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S:\Коммуникации\ОТЧЁТЫ на сайт\2017\"/>
    </mc:Choice>
  </mc:AlternateContent>
  <bookViews>
    <workbookView xWindow="0" yWindow="0" windowWidth="25200" windowHeight="11385" tabRatio="953"/>
  </bookViews>
  <sheets>
    <sheet name="Расходы" sheetId="7" r:id="rId1"/>
    <sheet name="Поступления Райффайзенбанк" sheetId="28" r:id="rId2"/>
    <sheet name="Валютные пост-я" sheetId="34" r:id="rId3"/>
    <sheet name="Поступления ВТБ 24" sheetId="23" r:id="rId4"/>
    <sheet name="Поступления ПАО Сбербанк" sheetId="26" r:id="rId5"/>
    <sheet name="Поступления БИНБАНК" sheetId="32" r:id="rId6"/>
    <sheet name="Поступления МКБ" sheetId="12" r:id="rId7"/>
    <sheet name="Поступления СКБ-Банк" sheetId="15" r:id="rId8"/>
    <sheet name="Поступления МДМ Банк" sheetId="18" r:id="rId9"/>
    <sheet name="Поступления с мобильных тел." sheetId="13" r:id="rId10"/>
    <sheet name="Поступления МТС USSD" sheetId="11" r:id="rId11"/>
    <sheet name="Поступления Platron" sheetId="14" r:id="rId12"/>
    <sheet name="Поступления Благо.ру" sheetId="10" r:id="rId13"/>
    <sheet name="Поступления РБК-Money" sheetId="17" r:id="rId14"/>
    <sheet name="Поступления CloudPayments" sheetId="27" r:id="rId15"/>
    <sheet name="PayPal" sheetId="24" r:id="rId16"/>
    <sheet name="Элекснет" sheetId="25" r:id="rId17"/>
    <sheet name="Dobro.mail.ru" sheetId="35" r:id="rId18"/>
    <sheet name="MainPeople" sheetId="36" r:id="rId19"/>
  </sheets>
  <definedNames>
    <definedName name="_xlnm._FilterDatabase" localSheetId="14" hidden="1">'Поступления CloudPayments'!$A$6:$E$901</definedName>
    <definedName name="_xlnm._FilterDatabase" localSheetId="11" hidden="1">'Поступления Platron'!$A$4:$H$890</definedName>
    <definedName name="_xlnm._FilterDatabase" localSheetId="5" hidden="1">'Поступления БИНБАНК'!$B$5:$E$1893</definedName>
    <definedName name="_xlnm._FilterDatabase" localSheetId="12" hidden="1">'Поступления Благо.ру'!$B$4:$D$4</definedName>
    <definedName name="_xlnm._FilterDatabase" localSheetId="3" hidden="1">'Поступления ВТБ 24'!$B$5:$M$1080</definedName>
    <definedName name="_xlnm._FilterDatabase" localSheetId="8" hidden="1">'Поступления МДМ Банк'!$A$5:$G$156</definedName>
    <definedName name="_xlnm._FilterDatabase" localSheetId="6" hidden="1">'Поступления МКБ'!$B$4:$D$280</definedName>
    <definedName name="_xlnm._FilterDatabase" localSheetId="10" hidden="1">'Поступления МТС USSD'!$A$4:$F$118</definedName>
    <definedName name="_xlnm._FilterDatabase" localSheetId="4" hidden="1">'Поступления ПАО Сбербанк'!$B$5:$AE$314</definedName>
    <definedName name="_xlnm._FilterDatabase" localSheetId="1" hidden="1">'Поступления Райффайзенбанк'!$A$4:$F$498</definedName>
    <definedName name="_xlnm._FilterDatabase" localSheetId="13" hidden="1">'Поступления РБК-Money'!$B$4:$D$4</definedName>
    <definedName name="_xlnm._FilterDatabase" localSheetId="9" hidden="1">'Поступления с мобильных тел.'!$A$5:$F$5637</definedName>
    <definedName name="_xlnm._FilterDatabase" localSheetId="7" hidden="1">'Поступления СКБ-Банк'!$B$6:$AB$814</definedName>
    <definedName name="_xlnm._FilterDatabase" localSheetId="0" hidden="1">Расходы!$A$9:$K$156</definedName>
    <definedName name="_xlnm._FilterDatabase" localSheetId="16" hidden="1">Элекснет!$A$5:$G$42</definedName>
  </definedNames>
  <calcPr calcId="152511" concurrentCalc="0"/>
</workbook>
</file>

<file path=xl/calcChain.xml><?xml version="1.0" encoding="utf-8"?>
<calcChain xmlns="http://schemas.openxmlformats.org/spreadsheetml/2006/main">
  <c r="D5" i="7" l="1"/>
  <c r="C2" i="13"/>
  <c r="C62" i="36"/>
  <c r="C42" i="25"/>
  <c r="C128" i="24"/>
  <c r="C773" i="27"/>
  <c r="C922" i="27"/>
  <c r="C859" i="27"/>
  <c r="C853" i="27"/>
  <c r="C798" i="27"/>
  <c r="C781" i="27"/>
  <c r="C2" i="14"/>
  <c r="C117" i="11"/>
  <c r="E3486" i="13"/>
  <c r="C3486" i="13"/>
  <c r="C156" i="18"/>
  <c r="C813" i="15"/>
  <c r="C2" i="15"/>
  <c r="C279" i="12"/>
  <c r="C2" i="12"/>
  <c r="C1893" i="32"/>
  <c r="C313" i="26"/>
  <c r="C1079" i="23"/>
  <c r="C2" i="23"/>
  <c r="E9" i="34"/>
  <c r="E15" i="34"/>
  <c r="C2" i="28"/>
  <c r="E128" i="24"/>
  <c r="D6" i="24"/>
  <c r="D7" i="24"/>
  <c r="D8" i="24"/>
  <c r="D9" i="24"/>
  <c r="D10" i="24"/>
  <c r="D11" i="24"/>
  <c r="D12" i="24"/>
  <c r="D13" i="24"/>
  <c r="D14" i="24"/>
  <c r="D15" i="24"/>
  <c r="D16" i="24"/>
  <c r="D17" i="24"/>
  <c r="D18" i="24"/>
  <c r="D19" i="24"/>
  <c r="D20" i="24"/>
  <c r="D21" i="24"/>
  <c r="D22" i="24"/>
  <c r="D23" i="24"/>
  <c r="D24" i="24"/>
  <c r="D25" i="24"/>
  <c r="D26" i="24"/>
  <c r="D27" i="24"/>
  <c r="D28" i="24"/>
  <c r="D29" i="24"/>
  <c r="D30" i="24"/>
  <c r="D31" i="24"/>
  <c r="D32" i="24"/>
  <c r="D33" i="24"/>
  <c r="D34" i="24"/>
  <c r="D35" i="24"/>
  <c r="D36" i="24"/>
  <c r="D37" i="24"/>
  <c r="D38" i="24"/>
  <c r="D39" i="24"/>
  <c r="D40" i="24"/>
  <c r="D41" i="24"/>
  <c r="D42" i="24"/>
  <c r="D43" i="24"/>
  <c r="D44" i="24"/>
  <c r="D45" i="24"/>
  <c r="D46" i="24"/>
  <c r="D47" i="24"/>
  <c r="D48" i="24"/>
  <c r="D49" i="24"/>
  <c r="D50" i="24"/>
  <c r="D51" i="24"/>
  <c r="D52" i="24"/>
  <c r="D53" i="24"/>
  <c r="D54" i="24"/>
  <c r="D55" i="24"/>
  <c r="D56" i="24"/>
  <c r="D57" i="24"/>
  <c r="D58" i="24"/>
  <c r="D59" i="24"/>
  <c r="D60" i="24"/>
  <c r="D61" i="24"/>
  <c r="D62" i="24"/>
  <c r="D63" i="24"/>
  <c r="D64" i="24"/>
  <c r="D65" i="24"/>
  <c r="D66" i="24"/>
  <c r="D67" i="24"/>
  <c r="D68" i="24"/>
  <c r="D69" i="24"/>
  <c r="D70" i="24"/>
  <c r="D71" i="24"/>
  <c r="D72" i="24"/>
  <c r="D73" i="24"/>
  <c r="D74" i="24"/>
  <c r="D75" i="24"/>
  <c r="D76" i="24"/>
  <c r="D77" i="24"/>
  <c r="D78" i="24"/>
  <c r="D79" i="24"/>
  <c r="D80" i="24"/>
  <c r="D81" i="24"/>
  <c r="D82" i="24"/>
  <c r="D83" i="24"/>
  <c r="D84" i="24"/>
  <c r="D85" i="24"/>
  <c r="D86" i="24"/>
  <c r="D87" i="24"/>
  <c r="D88" i="24"/>
  <c r="D89" i="24"/>
  <c r="D90" i="24"/>
  <c r="D91" i="24"/>
  <c r="D92" i="24"/>
  <c r="D93" i="24"/>
  <c r="D94" i="24"/>
  <c r="D95" i="24"/>
  <c r="D96" i="24"/>
  <c r="D97" i="24"/>
  <c r="D98" i="24"/>
  <c r="D99" i="24"/>
  <c r="D100" i="24"/>
  <c r="D101" i="24"/>
  <c r="D102" i="24"/>
  <c r="D103" i="24"/>
  <c r="D104" i="24"/>
  <c r="D105" i="24"/>
  <c r="D106" i="24"/>
  <c r="D107" i="24"/>
  <c r="D108" i="24"/>
  <c r="D109" i="24"/>
  <c r="D110" i="24"/>
  <c r="D111" i="24"/>
  <c r="D112" i="24"/>
  <c r="D113" i="24"/>
  <c r="D114" i="24"/>
  <c r="D115" i="24"/>
  <c r="D116" i="24"/>
  <c r="D117" i="24"/>
  <c r="D118" i="24"/>
  <c r="D119" i="24"/>
  <c r="D120" i="24"/>
  <c r="D121" i="24"/>
  <c r="D122" i="24"/>
  <c r="D123" i="24"/>
  <c r="D124" i="24"/>
  <c r="D125" i="24"/>
  <c r="D126" i="24"/>
  <c r="D127" i="24"/>
  <c r="D5" i="24"/>
  <c r="D128" i="24"/>
  <c r="C2" i="24"/>
  <c r="C81" i="35"/>
  <c r="C3" i="35"/>
  <c r="C101" i="18"/>
  <c r="E62" i="36"/>
  <c r="D6" i="36"/>
  <c r="D7" i="36"/>
  <c r="D8" i="36"/>
  <c r="D9" i="36"/>
  <c r="D10" i="36"/>
  <c r="D11" i="36"/>
  <c r="D12" i="36"/>
  <c r="D13" i="36"/>
  <c r="D14" i="36"/>
  <c r="D15" i="36"/>
  <c r="D16" i="36"/>
  <c r="D17" i="36"/>
  <c r="D18" i="36"/>
  <c r="D19" i="36"/>
  <c r="D20" i="36"/>
  <c r="D21" i="36"/>
  <c r="D22" i="36"/>
  <c r="D23" i="36"/>
  <c r="D24" i="36"/>
  <c r="D25" i="36"/>
  <c r="D26" i="36"/>
  <c r="D27" i="36"/>
  <c r="D28" i="36"/>
  <c r="D29" i="36"/>
  <c r="D30" i="36"/>
  <c r="D31" i="36"/>
  <c r="D32" i="36"/>
  <c r="D33" i="36"/>
  <c r="D34" i="36"/>
  <c r="D35" i="36"/>
  <c r="D36" i="36"/>
  <c r="D37" i="36"/>
  <c r="D38" i="36"/>
  <c r="D39" i="36"/>
  <c r="D40" i="36"/>
  <c r="D41" i="36"/>
  <c r="D42" i="36"/>
  <c r="D43" i="36"/>
  <c r="D44" i="36"/>
  <c r="D45" i="36"/>
  <c r="D46" i="36"/>
  <c r="D47" i="36"/>
  <c r="D48" i="36"/>
  <c r="D49" i="36"/>
  <c r="D50" i="36"/>
  <c r="D51" i="36"/>
  <c r="D52" i="36"/>
  <c r="D53" i="36"/>
  <c r="D54" i="36"/>
  <c r="D55" i="36"/>
  <c r="D56" i="36"/>
  <c r="D57" i="36"/>
  <c r="D58" i="36"/>
  <c r="D59" i="36"/>
  <c r="D60" i="36"/>
  <c r="D61" i="36"/>
  <c r="D5" i="36"/>
  <c r="E16" i="34"/>
  <c r="C15" i="34"/>
  <c r="C9" i="34"/>
  <c r="E1144" i="14"/>
  <c r="C1144" i="14"/>
  <c r="D48" i="14"/>
  <c r="D49" i="14"/>
  <c r="D50" i="14"/>
  <c r="D51" i="14"/>
  <c r="D52" i="14"/>
  <c r="D79" i="14"/>
  <c r="D80" i="14"/>
  <c r="D81" i="14"/>
  <c r="D107" i="14"/>
  <c r="D139" i="14"/>
  <c r="D140" i="14"/>
  <c r="D141" i="14"/>
  <c r="D142" i="14"/>
  <c r="D143" i="14"/>
  <c r="D144" i="14"/>
  <c r="D179" i="14"/>
  <c r="D180" i="14"/>
  <c r="D181" i="14"/>
  <c r="D182" i="14"/>
  <c r="D183" i="14"/>
  <c r="D184" i="14"/>
  <c r="D212" i="14"/>
  <c r="D213" i="14"/>
  <c r="D214" i="14"/>
  <c r="D215" i="14"/>
  <c r="D216" i="14"/>
  <c r="D264" i="14"/>
  <c r="D265" i="14"/>
  <c r="D266" i="14"/>
  <c r="D267" i="14"/>
  <c r="D268" i="14"/>
  <c r="D269" i="14"/>
  <c r="D270" i="14"/>
  <c r="D271" i="14"/>
  <c r="D272" i="14"/>
  <c r="D273" i="14"/>
  <c r="D274" i="14"/>
  <c r="D275" i="14"/>
  <c r="D315" i="14"/>
  <c r="D316" i="14"/>
  <c r="D317" i="14"/>
  <c r="D318" i="14"/>
  <c r="D319" i="14"/>
  <c r="D320" i="14"/>
  <c r="D321" i="14"/>
  <c r="D322" i="14"/>
  <c r="D323" i="14"/>
  <c r="D345" i="14"/>
  <c r="D346" i="14"/>
  <c r="D347" i="14"/>
  <c r="D348" i="14"/>
  <c r="D349" i="14"/>
  <c r="D350" i="14"/>
  <c r="D377" i="14"/>
  <c r="D378" i="14"/>
  <c r="D379" i="14"/>
  <c r="D380" i="14"/>
  <c r="D381" i="14"/>
  <c r="D382" i="14"/>
  <c r="D383" i="14"/>
  <c r="D384" i="14"/>
  <c r="D445" i="14"/>
  <c r="D475" i="14"/>
  <c r="D476" i="14"/>
  <c r="D477" i="14"/>
  <c r="D478" i="14"/>
  <c r="D479" i="14"/>
  <c r="D480" i="14"/>
  <c r="D481" i="14"/>
  <c r="D507" i="14"/>
  <c r="D508" i="14"/>
  <c r="D509" i="14"/>
  <c r="D510" i="14"/>
  <c r="D511" i="14"/>
  <c r="D512" i="14"/>
  <c r="D513" i="14"/>
  <c r="D558" i="14"/>
  <c r="D559" i="14"/>
  <c r="D560" i="14"/>
  <c r="D561" i="14"/>
  <c r="D562" i="14"/>
  <c r="D596" i="14"/>
  <c r="D597" i="14"/>
  <c r="D598" i="14"/>
  <c r="D599" i="14"/>
  <c r="D600" i="14"/>
  <c r="D601" i="14"/>
  <c r="D656" i="14"/>
  <c r="D657" i="14"/>
  <c r="D693" i="14"/>
  <c r="D694" i="14"/>
  <c r="D695" i="14"/>
  <c r="D696" i="14"/>
  <c r="D697" i="14"/>
  <c r="D698" i="14"/>
  <c r="D699" i="14"/>
  <c r="D700" i="14"/>
  <c r="D701" i="14"/>
  <c r="D702" i="14"/>
  <c r="D703" i="14"/>
  <c r="D704" i="14"/>
  <c r="D705" i="14"/>
  <c r="D736" i="14"/>
  <c r="D737" i="14"/>
  <c r="D738" i="14"/>
  <c r="D739" i="14"/>
  <c r="D740" i="14"/>
  <c r="D741" i="14"/>
  <c r="D742" i="14"/>
  <c r="D757" i="14"/>
  <c r="D758" i="14"/>
  <c r="D759" i="14"/>
  <c r="D760" i="14"/>
  <c r="D791" i="14"/>
  <c r="D792" i="14"/>
  <c r="D793" i="14"/>
  <c r="D794" i="14"/>
  <c r="D795" i="14"/>
  <c r="D796" i="14"/>
  <c r="D797" i="14"/>
  <c r="D824" i="14"/>
  <c r="D825" i="14"/>
  <c r="D826" i="14"/>
  <c r="D827" i="14"/>
  <c r="D854" i="14"/>
  <c r="D855" i="14"/>
  <c r="D856" i="14"/>
  <c r="D857" i="14"/>
  <c r="D882" i="14"/>
  <c r="D883" i="14"/>
  <c r="D884" i="14"/>
  <c r="D908" i="14"/>
  <c r="D909" i="14"/>
  <c r="D910" i="14"/>
  <c r="D911" i="14"/>
  <c r="D912" i="14"/>
  <c r="D925" i="14"/>
  <c r="D926" i="14"/>
  <c r="D961" i="14"/>
  <c r="D962" i="14"/>
  <c r="D963" i="14"/>
  <c r="D1002" i="14"/>
  <c r="D1003" i="14"/>
  <c r="D1004" i="14"/>
  <c r="D1005" i="14"/>
  <c r="D1142" i="14"/>
  <c r="D1143" i="14"/>
  <c r="D47" i="14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84" i="13"/>
  <c r="D85" i="13"/>
  <c r="D86" i="13"/>
  <c r="D87" i="13"/>
  <c r="D88" i="13"/>
  <c r="D89" i="13"/>
  <c r="D90" i="13"/>
  <c r="D91" i="13"/>
  <c r="D92" i="13"/>
  <c r="D93" i="13"/>
  <c r="D94" i="13"/>
  <c r="D95" i="13"/>
  <c r="D96" i="13"/>
  <c r="D97" i="13"/>
  <c r="D98" i="13"/>
  <c r="D99" i="13"/>
  <c r="D100" i="13"/>
  <c r="D101" i="13"/>
  <c r="D102" i="13"/>
  <c r="D103" i="13"/>
  <c r="D104" i="13"/>
  <c r="D105" i="13"/>
  <c r="D106" i="13"/>
  <c r="D107" i="13"/>
  <c r="D108" i="13"/>
  <c r="D109" i="13"/>
  <c r="D110" i="13"/>
  <c r="D111" i="13"/>
  <c r="D112" i="13"/>
  <c r="D113" i="13"/>
  <c r="D114" i="13"/>
  <c r="D115" i="13"/>
  <c r="D116" i="13"/>
  <c r="D117" i="13"/>
  <c r="D118" i="13"/>
  <c r="D119" i="13"/>
  <c r="D120" i="13"/>
  <c r="D121" i="13"/>
  <c r="D122" i="13"/>
  <c r="D123" i="13"/>
  <c r="D124" i="13"/>
  <c r="D125" i="13"/>
  <c r="D126" i="13"/>
  <c r="D127" i="13"/>
  <c r="D128" i="13"/>
  <c r="D129" i="13"/>
  <c r="D130" i="13"/>
  <c r="D131" i="13"/>
  <c r="D132" i="13"/>
  <c r="D133" i="13"/>
  <c r="D134" i="13"/>
  <c r="D135" i="13"/>
  <c r="D136" i="13"/>
  <c r="D137" i="13"/>
  <c r="D138" i="13"/>
  <c r="D139" i="13"/>
  <c r="D140" i="13"/>
  <c r="D141" i="13"/>
  <c r="D142" i="13"/>
  <c r="D143" i="13"/>
  <c r="D144" i="13"/>
  <c r="D145" i="13"/>
  <c r="D146" i="13"/>
  <c r="D147" i="13"/>
  <c r="D148" i="13"/>
  <c r="D149" i="13"/>
  <c r="D150" i="13"/>
  <c r="D151" i="13"/>
  <c r="D152" i="13"/>
  <c r="D153" i="13"/>
  <c r="D154" i="13"/>
  <c r="D155" i="13"/>
  <c r="D156" i="13"/>
  <c r="D157" i="13"/>
  <c r="D158" i="13"/>
  <c r="D159" i="13"/>
  <c r="D160" i="13"/>
  <c r="D161" i="13"/>
  <c r="D162" i="13"/>
  <c r="D163" i="13"/>
  <c r="D164" i="13"/>
  <c r="D165" i="13"/>
  <c r="D166" i="13"/>
  <c r="D167" i="13"/>
  <c r="D168" i="13"/>
  <c r="D169" i="13"/>
  <c r="D170" i="13"/>
  <c r="D171" i="13"/>
  <c r="D172" i="13"/>
  <c r="D173" i="13"/>
  <c r="D174" i="13"/>
  <c r="D175" i="13"/>
  <c r="D176" i="13"/>
  <c r="D177" i="13"/>
  <c r="D178" i="13"/>
  <c r="D179" i="13"/>
  <c r="D180" i="13"/>
  <c r="D181" i="13"/>
  <c r="D182" i="13"/>
  <c r="D183" i="13"/>
  <c r="D184" i="13"/>
  <c r="D185" i="13"/>
  <c r="D186" i="13"/>
  <c r="D187" i="13"/>
  <c r="D188" i="13"/>
  <c r="D189" i="13"/>
  <c r="D190" i="13"/>
  <c r="D191" i="13"/>
  <c r="D192" i="13"/>
  <c r="D193" i="13"/>
  <c r="D194" i="13"/>
  <c r="D195" i="13"/>
  <c r="D196" i="13"/>
  <c r="D197" i="13"/>
  <c r="D198" i="13"/>
  <c r="D199" i="13"/>
  <c r="D200" i="13"/>
  <c r="D201" i="13"/>
  <c r="D202" i="13"/>
  <c r="D203" i="13"/>
  <c r="D204" i="13"/>
  <c r="D205" i="13"/>
  <c r="D206" i="13"/>
  <c r="D207" i="13"/>
  <c r="D208" i="13"/>
  <c r="D209" i="13"/>
  <c r="D210" i="13"/>
  <c r="D211" i="13"/>
  <c r="D212" i="13"/>
  <c r="D213" i="13"/>
  <c r="D214" i="13"/>
  <c r="D215" i="13"/>
  <c r="D216" i="13"/>
  <c r="D217" i="13"/>
  <c r="D218" i="13"/>
  <c r="D219" i="13"/>
  <c r="D220" i="13"/>
  <c r="D221" i="13"/>
  <c r="D222" i="13"/>
  <c r="D223" i="13"/>
  <c r="D224" i="13"/>
  <c r="D225" i="13"/>
  <c r="D226" i="13"/>
  <c r="D227" i="13"/>
  <c r="D228" i="13"/>
  <c r="D229" i="13"/>
  <c r="D230" i="13"/>
  <c r="D231" i="13"/>
  <c r="D232" i="13"/>
  <c r="D233" i="13"/>
  <c r="D234" i="13"/>
  <c r="D235" i="13"/>
  <c r="D236" i="13"/>
  <c r="D237" i="13"/>
  <c r="D238" i="13"/>
  <c r="D239" i="13"/>
  <c r="D240" i="13"/>
  <c r="D241" i="13"/>
  <c r="D242" i="13"/>
  <c r="D243" i="13"/>
  <c r="D244" i="13"/>
  <c r="D245" i="13"/>
  <c r="D246" i="13"/>
  <c r="D247" i="13"/>
  <c r="D248" i="13"/>
  <c r="D249" i="13"/>
  <c r="D250" i="13"/>
  <c r="D251" i="13"/>
  <c r="D252" i="13"/>
  <c r="D253" i="13"/>
  <c r="D254" i="13"/>
  <c r="D255" i="13"/>
  <c r="D256" i="13"/>
  <c r="D257" i="13"/>
  <c r="D258" i="13"/>
  <c r="D259" i="13"/>
  <c r="D260" i="13"/>
  <c r="D261" i="13"/>
  <c r="D262" i="13"/>
  <c r="D263" i="13"/>
  <c r="D264" i="13"/>
  <c r="D265" i="13"/>
  <c r="D266" i="13"/>
  <c r="D267" i="13"/>
  <c r="D268" i="13"/>
  <c r="D269" i="13"/>
  <c r="D270" i="13"/>
  <c r="D271" i="13"/>
  <c r="D272" i="13"/>
  <c r="D273" i="13"/>
  <c r="D274" i="13"/>
  <c r="D275" i="13"/>
  <c r="D276" i="13"/>
  <c r="D277" i="13"/>
  <c r="D278" i="13"/>
  <c r="D279" i="13"/>
  <c r="D280" i="13"/>
  <c r="D281" i="13"/>
  <c r="D282" i="13"/>
  <c r="D283" i="13"/>
  <c r="D284" i="13"/>
  <c r="D285" i="13"/>
  <c r="D286" i="13"/>
  <c r="D287" i="13"/>
  <c r="D288" i="13"/>
  <c r="D289" i="13"/>
  <c r="D290" i="13"/>
  <c r="D291" i="13"/>
  <c r="D292" i="13"/>
  <c r="D293" i="13"/>
  <c r="D294" i="13"/>
  <c r="D295" i="13"/>
  <c r="D296" i="13"/>
  <c r="D297" i="13"/>
  <c r="D298" i="13"/>
  <c r="D299" i="13"/>
  <c r="D300" i="13"/>
  <c r="D301" i="13"/>
  <c r="D302" i="13"/>
  <c r="D303" i="13"/>
  <c r="D304" i="13"/>
  <c r="D305" i="13"/>
  <c r="D306" i="13"/>
  <c r="D307" i="13"/>
  <c r="D308" i="13"/>
  <c r="D309" i="13"/>
  <c r="D310" i="13"/>
  <c r="D311" i="13"/>
  <c r="D312" i="13"/>
  <c r="D313" i="13"/>
  <c r="D314" i="13"/>
  <c r="D315" i="13"/>
  <c r="D316" i="13"/>
  <c r="D317" i="13"/>
  <c r="D318" i="13"/>
  <c r="D319" i="13"/>
  <c r="D320" i="13"/>
  <c r="D321" i="13"/>
  <c r="D322" i="13"/>
  <c r="D323" i="13"/>
  <c r="D324" i="13"/>
  <c r="D325" i="13"/>
  <c r="D326" i="13"/>
  <c r="D327" i="13"/>
  <c r="D328" i="13"/>
  <c r="D329" i="13"/>
  <c r="D330" i="13"/>
  <c r="D331" i="13"/>
  <c r="D332" i="13"/>
  <c r="D333" i="13"/>
  <c r="D334" i="13"/>
  <c r="D335" i="13"/>
  <c r="D336" i="13"/>
  <c r="D337" i="13"/>
  <c r="D338" i="13"/>
  <c r="D339" i="13"/>
  <c r="D340" i="13"/>
  <c r="D341" i="13"/>
  <c r="D342" i="13"/>
  <c r="D343" i="13"/>
  <c r="D344" i="13"/>
  <c r="D345" i="13"/>
  <c r="D346" i="13"/>
  <c r="D347" i="13"/>
  <c r="D348" i="13"/>
  <c r="D349" i="13"/>
  <c r="D350" i="13"/>
  <c r="D351" i="13"/>
  <c r="D352" i="13"/>
  <c r="D353" i="13"/>
  <c r="D354" i="13"/>
  <c r="D355" i="13"/>
  <c r="D356" i="13"/>
  <c r="D357" i="13"/>
  <c r="D358" i="13"/>
  <c r="D359" i="13"/>
  <c r="D360" i="13"/>
  <c r="D361" i="13"/>
  <c r="D362" i="13"/>
  <c r="D363" i="13"/>
  <c r="D364" i="13"/>
  <c r="D365" i="13"/>
  <c r="D366" i="13"/>
  <c r="D367" i="13"/>
  <c r="D368" i="13"/>
  <c r="D369" i="13"/>
  <c r="D370" i="13"/>
  <c r="D371" i="13"/>
  <c r="D372" i="13"/>
  <c r="D373" i="13"/>
  <c r="D374" i="13"/>
  <c r="D375" i="13"/>
  <c r="D376" i="13"/>
  <c r="D377" i="13"/>
  <c r="D378" i="13"/>
  <c r="D379" i="13"/>
  <c r="D380" i="13"/>
  <c r="D381" i="13"/>
  <c r="D382" i="13"/>
  <c r="D383" i="13"/>
  <c r="D384" i="13"/>
  <c r="D385" i="13"/>
  <c r="D386" i="13"/>
  <c r="D387" i="13"/>
  <c r="D388" i="13"/>
  <c r="D389" i="13"/>
  <c r="D390" i="13"/>
  <c r="D391" i="13"/>
  <c r="D392" i="13"/>
  <c r="D393" i="13"/>
  <c r="D394" i="13"/>
  <c r="D395" i="13"/>
  <c r="D396" i="13"/>
  <c r="D397" i="13"/>
  <c r="D398" i="13"/>
  <c r="D399" i="13"/>
  <c r="D400" i="13"/>
  <c r="D401" i="13"/>
  <c r="D402" i="13"/>
  <c r="D403" i="13"/>
  <c r="D404" i="13"/>
  <c r="D405" i="13"/>
  <c r="D406" i="13"/>
  <c r="D407" i="13"/>
  <c r="D408" i="13"/>
  <c r="D409" i="13"/>
  <c r="D410" i="13"/>
  <c r="D411" i="13"/>
  <c r="D412" i="13"/>
  <c r="D413" i="13"/>
  <c r="D414" i="13"/>
  <c r="D415" i="13"/>
  <c r="D416" i="13"/>
  <c r="D417" i="13"/>
  <c r="D418" i="13"/>
  <c r="D419" i="13"/>
  <c r="D420" i="13"/>
  <c r="D421" i="13"/>
  <c r="D422" i="13"/>
  <c r="D423" i="13"/>
  <c r="D424" i="13"/>
  <c r="D425" i="13"/>
  <c r="D426" i="13"/>
  <c r="D427" i="13"/>
  <c r="D428" i="13"/>
  <c r="D429" i="13"/>
  <c r="D430" i="13"/>
  <c r="D431" i="13"/>
  <c r="D432" i="13"/>
  <c r="D433" i="13"/>
  <c r="D434" i="13"/>
  <c r="D435" i="13"/>
  <c r="D436" i="13"/>
  <c r="D437" i="13"/>
  <c r="D438" i="13"/>
  <c r="D439" i="13"/>
  <c r="D440" i="13"/>
  <c r="D441" i="13"/>
  <c r="D442" i="13"/>
  <c r="D443" i="13"/>
  <c r="D444" i="13"/>
  <c r="D445" i="13"/>
  <c r="D446" i="13"/>
  <c r="D447" i="13"/>
  <c r="D448" i="13"/>
  <c r="D449" i="13"/>
  <c r="D450" i="13"/>
  <c r="D451" i="13"/>
  <c r="D452" i="13"/>
  <c r="D453" i="13"/>
  <c r="D454" i="13"/>
  <c r="D455" i="13"/>
  <c r="D456" i="13"/>
  <c r="D457" i="13"/>
  <c r="D458" i="13"/>
  <c r="D459" i="13"/>
  <c r="D460" i="13"/>
  <c r="D461" i="13"/>
  <c r="D462" i="13"/>
  <c r="D463" i="13"/>
  <c r="D464" i="13"/>
  <c r="D465" i="13"/>
  <c r="D466" i="13"/>
  <c r="D467" i="13"/>
  <c r="D468" i="13"/>
  <c r="D469" i="13"/>
  <c r="D470" i="13"/>
  <c r="D471" i="13"/>
  <c r="D472" i="13"/>
  <c r="D473" i="13"/>
  <c r="D474" i="13"/>
  <c r="D475" i="13"/>
  <c r="D476" i="13"/>
  <c r="D477" i="13"/>
  <c r="D478" i="13"/>
  <c r="D479" i="13"/>
  <c r="D480" i="13"/>
  <c r="D481" i="13"/>
  <c r="D482" i="13"/>
  <c r="D483" i="13"/>
  <c r="D484" i="13"/>
  <c r="D485" i="13"/>
  <c r="D486" i="13"/>
  <c r="D487" i="13"/>
  <c r="D488" i="13"/>
  <c r="D489" i="13"/>
  <c r="D490" i="13"/>
  <c r="D491" i="13"/>
  <c r="D492" i="13"/>
  <c r="D493" i="13"/>
  <c r="D494" i="13"/>
  <c r="D495" i="13"/>
  <c r="D496" i="13"/>
  <c r="D497" i="13"/>
  <c r="D498" i="13"/>
  <c r="D499" i="13"/>
  <c r="D500" i="13"/>
  <c r="D501" i="13"/>
  <c r="D502" i="13"/>
  <c r="D503" i="13"/>
  <c r="D504" i="13"/>
  <c r="D505" i="13"/>
  <c r="D506" i="13"/>
  <c r="D507" i="13"/>
  <c r="D508" i="13"/>
  <c r="D509" i="13"/>
  <c r="D510" i="13"/>
  <c r="D511" i="13"/>
  <c r="D512" i="13"/>
  <c r="D513" i="13"/>
  <c r="D514" i="13"/>
  <c r="D515" i="13"/>
  <c r="D516" i="13"/>
  <c r="D517" i="13"/>
  <c r="D518" i="13"/>
  <c r="D519" i="13"/>
  <c r="D520" i="13"/>
  <c r="D521" i="13"/>
  <c r="D522" i="13"/>
  <c r="D523" i="13"/>
  <c r="D524" i="13"/>
  <c r="D525" i="13"/>
  <c r="D526" i="13"/>
  <c r="D527" i="13"/>
  <c r="D528" i="13"/>
  <c r="D529" i="13"/>
  <c r="D530" i="13"/>
  <c r="D531" i="13"/>
  <c r="D532" i="13"/>
  <c r="D533" i="13"/>
  <c r="D534" i="13"/>
  <c r="D535" i="13"/>
  <c r="D536" i="13"/>
  <c r="D537" i="13"/>
  <c r="D538" i="13"/>
  <c r="D539" i="13"/>
  <c r="D540" i="13"/>
  <c r="D541" i="13"/>
  <c r="D542" i="13"/>
  <c r="D543" i="13"/>
  <c r="D544" i="13"/>
  <c r="D545" i="13"/>
  <c r="D546" i="13"/>
  <c r="D547" i="13"/>
  <c r="D548" i="13"/>
  <c r="D549" i="13"/>
  <c r="D550" i="13"/>
  <c r="D551" i="13"/>
  <c r="D552" i="13"/>
  <c r="D553" i="13"/>
  <c r="D554" i="13"/>
  <c r="D555" i="13"/>
  <c r="D556" i="13"/>
  <c r="D557" i="13"/>
  <c r="D558" i="13"/>
  <c r="D559" i="13"/>
  <c r="D560" i="13"/>
  <c r="D561" i="13"/>
  <c r="D562" i="13"/>
  <c r="D563" i="13"/>
  <c r="D564" i="13"/>
  <c r="D565" i="13"/>
  <c r="D566" i="13"/>
  <c r="D567" i="13"/>
  <c r="D568" i="13"/>
  <c r="D569" i="13"/>
  <c r="D570" i="13"/>
  <c r="D571" i="13"/>
  <c r="D572" i="13"/>
  <c r="D573" i="13"/>
  <c r="D574" i="13"/>
  <c r="D575" i="13"/>
  <c r="D576" i="13"/>
  <c r="D577" i="13"/>
  <c r="D578" i="13"/>
  <c r="D579" i="13"/>
  <c r="D580" i="13"/>
  <c r="D581" i="13"/>
  <c r="D582" i="13"/>
  <c r="D583" i="13"/>
  <c r="D584" i="13"/>
  <c r="D585" i="13"/>
  <c r="D586" i="13"/>
  <c r="D587" i="13"/>
  <c r="D588" i="13"/>
  <c r="D589" i="13"/>
  <c r="D590" i="13"/>
  <c r="D591" i="13"/>
  <c r="D592" i="13"/>
  <c r="D593" i="13"/>
  <c r="D594" i="13"/>
  <c r="D595" i="13"/>
  <c r="D596" i="13"/>
  <c r="D597" i="13"/>
  <c r="D598" i="13"/>
  <c r="D599" i="13"/>
  <c r="D600" i="13"/>
  <c r="D601" i="13"/>
  <c r="D602" i="13"/>
  <c r="D603" i="13"/>
  <c r="D604" i="13"/>
  <c r="D605" i="13"/>
  <c r="D606" i="13"/>
  <c r="D607" i="13"/>
  <c r="D608" i="13"/>
  <c r="D609" i="13"/>
  <c r="D610" i="13"/>
  <c r="D611" i="13"/>
  <c r="D612" i="13"/>
  <c r="D613" i="13"/>
  <c r="D614" i="13"/>
  <c r="D615" i="13"/>
  <c r="D616" i="13"/>
  <c r="D617" i="13"/>
  <c r="D618" i="13"/>
  <c r="D619" i="13"/>
  <c r="D620" i="13"/>
  <c r="D621" i="13"/>
  <c r="D622" i="13"/>
  <c r="D623" i="13"/>
  <c r="D624" i="13"/>
  <c r="D625" i="13"/>
  <c r="D626" i="13"/>
  <c r="D627" i="13"/>
  <c r="D628" i="13"/>
  <c r="D629" i="13"/>
  <c r="D630" i="13"/>
  <c r="D631" i="13"/>
  <c r="D632" i="13"/>
  <c r="D633" i="13"/>
  <c r="D634" i="13"/>
  <c r="D635" i="13"/>
  <c r="D636" i="13"/>
  <c r="D637" i="13"/>
  <c r="D638" i="13"/>
  <c r="D639" i="13"/>
  <c r="D640" i="13"/>
  <c r="D641" i="13"/>
  <c r="D642" i="13"/>
  <c r="D643" i="13"/>
  <c r="D644" i="13"/>
  <c r="D645" i="13"/>
  <c r="D646" i="13"/>
  <c r="D647" i="13"/>
  <c r="D648" i="13"/>
  <c r="D649" i="13"/>
  <c r="D650" i="13"/>
  <c r="D651" i="13"/>
  <c r="D652" i="13"/>
  <c r="D653" i="13"/>
  <c r="D654" i="13"/>
  <c r="D655" i="13"/>
  <c r="D656" i="13"/>
  <c r="D657" i="13"/>
  <c r="D658" i="13"/>
  <c r="D659" i="13"/>
  <c r="D660" i="13"/>
  <c r="D661" i="13"/>
  <c r="D662" i="13"/>
  <c r="D663" i="13"/>
  <c r="D664" i="13"/>
  <c r="D665" i="13"/>
  <c r="D666" i="13"/>
  <c r="D667" i="13"/>
  <c r="D668" i="13"/>
  <c r="D669" i="13"/>
  <c r="D670" i="13"/>
  <c r="D671" i="13"/>
  <c r="D672" i="13"/>
  <c r="D673" i="13"/>
  <c r="D674" i="13"/>
  <c r="D675" i="13"/>
  <c r="D676" i="13"/>
  <c r="D677" i="13"/>
  <c r="D678" i="13"/>
  <c r="D679" i="13"/>
  <c r="D680" i="13"/>
  <c r="D681" i="13"/>
  <c r="D682" i="13"/>
  <c r="D683" i="13"/>
  <c r="D684" i="13"/>
  <c r="D685" i="13"/>
  <c r="D686" i="13"/>
  <c r="D687" i="13"/>
  <c r="D688" i="13"/>
  <c r="D689" i="13"/>
  <c r="D690" i="13"/>
  <c r="D691" i="13"/>
  <c r="D692" i="13"/>
  <c r="D693" i="13"/>
  <c r="D694" i="13"/>
  <c r="D695" i="13"/>
  <c r="D696" i="13"/>
  <c r="D697" i="13"/>
  <c r="D698" i="13"/>
  <c r="D699" i="13"/>
  <c r="D700" i="13"/>
  <c r="D701" i="13"/>
  <c r="D702" i="13"/>
  <c r="D703" i="13"/>
  <c r="D704" i="13"/>
  <c r="D705" i="13"/>
  <c r="D706" i="13"/>
  <c r="D707" i="13"/>
  <c r="D708" i="13"/>
  <c r="D709" i="13"/>
  <c r="D710" i="13"/>
  <c r="D711" i="13"/>
  <c r="D712" i="13"/>
  <c r="D713" i="13"/>
  <c r="D714" i="13"/>
  <c r="D715" i="13"/>
  <c r="D716" i="13"/>
  <c r="D717" i="13"/>
  <c r="D718" i="13"/>
  <c r="D719" i="13"/>
  <c r="D720" i="13"/>
  <c r="D721" i="13"/>
  <c r="D722" i="13"/>
  <c r="D723" i="13"/>
  <c r="D724" i="13"/>
  <c r="D725" i="13"/>
  <c r="D726" i="13"/>
  <c r="D727" i="13"/>
  <c r="D728" i="13"/>
  <c r="D729" i="13"/>
  <c r="D730" i="13"/>
  <c r="D731" i="13"/>
  <c r="D732" i="13"/>
  <c r="D733" i="13"/>
  <c r="D734" i="13"/>
  <c r="D735" i="13"/>
  <c r="D736" i="13"/>
  <c r="D737" i="13"/>
  <c r="D738" i="13"/>
  <c r="D739" i="13"/>
  <c r="D740" i="13"/>
  <c r="D741" i="13"/>
  <c r="D742" i="13"/>
  <c r="D743" i="13"/>
  <c r="D744" i="13"/>
  <c r="D745" i="13"/>
  <c r="D746" i="13"/>
  <c r="D747" i="13"/>
  <c r="D748" i="13"/>
  <c r="D749" i="13"/>
  <c r="D750" i="13"/>
  <c r="D751" i="13"/>
  <c r="D752" i="13"/>
  <c r="D753" i="13"/>
  <c r="D754" i="13"/>
  <c r="D755" i="13"/>
  <c r="D756" i="13"/>
  <c r="D757" i="13"/>
  <c r="D758" i="13"/>
  <c r="D759" i="13"/>
  <c r="D760" i="13"/>
  <c r="D761" i="13"/>
  <c r="D762" i="13"/>
  <c r="D763" i="13"/>
  <c r="D764" i="13"/>
  <c r="D765" i="13"/>
  <c r="D766" i="13"/>
  <c r="D767" i="13"/>
  <c r="D768" i="13"/>
  <c r="D769" i="13"/>
  <c r="D770" i="13"/>
  <c r="D771" i="13"/>
  <c r="D772" i="13"/>
  <c r="D773" i="13"/>
  <c r="D774" i="13"/>
  <c r="D775" i="13"/>
  <c r="D776" i="13"/>
  <c r="D777" i="13"/>
  <c r="D778" i="13"/>
  <c r="D779" i="13"/>
  <c r="D780" i="13"/>
  <c r="D781" i="13"/>
  <c r="D782" i="13"/>
  <c r="D783" i="13"/>
  <c r="D784" i="13"/>
  <c r="D785" i="13"/>
  <c r="D786" i="13"/>
  <c r="D787" i="13"/>
  <c r="D788" i="13"/>
  <c r="D789" i="13"/>
  <c r="D790" i="13"/>
  <c r="D791" i="13"/>
  <c r="D792" i="13"/>
  <c r="D793" i="13"/>
  <c r="D794" i="13"/>
  <c r="D795" i="13"/>
  <c r="D796" i="13"/>
  <c r="D797" i="13"/>
  <c r="D798" i="13"/>
  <c r="D799" i="13"/>
  <c r="D800" i="13"/>
  <c r="D801" i="13"/>
  <c r="D802" i="13"/>
  <c r="D803" i="13"/>
  <c r="D804" i="13"/>
  <c r="D805" i="13"/>
  <c r="D806" i="13"/>
  <c r="D807" i="13"/>
  <c r="D808" i="13"/>
  <c r="D809" i="13"/>
  <c r="D810" i="13"/>
  <c r="D811" i="13"/>
  <c r="D812" i="13"/>
  <c r="D813" i="13"/>
  <c r="D814" i="13"/>
  <c r="D815" i="13"/>
  <c r="D816" i="13"/>
  <c r="D817" i="13"/>
  <c r="D818" i="13"/>
  <c r="D819" i="13"/>
  <c r="D820" i="13"/>
  <c r="D821" i="13"/>
  <c r="D822" i="13"/>
  <c r="D823" i="13"/>
  <c r="D824" i="13"/>
  <c r="D825" i="13"/>
  <c r="D826" i="13"/>
  <c r="D827" i="13"/>
  <c r="D828" i="13"/>
  <c r="D829" i="13"/>
  <c r="D830" i="13"/>
  <c r="D831" i="13"/>
  <c r="D832" i="13"/>
  <c r="D833" i="13"/>
  <c r="D834" i="13"/>
  <c r="D835" i="13"/>
  <c r="D836" i="13"/>
  <c r="D837" i="13"/>
  <c r="D838" i="13"/>
  <c r="D839" i="13"/>
  <c r="D840" i="13"/>
  <c r="D841" i="13"/>
  <c r="D842" i="13"/>
  <c r="D843" i="13"/>
  <c r="D844" i="13"/>
  <c r="D845" i="13"/>
  <c r="D846" i="13"/>
  <c r="D847" i="13"/>
  <c r="D848" i="13"/>
  <c r="D849" i="13"/>
  <c r="D850" i="13"/>
  <c r="D851" i="13"/>
  <c r="D852" i="13"/>
  <c r="D853" i="13"/>
  <c r="D854" i="13"/>
  <c r="D855" i="13"/>
  <c r="D856" i="13"/>
  <c r="D857" i="13"/>
  <c r="D858" i="13"/>
  <c r="D859" i="13"/>
  <c r="D860" i="13"/>
  <c r="D861" i="13"/>
  <c r="D862" i="13"/>
  <c r="D863" i="13"/>
  <c r="D864" i="13"/>
  <c r="D865" i="13"/>
  <c r="D866" i="13"/>
  <c r="D867" i="13"/>
  <c r="D868" i="13"/>
  <c r="D869" i="13"/>
  <c r="D870" i="13"/>
  <c r="D871" i="13"/>
  <c r="D872" i="13"/>
  <c r="D873" i="13"/>
  <c r="D874" i="13"/>
  <c r="D875" i="13"/>
  <c r="D876" i="13"/>
  <c r="D877" i="13"/>
  <c r="D878" i="13"/>
  <c r="D879" i="13"/>
  <c r="D880" i="13"/>
  <c r="D881" i="13"/>
  <c r="D882" i="13"/>
  <c r="D883" i="13"/>
  <c r="D884" i="13"/>
  <c r="D885" i="13"/>
  <c r="D886" i="13"/>
  <c r="D887" i="13"/>
  <c r="D888" i="13"/>
  <c r="D889" i="13"/>
  <c r="D890" i="13"/>
  <c r="D891" i="13"/>
  <c r="D892" i="13"/>
  <c r="D893" i="13"/>
  <c r="D894" i="13"/>
  <c r="D895" i="13"/>
  <c r="D896" i="13"/>
  <c r="D897" i="13"/>
  <c r="D898" i="13"/>
  <c r="D899" i="13"/>
  <c r="D900" i="13"/>
  <c r="D901" i="13"/>
  <c r="D902" i="13"/>
  <c r="D903" i="13"/>
  <c r="D904" i="13"/>
  <c r="D905" i="13"/>
  <c r="D906" i="13"/>
  <c r="D907" i="13"/>
  <c r="D908" i="13"/>
  <c r="D909" i="13"/>
  <c r="D910" i="13"/>
  <c r="D911" i="13"/>
  <c r="D912" i="13"/>
  <c r="D913" i="13"/>
  <c r="D914" i="13"/>
  <c r="D915" i="13"/>
  <c r="D916" i="13"/>
  <c r="D917" i="13"/>
  <c r="D918" i="13"/>
  <c r="D919" i="13"/>
  <c r="D920" i="13"/>
  <c r="D921" i="13"/>
  <c r="D922" i="13"/>
  <c r="D923" i="13"/>
  <c r="D924" i="13"/>
  <c r="D925" i="13"/>
  <c r="D926" i="13"/>
  <c r="D927" i="13"/>
  <c r="D928" i="13"/>
  <c r="D929" i="13"/>
  <c r="D930" i="13"/>
  <c r="D931" i="13"/>
  <c r="D932" i="13"/>
  <c r="D933" i="13"/>
  <c r="D934" i="13"/>
  <c r="D935" i="13"/>
  <c r="D936" i="13"/>
  <c r="D937" i="13"/>
  <c r="D938" i="13"/>
  <c r="D939" i="13"/>
  <c r="D940" i="13"/>
  <c r="D941" i="13"/>
  <c r="D942" i="13"/>
  <c r="D943" i="13"/>
  <c r="D944" i="13"/>
  <c r="D945" i="13"/>
  <c r="D946" i="13"/>
  <c r="D947" i="13"/>
  <c r="D948" i="13"/>
  <c r="D949" i="13"/>
  <c r="D950" i="13"/>
  <c r="D951" i="13"/>
  <c r="D952" i="13"/>
  <c r="D953" i="13"/>
  <c r="D954" i="13"/>
  <c r="D955" i="13"/>
  <c r="D956" i="13"/>
  <c r="D957" i="13"/>
  <c r="D958" i="13"/>
  <c r="D959" i="13"/>
  <c r="D960" i="13"/>
  <c r="D961" i="13"/>
  <c r="D962" i="13"/>
  <c r="D963" i="13"/>
  <c r="D964" i="13"/>
  <c r="D965" i="13"/>
  <c r="D966" i="13"/>
  <c r="D967" i="13"/>
  <c r="D968" i="13"/>
  <c r="D969" i="13"/>
  <c r="D970" i="13"/>
  <c r="D971" i="13"/>
  <c r="D972" i="13"/>
  <c r="D973" i="13"/>
  <c r="D974" i="13"/>
  <c r="D975" i="13"/>
  <c r="D976" i="13"/>
  <c r="D977" i="13"/>
  <c r="D978" i="13"/>
  <c r="D979" i="13"/>
  <c r="D980" i="13"/>
  <c r="D981" i="13"/>
  <c r="D982" i="13"/>
  <c r="D983" i="13"/>
  <c r="D984" i="13"/>
  <c r="D985" i="13"/>
  <c r="D986" i="13"/>
  <c r="D987" i="13"/>
  <c r="D988" i="13"/>
  <c r="D989" i="13"/>
  <c r="D990" i="13"/>
  <c r="D991" i="13"/>
  <c r="D992" i="13"/>
  <c r="D993" i="13"/>
  <c r="D994" i="13"/>
  <c r="D995" i="13"/>
  <c r="D996" i="13"/>
  <c r="D997" i="13"/>
  <c r="D998" i="13"/>
  <c r="D999" i="13"/>
  <c r="D1000" i="13"/>
  <c r="D1001" i="13"/>
  <c r="D1002" i="13"/>
  <c r="D1003" i="13"/>
  <c r="D1004" i="13"/>
  <c r="D1005" i="13"/>
  <c r="D1006" i="13"/>
  <c r="D1007" i="13"/>
  <c r="D1008" i="13"/>
  <c r="D1009" i="13"/>
  <c r="D1010" i="13"/>
  <c r="D1011" i="13"/>
  <c r="D1012" i="13"/>
  <c r="D1013" i="13"/>
  <c r="D1014" i="13"/>
  <c r="D1015" i="13"/>
  <c r="D1016" i="13"/>
  <c r="D1017" i="13"/>
  <c r="D1018" i="13"/>
  <c r="D1019" i="13"/>
  <c r="D1020" i="13"/>
  <c r="D1021" i="13"/>
  <c r="D1022" i="13"/>
  <c r="D1023" i="13"/>
  <c r="D1024" i="13"/>
  <c r="D1025" i="13"/>
  <c r="D1026" i="13"/>
  <c r="D1027" i="13"/>
  <c r="D1028" i="13"/>
  <c r="D1029" i="13"/>
  <c r="D1030" i="13"/>
  <c r="D1031" i="13"/>
  <c r="D1032" i="13"/>
  <c r="D1033" i="13"/>
  <c r="D1034" i="13"/>
  <c r="D1035" i="13"/>
  <c r="D1036" i="13"/>
  <c r="D1037" i="13"/>
  <c r="D1038" i="13"/>
  <c r="D1039" i="13"/>
  <c r="D1040" i="13"/>
  <c r="D1041" i="13"/>
  <c r="D1042" i="13"/>
  <c r="D1043" i="13"/>
  <c r="D1044" i="13"/>
  <c r="D1045" i="13"/>
  <c r="D1046" i="13"/>
  <c r="D1047" i="13"/>
  <c r="D1048" i="13"/>
  <c r="D1049" i="13"/>
  <c r="D1050" i="13"/>
  <c r="D1051" i="13"/>
  <c r="D1052" i="13"/>
  <c r="D1053" i="13"/>
  <c r="D1054" i="13"/>
  <c r="D1055" i="13"/>
  <c r="D1056" i="13"/>
  <c r="D1057" i="13"/>
  <c r="D1058" i="13"/>
  <c r="D1059" i="13"/>
  <c r="D1060" i="13"/>
  <c r="D1061" i="13"/>
  <c r="D1062" i="13"/>
  <c r="D1063" i="13"/>
  <c r="D1064" i="13"/>
  <c r="D1065" i="13"/>
  <c r="D1066" i="13"/>
  <c r="D1067" i="13"/>
  <c r="D1068" i="13"/>
  <c r="D1069" i="13"/>
  <c r="D1070" i="13"/>
  <c r="D1071" i="13"/>
  <c r="D1072" i="13"/>
  <c r="D1073" i="13"/>
  <c r="D1074" i="13"/>
  <c r="D1075" i="13"/>
  <c r="D1076" i="13"/>
  <c r="D1077" i="13"/>
  <c r="D1078" i="13"/>
  <c r="D1079" i="13"/>
  <c r="D1080" i="13"/>
  <c r="D1081" i="13"/>
  <c r="D1082" i="13"/>
  <c r="D1083" i="13"/>
  <c r="D1084" i="13"/>
  <c r="D1085" i="13"/>
  <c r="D1086" i="13"/>
  <c r="D1087" i="13"/>
  <c r="D1088" i="13"/>
  <c r="D1089" i="13"/>
  <c r="D1090" i="13"/>
  <c r="D1091" i="13"/>
  <c r="D1092" i="13"/>
  <c r="D1093" i="13"/>
  <c r="D1094" i="13"/>
  <c r="D1095" i="13"/>
  <c r="D1096" i="13"/>
  <c r="D1097" i="13"/>
  <c r="D1098" i="13"/>
  <c r="D1099" i="13"/>
  <c r="D1100" i="13"/>
  <c r="D1101" i="13"/>
  <c r="D1102" i="13"/>
  <c r="D1103" i="13"/>
  <c r="D1104" i="13"/>
  <c r="D1105" i="13"/>
  <c r="D1106" i="13"/>
  <c r="D1107" i="13"/>
  <c r="D1108" i="13"/>
  <c r="D1109" i="13"/>
  <c r="D1110" i="13"/>
  <c r="D1111" i="13"/>
  <c r="D1112" i="13"/>
  <c r="D1113" i="13"/>
  <c r="D1114" i="13"/>
  <c r="D1115" i="13"/>
  <c r="D1116" i="13"/>
  <c r="D1117" i="13"/>
  <c r="D1118" i="13"/>
  <c r="D1119" i="13"/>
  <c r="D1120" i="13"/>
  <c r="D1121" i="13"/>
  <c r="D1122" i="13"/>
  <c r="D1123" i="13"/>
  <c r="D1124" i="13"/>
  <c r="D1125" i="13"/>
  <c r="D1126" i="13"/>
  <c r="D1127" i="13"/>
  <c r="D1128" i="13"/>
  <c r="D1129" i="13"/>
  <c r="D1130" i="13"/>
  <c r="D1131" i="13"/>
  <c r="D1132" i="13"/>
  <c r="D1133" i="13"/>
  <c r="D1134" i="13"/>
  <c r="D1135" i="13"/>
  <c r="D1136" i="13"/>
  <c r="D1137" i="13"/>
  <c r="D1138" i="13"/>
  <c r="D1139" i="13"/>
  <c r="D1140" i="13"/>
  <c r="D1141" i="13"/>
  <c r="D1142" i="13"/>
  <c r="D1143" i="13"/>
  <c r="D1144" i="13"/>
  <c r="D1145" i="13"/>
  <c r="D1146" i="13"/>
  <c r="D1147" i="13"/>
  <c r="D1148" i="13"/>
  <c r="D1149" i="13"/>
  <c r="D1150" i="13"/>
  <c r="D1151" i="13"/>
  <c r="D1152" i="13"/>
  <c r="D1153" i="13"/>
  <c r="D1154" i="13"/>
  <c r="D1155" i="13"/>
  <c r="D1156" i="13"/>
  <c r="D1157" i="13"/>
  <c r="D1158" i="13"/>
  <c r="D1159" i="13"/>
  <c r="D1160" i="13"/>
  <c r="D1161" i="13"/>
  <c r="D1162" i="13"/>
  <c r="D1163" i="13"/>
  <c r="D1164" i="13"/>
  <c r="D1165" i="13"/>
  <c r="D1166" i="13"/>
  <c r="D1167" i="13"/>
  <c r="D1168" i="13"/>
  <c r="D1169" i="13"/>
  <c r="D1170" i="13"/>
  <c r="D1171" i="13"/>
  <c r="D1172" i="13"/>
  <c r="D1173" i="13"/>
  <c r="D1174" i="13"/>
  <c r="D1175" i="13"/>
  <c r="D1176" i="13"/>
  <c r="D1177" i="13"/>
  <c r="D1178" i="13"/>
  <c r="D1179" i="13"/>
  <c r="D1180" i="13"/>
  <c r="D1181" i="13"/>
  <c r="D1182" i="13"/>
  <c r="D1183" i="13"/>
  <c r="D1184" i="13"/>
  <c r="D1185" i="13"/>
  <c r="D1186" i="13"/>
  <c r="D1187" i="13"/>
  <c r="D1188" i="13"/>
  <c r="D1189" i="13"/>
  <c r="D1190" i="13"/>
  <c r="D1191" i="13"/>
  <c r="D1192" i="13"/>
  <c r="D1193" i="13"/>
  <c r="D1194" i="13"/>
  <c r="D1195" i="13"/>
  <c r="D1196" i="13"/>
  <c r="D1197" i="13"/>
  <c r="D1198" i="13"/>
  <c r="D1199" i="13"/>
  <c r="D1200" i="13"/>
  <c r="D1201" i="13"/>
  <c r="D1202" i="13"/>
  <c r="D1203" i="13"/>
  <c r="D1204" i="13"/>
  <c r="D1205" i="13"/>
  <c r="D1206" i="13"/>
  <c r="D1207" i="13"/>
  <c r="D1208" i="13"/>
  <c r="D1209" i="13"/>
  <c r="D1210" i="13"/>
  <c r="D1211" i="13"/>
  <c r="D1212" i="13"/>
  <c r="D1213" i="13"/>
  <c r="D1214" i="13"/>
  <c r="D1215" i="13"/>
  <c r="D1216" i="13"/>
  <c r="D1217" i="13"/>
  <c r="D1218" i="13"/>
  <c r="D1219" i="13"/>
  <c r="D1220" i="13"/>
  <c r="D1221" i="13"/>
  <c r="D1222" i="13"/>
  <c r="D1223" i="13"/>
  <c r="D1224" i="13"/>
  <c r="D1225" i="13"/>
  <c r="D1226" i="13"/>
  <c r="D1227" i="13"/>
  <c r="D1228" i="13"/>
  <c r="D1229" i="13"/>
  <c r="D1230" i="13"/>
  <c r="D1231" i="13"/>
  <c r="D1232" i="13"/>
  <c r="D1233" i="13"/>
  <c r="D1234" i="13"/>
  <c r="D1235" i="13"/>
  <c r="D1236" i="13"/>
  <c r="D1237" i="13"/>
  <c r="D1238" i="13"/>
  <c r="D1239" i="13"/>
  <c r="D1240" i="13"/>
  <c r="D1241" i="13"/>
  <c r="D1242" i="13"/>
  <c r="D1243" i="13"/>
  <c r="D1244" i="13"/>
  <c r="D1245" i="13"/>
  <c r="D1246" i="13"/>
  <c r="D1247" i="13"/>
  <c r="D1248" i="13"/>
  <c r="D1249" i="13"/>
  <c r="D1250" i="13"/>
  <c r="D1251" i="13"/>
  <c r="D1252" i="13"/>
  <c r="D1253" i="13"/>
  <c r="D1254" i="13"/>
  <c r="D1255" i="13"/>
  <c r="D1256" i="13"/>
  <c r="D1257" i="13"/>
  <c r="D1258" i="13"/>
  <c r="D1259" i="13"/>
  <c r="D1260" i="13"/>
  <c r="D1261" i="13"/>
  <c r="D1262" i="13"/>
  <c r="D1263" i="13"/>
  <c r="D1264" i="13"/>
  <c r="D1265" i="13"/>
  <c r="D1266" i="13"/>
  <c r="D1267" i="13"/>
  <c r="D1268" i="13"/>
  <c r="D1269" i="13"/>
  <c r="D1270" i="13"/>
  <c r="D1271" i="13"/>
  <c r="D1272" i="13"/>
  <c r="D1273" i="13"/>
  <c r="D1274" i="13"/>
  <c r="D1275" i="13"/>
  <c r="D1276" i="13"/>
  <c r="D1277" i="13"/>
  <c r="D1278" i="13"/>
  <c r="D1279" i="13"/>
  <c r="D1280" i="13"/>
  <c r="D1281" i="13"/>
  <c r="D1282" i="13"/>
  <c r="D1283" i="13"/>
  <c r="D1284" i="13"/>
  <c r="D1285" i="13"/>
  <c r="D1286" i="13"/>
  <c r="D1287" i="13"/>
  <c r="D1288" i="13"/>
  <c r="D1289" i="13"/>
  <c r="D1290" i="13"/>
  <c r="D1291" i="13"/>
  <c r="D1292" i="13"/>
  <c r="D1293" i="13"/>
  <c r="D1294" i="13"/>
  <c r="D1295" i="13"/>
  <c r="D1296" i="13"/>
  <c r="D1297" i="13"/>
  <c r="D1298" i="13"/>
  <c r="D1299" i="13"/>
  <c r="D1300" i="13"/>
  <c r="D1301" i="13"/>
  <c r="D1302" i="13"/>
  <c r="D1303" i="13"/>
  <c r="D1304" i="13"/>
  <c r="D1305" i="13"/>
  <c r="D1306" i="13"/>
  <c r="D1307" i="13"/>
  <c r="D1308" i="13"/>
  <c r="D1309" i="13"/>
  <c r="D1310" i="13"/>
  <c r="D1311" i="13"/>
  <c r="D1312" i="13"/>
  <c r="D1313" i="13"/>
  <c r="D1314" i="13"/>
  <c r="D1315" i="13"/>
  <c r="D1316" i="13"/>
  <c r="D1317" i="13"/>
  <c r="D1318" i="13"/>
  <c r="D1319" i="13"/>
  <c r="D1320" i="13"/>
  <c r="D1321" i="13"/>
  <c r="D1322" i="13"/>
  <c r="D1323" i="13"/>
  <c r="D1324" i="13"/>
  <c r="D1325" i="13"/>
  <c r="D1326" i="13"/>
  <c r="D1327" i="13"/>
  <c r="D1328" i="13"/>
  <c r="D1329" i="13"/>
  <c r="D1330" i="13"/>
  <c r="D1331" i="13"/>
  <c r="D1332" i="13"/>
  <c r="D1333" i="13"/>
  <c r="D1334" i="13"/>
  <c r="D1335" i="13"/>
  <c r="D1336" i="13"/>
  <c r="D1337" i="13"/>
  <c r="D1338" i="13"/>
  <c r="D1339" i="13"/>
  <c r="D1340" i="13"/>
  <c r="D1341" i="13"/>
  <c r="D1342" i="13"/>
  <c r="D1343" i="13"/>
  <c r="D1344" i="13"/>
  <c r="D1345" i="13"/>
  <c r="D1346" i="13"/>
  <c r="D1347" i="13"/>
  <c r="D1348" i="13"/>
  <c r="D1349" i="13"/>
  <c r="D1350" i="13"/>
  <c r="D1351" i="13"/>
  <c r="D1352" i="13"/>
  <c r="D1353" i="13"/>
  <c r="D1354" i="13"/>
  <c r="D1355" i="13"/>
  <c r="D1356" i="13"/>
  <c r="D1357" i="13"/>
  <c r="D1358" i="13"/>
  <c r="D1359" i="13"/>
  <c r="D1360" i="13"/>
  <c r="D1361" i="13"/>
  <c r="D1362" i="13"/>
  <c r="D1363" i="13"/>
  <c r="D1364" i="13"/>
  <c r="D1365" i="13"/>
  <c r="D1366" i="13"/>
  <c r="D1367" i="13"/>
  <c r="D1368" i="13"/>
  <c r="D1369" i="13"/>
  <c r="D1370" i="13"/>
  <c r="D1371" i="13"/>
  <c r="D1372" i="13"/>
  <c r="D1373" i="13"/>
  <c r="D1374" i="13"/>
  <c r="D1375" i="13"/>
  <c r="D1376" i="13"/>
  <c r="D1377" i="13"/>
  <c r="D1378" i="13"/>
  <c r="D1379" i="13"/>
  <c r="D1380" i="13"/>
  <c r="D1381" i="13"/>
  <c r="D1382" i="13"/>
  <c r="D1383" i="13"/>
  <c r="D1384" i="13"/>
  <c r="D1385" i="13"/>
  <c r="D1386" i="13"/>
  <c r="D1387" i="13"/>
  <c r="D1388" i="13"/>
  <c r="D1389" i="13"/>
  <c r="D1390" i="13"/>
  <c r="D1391" i="13"/>
  <c r="D1392" i="13"/>
  <c r="D1393" i="13"/>
  <c r="D1394" i="13"/>
  <c r="D1395" i="13"/>
  <c r="D1396" i="13"/>
  <c r="D1397" i="13"/>
  <c r="D1398" i="13"/>
  <c r="D1399" i="13"/>
  <c r="D1400" i="13"/>
  <c r="D1401" i="13"/>
  <c r="D1402" i="13"/>
  <c r="D1403" i="13"/>
  <c r="D1404" i="13"/>
  <c r="D1405" i="13"/>
  <c r="D1406" i="13"/>
  <c r="D1407" i="13"/>
  <c r="D1408" i="13"/>
  <c r="D1409" i="13"/>
  <c r="D1410" i="13"/>
  <c r="D1411" i="13"/>
  <c r="D1412" i="13"/>
  <c r="D1413" i="13"/>
  <c r="D1414" i="13"/>
  <c r="D1415" i="13"/>
  <c r="D1416" i="13"/>
  <c r="D1417" i="13"/>
  <c r="D1418" i="13"/>
  <c r="D1419" i="13"/>
  <c r="D1420" i="13"/>
  <c r="D1421" i="13"/>
  <c r="D1422" i="13"/>
  <c r="D1423" i="13"/>
  <c r="D1424" i="13"/>
  <c r="D1425" i="13"/>
  <c r="D1426" i="13"/>
  <c r="D1427" i="13"/>
  <c r="D1428" i="13"/>
  <c r="D1429" i="13"/>
  <c r="D1430" i="13"/>
  <c r="D1431" i="13"/>
  <c r="D1432" i="13"/>
  <c r="D1433" i="13"/>
  <c r="D1434" i="13"/>
  <c r="D1435" i="13"/>
  <c r="D1436" i="13"/>
  <c r="D1437" i="13"/>
  <c r="D1438" i="13"/>
  <c r="D1439" i="13"/>
  <c r="D1440" i="13"/>
  <c r="D1441" i="13"/>
  <c r="D1442" i="13"/>
  <c r="D1443" i="13"/>
  <c r="D1444" i="13"/>
  <c r="D1445" i="13"/>
  <c r="D1446" i="13"/>
  <c r="D1447" i="13"/>
  <c r="D1448" i="13"/>
  <c r="D1449" i="13"/>
  <c r="D1450" i="13"/>
  <c r="D1451" i="13"/>
  <c r="D1452" i="13"/>
  <c r="D1453" i="13"/>
  <c r="D1454" i="13"/>
  <c r="D1455" i="13"/>
  <c r="D1456" i="13"/>
  <c r="D1457" i="13"/>
  <c r="D1458" i="13"/>
  <c r="D1459" i="13"/>
  <c r="D1460" i="13"/>
  <c r="D1461" i="13"/>
  <c r="D1462" i="13"/>
  <c r="D1463" i="13"/>
  <c r="D1464" i="13"/>
  <c r="D1465" i="13"/>
  <c r="D1466" i="13"/>
  <c r="D1467" i="13"/>
  <c r="D1468" i="13"/>
  <c r="D1469" i="13"/>
  <c r="D1470" i="13"/>
  <c r="D1471" i="13"/>
  <c r="D1472" i="13"/>
  <c r="D1473" i="13"/>
  <c r="D1474" i="13"/>
  <c r="D1475" i="13"/>
  <c r="D1476" i="13"/>
  <c r="D1477" i="13"/>
  <c r="D1478" i="13"/>
  <c r="D1479" i="13"/>
  <c r="D1480" i="13"/>
  <c r="D1481" i="13"/>
  <c r="D1482" i="13"/>
  <c r="D1483" i="13"/>
  <c r="D1484" i="13"/>
  <c r="D1485" i="13"/>
  <c r="D1486" i="13"/>
  <c r="D1487" i="13"/>
  <c r="D1488" i="13"/>
  <c r="D1489" i="13"/>
  <c r="D1490" i="13"/>
  <c r="D1491" i="13"/>
  <c r="D1492" i="13"/>
  <c r="D1493" i="13"/>
  <c r="D1494" i="13"/>
  <c r="D1495" i="13"/>
  <c r="D1496" i="13"/>
  <c r="D1497" i="13"/>
  <c r="D1498" i="13"/>
  <c r="D1499" i="13"/>
  <c r="D1500" i="13"/>
  <c r="D1501" i="13"/>
  <c r="D1502" i="13"/>
  <c r="D1503" i="13"/>
  <c r="D1504" i="13"/>
  <c r="D1505" i="13"/>
  <c r="D1506" i="13"/>
  <c r="D1507" i="13"/>
  <c r="D1508" i="13"/>
  <c r="D1509" i="13"/>
  <c r="D1510" i="13"/>
  <c r="D1511" i="13"/>
  <c r="D1512" i="13"/>
  <c r="D1513" i="13"/>
  <c r="D1514" i="13"/>
  <c r="D1515" i="13"/>
  <c r="D1516" i="13"/>
  <c r="D1517" i="13"/>
  <c r="D1518" i="13"/>
  <c r="D1519" i="13"/>
  <c r="D1520" i="13"/>
  <c r="D1521" i="13"/>
  <c r="D1522" i="13"/>
  <c r="D1523" i="13"/>
  <c r="D1524" i="13"/>
  <c r="D1525" i="13"/>
  <c r="D1526" i="13"/>
  <c r="D1527" i="13"/>
  <c r="D1528" i="13"/>
  <c r="D1529" i="13"/>
  <c r="D1530" i="13"/>
  <c r="D1531" i="13"/>
  <c r="D1532" i="13"/>
  <c r="D1533" i="13"/>
  <c r="D1534" i="13"/>
  <c r="D1535" i="13"/>
  <c r="D1536" i="13"/>
  <c r="D1537" i="13"/>
  <c r="D1538" i="13"/>
  <c r="D1539" i="13"/>
  <c r="D1540" i="13"/>
  <c r="D1541" i="13"/>
  <c r="D1542" i="13"/>
  <c r="D1543" i="13"/>
  <c r="D1544" i="13"/>
  <c r="D1545" i="13"/>
  <c r="D1546" i="13"/>
  <c r="D1547" i="13"/>
  <c r="D1548" i="13"/>
  <c r="D1549" i="13"/>
  <c r="D1550" i="13"/>
  <c r="D1551" i="13"/>
  <c r="D1552" i="13"/>
  <c r="D1553" i="13"/>
  <c r="D1554" i="13"/>
  <c r="D1555" i="13"/>
  <c r="D1556" i="13"/>
  <c r="D1557" i="13"/>
  <c r="D1558" i="13"/>
  <c r="D1559" i="13"/>
  <c r="D1560" i="13"/>
  <c r="D1561" i="13"/>
  <c r="D1562" i="13"/>
  <c r="D1563" i="13"/>
  <c r="D1564" i="13"/>
  <c r="D1565" i="13"/>
  <c r="D1566" i="13"/>
  <c r="D1567" i="13"/>
  <c r="D1568" i="13"/>
  <c r="D1569" i="13"/>
  <c r="D1570" i="13"/>
  <c r="D1571" i="13"/>
  <c r="D1572" i="13"/>
  <c r="D1573" i="13"/>
  <c r="D1574" i="13"/>
  <c r="D1575" i="13"/>
  <c r="D1576" i="13"/>
  <c r="D1577" i="13"/>
  <c r="D1578" i="13"/>
  <c r="D1579" i="13"/>
  <c r="D1580" i="13"/>
  <c r="D1581" i="13"/>
  <c r="D1582" i="13"/>
  <c r="D1583" i="13"/>
  <c r="D1584" i="13"/>
  <c r="D1585" i="13"/>
  <c r="D1586" i="13"/>
  <c r="D1587" i="13"/>
  <c r="D1588" i="13"/>
  <c r="D1589" i="13"/>
  <c r="D1590" i="13"/>
  <c r="D1591" i="13"/>
  <c r="D1592" i="13"/>
  <c r="D1593" i="13"/>
  <c r="D1594" i="13"/>
  <c r="D1595" i="13"/>
  <c r="D1596" i="13"/>
  <c r="D1597" i="13"/>
  <c r="D1598" i="13"/>
  <c r="D1599" i="13"/>
  <c r="D1600" i="13"/>
  <c r="D1601" i="13"/>
  <c r="D1602" i="13"/>
  <c r="D1603" i="13"/>
  <c r="D1604" i="13"/>
  <c r="D1605" i="13"/>
  <c r="D1606" i="13"/>
  <c r="D1607" i="13"/>
  <c r="D1608" i="13"/>
  <c r="D1609" i="13"/>
  <c r="D1610" i="13"/>
  <c r="D1611" i="13"/>
  <c r="D1612" i="13"/>
  <c r="D1613" i="13"/>
  <c r="D1614" i="13"/>
  <c r="D1615" i="13"/>
  <c r="D1616" i="13"/>
  <c r="D1617" i="13"/>
  <c r="D1618" i="13"/>
  <c r="D1619" i="13"/>
  <c r="D1620" i="13"/>
  <c r="D1621" i="13"/>
  <c r="D1622" i="13"/>
  <c r="D1623" i="13"/>
  <c r="D1624" i="13"/>
  <c r="D1625" i="13"/>
  <c r="D1626" i="13"/>
  <c r="D1627" i="13"/>
  <c r="D1628" i="13"/>
  <c r="D1629" i="13"/>
  <c r="D1630" i="13"/>
  <c r="D1631" i="13"/>
  <c r="D1632" i="13"/>
  <c r="D1633" i="13"/>
  <c r="D1634" i="13"/>
  <c r="D1635" i="13"/>
  <c r="D1636" i="13"/>
  <c r="D1637" i="13"/>
  <c r="D1638" i="13"/>
  <c r="D1639" i="13"/>
  <c r="D1640" i="13"/>
  <c r="D1641" i="13"/>
  <c r="D1642" i="13"/>
  <c r="D1643" i="13"/>
  <c r="D1644" i="13"/>
  <c r="D1645" i="13"/>
  <c r="D1646" i="13"/>
  <c r="D1647" i="13"/>
  <c r="D1648" i="13"/>
  <c r="D1649" i="13"/>
  <c r="D1650" i="13"/>
  <c r="D1651" i="13"/>
  <c r="D1652" i="13"/>
  <c r="D1653" i="13"/>
  <c r="D1654" i="13"/>
  <c r="D1655" i="13"/>
  <c r="D1656" i="13"/>
  <c r="D1657" i="13"/>
  <c r="D1658" i="13"/>
  <c r="D1659" i="13"/>
  <c r="D1660" i="13"/>
  <c r="D1661" i="13"/>
  <c r="D1662" i="13"/>
  <c r="D1663" i="13"/>
  <c r="D1664" i="13"/>
  <c r="D1665" i="13"/>
  <c r="D1666" i="13"/>
  <c r="D1667" i="13"/>
  <c r="D1668" i="13"/>
  <c r="D1669" i="13"/>
  <c r="D1670" i="13"/>
  <c r="D1671" i="13"/>
  <c r="D1672" i="13"/>
  <c r="D1673" i="13"/>
  <c r="D1674" i="13"/>
  <c r="D1675" i="13"/>
  <c r="D1676" i="13"/>
  <c r="D1677" i="13"/>
  <c r="D1678" i="13"/>
  <c r="D1679" i="13"/>
  <c r="D1680" i="13"/>
  <c r="D1681" i="13"/>
  <c r="D1682" i="13"/>
  <c r="D1683" i="13"/>
  <c r="D1684" i="13"/>
  <c r="D1685" i="13"/>
  <c r="D1686" i="13"/>
  <c r="D1687" i="13"/>
  <c r="D1688" i="13"/>
  <c r="D1689" i="13"/>
  <c r="D1690" i="13"/>
  <c r="D1691" i="13"/>
  <c r="D1692" i="13"/>
  <c r="D1693" i="13"/>
  <c r="D1694" i="13"/>
  <c r="D1695" i="13"/>
  <c r="D1696" i="13"/>
  <c r="D1697" i="13"/>
  <c r="D1698" i="13"/>
  <c r="D1699" i="13"/>
  <c r="D1700" i="13"/>
  <c r="D1701" i="13"/>
  <c r="D1702" i="13"/>
  <c r="D1703" i="13"/>
  <c r="D1704" i="13"/>
  <c r="D1705" i="13"/>
  <c r="D1706" i="13"/>
  <c r="D1707" i="13"/>
  <c r="D1708" i="13"/>
  <c r="D1709" i="13"/>
  <c r="D1710" i="13"/>
  <c r="D1711" i="13"/>
  <c r="D1712" i="13"/>
  <c r="D1713" i="13"/>
  <c r="D1714" i="13"/>
  <c r="D1715" i="13"/>
  <c r="D1716" i="13"/>
  <c r="D1717" i="13"/>
  <c r="D1718" i="13"/>
  <c r="D1719" i="13"/>
  <c r="D1720" i="13"/>
  <c r="D1721" i="13"/>
  <c r="D1722" i="13"/>
  <c r="D1723" i="13"/>
  <c r="D1724" i="13"/>
  <c r="D1725" i="13"/>
  <c r="D1726" i="13"/>
  <c r="D1727" i="13"/>
  <c r="D1728" i="13"/>
  <c r="D1729" i="13"/>
  <c r="D1730" i="13"/>
  <c r="D1731" i="13"/>
  <c r="D1732" i="13"/>
  <c r="D1733" i="13"/>
  <c r="D1734" i="13"/>
  <c r="D1735" i="13"/>
  <c r="D1736" i="13"/>
  <c r="D1737" i="13"/>
  <c r="D1738" i="13"/>
  <c r="D1739" i="13"/>
  <c r="D1740" i="13"/>
  <c r="D1741" i="13"/>
  <c r="D1742" i="13"/>
  <c r="D1743" i="13"/>
  <c r="D1744" i="13"/>
  <c r="D1745" i="13"/>
  <c r="D1746" i="13"/>
  <c r="D1747" i="13"/>
  <c r="D1748" i="13"/>
  <c r="D1749" i="13"/>
  <c r="D1750" i="13"/>
  <c r="D1751" i="13"/>
  <c r="D1752" i="13"/>
  <c r="D1753" i="13"/>
  <c r="D1754" i="13"/>
  <c r="D1755" i="13"/>
  <c r="D1756" i="13"/>
  <c r="D1757" i="13"/>
  <c r="D1758" i="13"/>
  <c r="D1759" i="13"/>
  <c r="D1760" i="13"/>
  <c r="D1761" i="13"/>
  <c r="D1762" i="13"/>
  <c r="D1763" i="13"/>
  <c r="D1764" i="13"/>
  <c r="D1765" i="13"/>
  <c r="D1766" i="13"/>
  <c r="D1767" i="13"/>
  <c r="D1768" i="13"/>
  <c r="D1769" i="13"/>
  <c r="D1770" i="13"/>
  <c r="D1771" i="13"/>
  <c r="D1772" i="13"/>
  <c r="D1773" i="13"/>
  <c r="D1774" i="13"/>
  <c r="D1775" i="13"/>
  <c r="D1776" i="13"/>
  <c r="D1777" i="13"/>
  <c r="D1778" i="13"/>
  <c r="D1779" i="13"/>
  <c r="D1780" i="13"/>
  <c r="D1781" i="13"/>
  <c r="D1782" i="13"/>
  <c r="D1783" i="13"/>
  <c r="D1784" i="13"/>
  <c r="D1785" i="13"/>
  <c r="D1786" i="13"/>
  <c r="D1787" i="13"/>
  <c r="D1788" i="13"/>
  <c r="D1789" i="13"/>
  <c r="D1790" i="13"/>
  <c r="D1791" i="13"/>
  <c r="D1792" i="13"/>
  <c r="D1793" i="13"/>
  <c r="D1794" i="13"/>
  <c r="D1795" i="13"/>
  <c r="D1796" i="13"/>
  <c r="D1797" i="13"/>
  <c r="D1798" i="13"/>
  <c r="D1799" i="13"/>
  <c r="D1800" i="13"/>
  <c r="D1801" i="13"/>
  <c r="D1802" i="13"/>
  <c r="D1803" i="13"/>
  <c r="D1804" i="13"/>
  <c r="D1805" i="13"/>
  <c r="D1806" i="13"/>
  <c r="D1807" i="13"/>
  <c r="D1808" i="13"/>
  <c r="D1809" i="13"/>
  <c r="D1810" i="13"/>
  <c r="D1811" i="13"/>
  <c r="D1812" i="13"/>
  <c r="D1813" i="13"/>
  <c r="D1814" i="13"/>
  <c r="D1815" i="13"/>
  <c r="D1816" i="13"/>
  <c r="D1817" i="13"/>
  <c r="D1818" i="13"/>
  <c r="D1819" i="13"/>
  <c r="D1820" i="13"/>
  <c r="D1821" i="13"/>
  <c r="D1822" i="13"/>
  <c r="D1823" i="13"/>
  <c r="D1824" i="13"/>
  <c r="D1825" i="13"/>
  <c r="D1826" i="13"/>
  <c r="D1827" i="13"/>
  <c r="D1828" i="13"/>
  <c r="D1829" i="13"/>
  <c r="D1830" i="13"/>
  <c r="D1831" i="13"/>
  <c r="D1832" i="13"/>
  <c r="D1833" i="13"/>
  <c r="D1834" i="13"/>
  <c r="D1835" i="13"/>
  <c r="D1836" i="13"/>
  <c r="D1837" i="13"/>
  <c r="D1838" i="13"/>
  <c r="D1839" i="13"/>
  <c r="D1840" i="13"/>
  <c r="D1841" i="13"/>
  <c r="D1842" i="13"/>
  <c r="D1843" i="13"/>
  <c r="D1844" i="13"/>
  <c r="D1845" i="13"/>
  <c r="D1846" i="13"/>
  <c r="D1847" i="13"/>
  <c r="D1848" i="13"/>
  <c r="D1849" i="13"/>
  <c r="D1850" i="13"/>
  <c r="D1851" i="13"/>
  <c r="D1852" i="13"/>
  <c r="D1853" i="13"/>
  <c r="D1854" i="13"/>
  <c r="D1855" i="13"/>
  <c r="D1856" i="13"/>
  <c r="D1857" i="13"/>
  <c r="D1858" i="13"/>
  <c r="D1859" i="13"/>
  <c r="D1860" i="13"/>
  <c r="D1861" i="13"/>
  <c r="D1862" i="13"/>
  <c r="D1863" i="13"/>
  <c r="D1864" i="13"/>
  <c r="D1865" i="13"/>
  <c r="D1866" i="13"/>
  <c r="D1867" i="13"/>
  <c r="D1868" i="13"/>
  <c r="D1869" i="13"/>
  <c r="D1870" i="13"/>
  <c r="D1871" i="13"/>
  <c r="D1872" i="13"/>
  <c r="D1873" i="13"/>
  <c r="D1874" i="13"/>
  <c r="D1875" i="13"/>
  <c r="D1876" i="13"/>
  <c r="D1877" i="13"/>
  <c r="D1878" i="13"/>
  <c r="D1879" i="13"/>
  <c r="D1880" i="13"/>
  <c r="D1881" i="13"/>
  <c r="D1882" i="13"/>
  <c r="D1883" i="13"/>
  <c r="D1884" i="13"/>
  <c r="D1885" i="13"/>
  <c r="D1886" i="13"/>
  <c r="D1887" i="13"/>
  <c r="D1888" i="13"/>
  <c r="D1889" i="13"/>
  <c r="D1890" i="13"/>
  <c r="D1891" i="13"/>
  <c r="D1892" i="13"/>
  <c r="D1893" i="13"/>
  <c r="D1894" i="13"/>
  <c r="D1895" i="13"/>
  <c r="D1896" i="13"/>
  <c r="D1897" i="13"/>
  <c r="D1898" i="13"/>
  <c r="D1899" i="13"/>
  <c r="D1900" i="13"/>
  <c r="D1901" i="13"/>
  <c r="D1902" i="13"/>
  <c r="D1903" i="13"/>
  <c r="D1904" i="13"/>
  <c r="D1905" i="13"/>
  <c r="D1906" i="13"/>
  <c r="D1907" i="13"/>
  <c r="D1908" i="13"/>
  <c r="D1909" i="13"/>
  <c r="D1910" i="13"/>
  <c r="D1911" i="13"/>
  <c r="D1912" i="13"/>
  <c r="D1913" i="13"/>
  <c r="D1914" i="13"/>
  <c r="D1915" i="13"/>
  <c r="D1916" i="13"/>
  <c r="D1917" i="13"/>
  <c r="D1918" i="13"/>
  <c r="D1919" i="13"/>
  <c r="D1920" i="13"/>
  <c r="D1921" i="13"/>
  <c r="D1922" i="13"/>
  <c r="D1923" i="13"/>
  <c r="D1924" i="13"/>
  <c r="D1925" i="13"/>
  <c r="D1926" i="13"/>
  <c r="D1927" i="13"/>
  <c r="D1928" i="13"/>
  <c r="D1929" i="13"/>
  <c r="D1930" i="13"/>
  <c r="D1931" i="13"/>
  <c r="D1932" i="13"/>
  <c r="D1933" i="13"/>
  <c r="D1934" i="13"/>
  <c r="D1935" i="13"/>
  <c r="D1936" i="13"/>
  <c r="D1937" i="13"/>
  <c r="D1938" i="13"/>
  <c r="D1939" i="13"/>
  <c r="D1940" i="13"/>
  <c r="D1941" i="13"/>
  <c r="D1942" i="13"/>
  <c r="D1943" i="13"/>
  <c r="D1944" i="13"/>
  <c r="D1945" i="13"/>
  <c r="D1946" i="13"/>
  <c r="D1947" i="13"/>
  <c r="D1948" i="13"/>
  <c r="D1949" i="13"/>
  <c r="D1950" i="13"/>
  <c r="D1951" i="13"/>
  <c r="D1952" i="13"/>
  <c r="D1953" i="13"/>
  <c r="D1954" i="13"/>
  <c r="D1955" i="13"/>
  <c r="D1956" i="13"/>
  <c r="D1957" i="13"/>
  <c r="D1958" i="13"/>
  <c r="D1959" i="13"/>
  <c r="D1960" i="13"/>
  <c r="D1961" i="13"/>
  <c r="D1962" i="13"/>
  <c r="D1963" i="13"/>
  <c r="D1964" i="13"/>
  <c r="D1965" i="13"/>
  <c r="D1966" i="13"/>
  <c r="D1967" i="13"/>
  <c r="D1968" i="13"/>
  <c r="D1969" i="13"/>
  <c r="D1970" i="13"/>
  <c r="D1971" i="13"/>
  <c r="D1972" i="13"/>
  <c r="D1973" i="13"/>
  <c r="D1974" i="13"/>
  <c r="D1975" i="13"/>
  <c r="D1976" i="13"/>
  <c r="D1977" i="13"/>
  <c r="D1978" i="13"/>
  <c r="D1979" i="13"/>
  <c r="D1980" i="13"/>
  <c r="D1981" i="13"/>
  <c r="D1982" i="13"/>
  <c r="D1983" i="13"/>
  <c r="D1984" i="13"/>
  <c r="D1985" i="13"/>
  <c r="D1986" i="13"/>
  <c r="D1987" i="13"/>
  <c r="D1988" i="13"/>
  <c r="D1989" i="13"/>
  <c r="D1990" i="13"/>
  <c r="D1991" i="13"/>
  <c r="D1992" i="13"/>
  <c r="D1993" i="13"/>
  <c r="D1994" i="13"/>
  <c r="D1995" i="13"/>
  <c r="D1996" i="13"/>
  <c r="D1997" i="13"/>
  <c r="D1998" i="13"/>
  <c r="D1999" i="13"/>
  <c r="D2000" i="13"/>
  <c r="D2001" i="13"/>
  <c r="D2002" i="13"/>
  <c r="D2003" i="13"/>
  <c r="D2004" i="13"/>
  <c r="D2005" i="13"/>
  <c r="D2006" i="13"/>
  <c r="D2007" i="13"/>
  <c r="D2008" i="13"/>
  <c r="D2009" i="13"/>
  <c r="D2010" i="13"/>
  <c r="D2011" i="13"/>
  <c r="D2012" i="13"/>
  <c r="D2013" i="13"/>
  <c r="D2014" i="13"/>
  <c r="D2015" i="13"/>
  <c r="D2016" i="13"/>
  <c r="D2017" i="13"/>
  <c r="D2018" i="13"/>
  <c r="D2019" i="13"/>
  <c r="D2020" i="13"/>
  <c r="D2021" i="13"/>
  <c r="D2022" i="13"/>
  <c r="D2023" i="13"/>
  <c r="D2024" i="13"/>
  <c r="D2025" i="13"/>
  <c r="D2026" i="13"/>
  <c r="D2027" i="13"/>
  <c r="D2028" i="13"/>
  <c r="D2029" i="13"/>
  <c r="D2030" i="13"/>
  <c r="D2031" i="13"/>
  <c r="D2032" i="13"/>
  <c r="D2033" i="13"/>
  <c r="D2034" i="13"/>
  <c r="D2035" i="13"/>
  <c r="D2036" i="13"/>
  <c r="D2037" i="13"/>
  <c r="D2038" i="13"/>
  <c r="D2039" i="13"/>
  <c r="D2040" i="13"/>
  <c r="D2041" i="13"/>
  <c r="D2042" i="13"/>
  <c r="D2043" i="13"/>
  <c r="D2044" i="13"/>
  <c r="D2045" i="13"/>
  <c r="D2046" i="13"/>
  <c r="D2047" i="13"/>
  <c r="D2048" i="13"/>
  <c r="D2049" i="13"/>
  <c r="D2050" i="13"/>
  <c r="D2051" i="13"/>
  <c r="D2052" i="13"/>
  <c r="D2053" i="13"/>
  <c r="D2054" i="13"/>
  <c r="D2055" i="13"/>
  <c r="D2056" i="13"/>
  <c r="D2057" i="13"/>
  <c r="D2058" i="13"/>
  <c r="D2059" i="13"/>
  <c r="D2060" i="13"/>
  <c r="D2061" i="13"/>
  <c r="D2062" i="13"/>
  <c r="D2063" i="13"/>
  <c r="D2064" i="13"/>
  <c r="D2065" i="13"/>
  <c r="D2066" i="13"/>
  <c r="D2067" i="13"/>
  <c r="D2068" i="13"/>
  <c r="D2069" i="13"/>
  <c r="D2070" i="13"/>
  <c r="D2071" i="13"/>
  <c r="D2072" i="13"/>
  <c r="D2073" i="13"/>
  <c r="D2074" i="13"/>
  <c r="D2075" i="13"/>
  <c r="D2076" i="13"/>
  <c r="D2077" i="13"/>
  <c r="D2078" i="13"/>
  <c r="D2079" i="13"/>
  <c r="D2080" i="13"/>
  <c r="D2081" i="13"/>
  <c r="D2082" i="13"/>
  <c r="D2083" i="13"/>
  <c r="D2084" i="13"/>
  <c r="D2085" i="13"/>
  <c r="D2086" i="13"/>
  <c r="D2087" i="13"/>
  <c r="D2088" i="13"/>
  <c r="D2089" i="13"/>
  <c r="D2090" i="13"/>
  <c r="D2091" i="13"/>
  <c r="D2092" i="13"/>
  <c r="D2093" i="13"/>
  <c r="D2094" i="13"/>
  <c r="D2095" i="13"/>
  <c r="D2096" i="13"/>
  <c r="D2097" i="13"/>
  <c r="D2098" i="13"/>
  <c r="D2099" i="13"/>
  <c r="D2100" i="13"/>
  <c r="D2101" i="13"/>
  <c r="D2102" i="13"/>
  <c r="D2103" i="13"/>
  <c r="D2104" i="13"/>
  <c r="D2105" i="13"/>
  <c r="D2106" i="13"/>
  <c r="D2107" i="13"/>
  <c r="D2108" i="13"/>
  <c r="D2109" i="13"/>
  <c r="D2110" i="13"/>
  <c r="D2111" i="13"/>
  <c r="D2112" i="13"/>
  <c r="D2113" i="13"/>
  <c r="D2114" i="13"/>
  <c r="D2115" i="13"/>
  <c r="D2116" i="13"/>
  <c r="D2117" i="13"/>
  <c r="D2118" i="13"/>
  <c r="D2119" i="13"/>
  <c r="D2120" i="13"/>
  <c r="D2121" i="13"/>
  <c r="D2122" i="13"/>
  <c r="D2123" i="13"/>
  <c r="D2124" i="13"/>
  <c r="D2125" i="13"/>
  <c r="D2126" i="13"/>
  <c r="D2127" i="13"/>
  <c r="D2128" i="13"/>
  <c r="D2129" i="13"/>
  <c r="D2130" i="13"/>
  <c r="D2131" i="13"/>
  <c r="D2132" i="13"/>
  <c r="D2133" i="13"/>
  <c r="D2134" i="13"/>
  <c r="D2135" i="13"/>
  <c r="D2136" i="13"/>
  <c r="D2137" i="13"/>
  <c r="D2138" i="13"/>
  <c r="D2139" i="13"/>
  <c r="D2140" i="13"/>
  <c r="D2141" i="13"/>
  <c r="D2142" i="13"/>
  <c r="D2143" i="13"/>
  <c r="D2144" i="13"/>
  <c r="D2145" i="13"/>
  <c r="D2146" i="13"/>
  <c r="D2147" i="13"/>
  <c r="D2148" i="13"/>
  <c r="D2149" i="13"/>
  <c r="D2150" i="13"/>
  <c r="D2151" i="13"/>
  <c r="D2152" i="13"/>
  <c r="D2153" i="13"/>
  <c r="D2154" i="13"/>
  <c r="D2155" i="13"/>
  <c r="D2156" i="13"/>
  <c r="D2157" i="13"/>
  <c r="D2158" i="13"/>
  <c r="D2159" i="13"/>
  <c r="D2160" i="13"/>
  <c r="D2161" i="13"/>
  <c r="D2162" i="13"/>
  <c r="D2163" i="13"/>
  <c r="D2164" i="13"/>
  <c r="D2165" i="13"/>
  <c r="D2166" i="13"/>
  <c r="D2167" i="13"/>
  <c r="D2168" i="13"/>
  <c r="D2169" i="13"/>
  <c r="D2170" i="13"/>
  <c r="D2171" i="13"/>
  <c r="D2172" i="13"/>
  <c r="D2173" i="13"/>
  <c r="D2174" i="13"/>
  <c r="D2175" i="13"/>
  <c r="D2176" i="13"/>
  <c r="D2177" i="13"/>
  <c r="D2178" i="13"/>
  <c r="D2179" i="13"/>
  <c r="D2180" i="13"/>
  <c r="D2181" i="13"/>
  <c r="D2182" i="13"/>
  <c r="D2183" i="13"/>
  <c r="D2184" i="13"/>
  <c r="D2185" i="13"/>
  <c r="D2186" i="13"/>
  <c r="D2187" i="13"/>
  <c r="D2188" i="13"/>
  <c r="D2189" i="13"/>
  <c r="D2190" i="13"/>
  <c r="D2191" i="13"/>
  <c r="D2192" i="13"/>
  <c r="D2193" i="13"/>
  <c r="D2194" i="13"/>
  <c r="D2195" i="13"/>
  <c r="D2196" i="13"/>
  <c r="D2197" i="13"/>
  <c r="D2198" i="13"/>
  <c r="D2199" i="13"/>
  <c r="D2200" i="13"/>
  <c r="D2201" i="13"/>
  <c r="D2202" i="13"/>
  <c r="D2203" i="13"/>
  <c r="D2204" i="13"/>
  <c r="D2205" i="13"/>
  <c r="D2206" i="13"/>
  <c r="D2207" i="13"/>
  <c r="D2208" i="13"/>
  <c r="D2209" i="13"/>
  <c r="D2210" i="13"/>
  <c r="D2211" i="13"/>
  <c r="D2212" i="13"/>
  <c r="D2213" i="13"/>
  <c r="D2214" i="13"/>
  <c r="D2215" i="13"/>
  <c r="D2216" i="13"/>
  <c r="D2217" i="13"/>
  <c r="D2218" i="13"/>
  <c r="D2219" i="13"/>
  <c r="D2220" i="13"/>
  <c r="D2221" i="13"/>
  <c r="D2222" i="13"/>
  <c r="D2223" i="13"/>
  <c r="D2224" i="13"/>
  <c r="D2225" i="13"/>
  <c r="D2226" i="13"/>
  <c r="D2227" i="13"/>
  <c r="D2228" i="13"/>
  <c r="D2229" i="13"/>
  <c r="D2230" i="13"/>
  <c r="D2231" i="13"/>
  <c r="D2232" i="13"/>
  <c r="D2233" i="13"/>
  <c r="D2234" i="13"/>
  <c r="D2235" i="13"/>
  <c r="D2236" i="13"/>
  <c r="D2237" i="13"/>
  <c r="D2238" i="13"/>
  <c r="D2239" i="13"/>
  <c r="D2240" i="13"/>
  <c r="D2241" i="13"/>
  <c r="D2242" i="13"/>
  <c r="D2243" i="13"/>
  <c r="D2244" i="13"/>
  <c r="D2245" i="13"/>
  <c r="D2246" i="13"/>
  <c r="D2247" i="13"/>
  <c r="D2248" i="13"/>
  <c r="D2249" i="13"/>
  <c r="D2250" i="13"/>
  <c r="D2251" i="13"/>
  <c r="D2252" i="13"/>
  <c r="D2253" i="13"/>
  <c r="D2254" i="13"/>
  <c r="D2255" i="13"/>
  <c r="D2256" i="13"/>
  <c r="D2257" i="13"/>
  <c r="D2258" i="13"/>
  <c r="D2259" i="13"/>
  <c r="D2260" i="13"/>
  <c r="D2261" i="13"/>
  <c r="D2262" i="13"/>
  <c r="D2263" i="13"/>
  <c r="D2264" i="13"/>
  <c r="D2265" i="13"/>
  <c r="D2266" i="13"/>
  <c r="D2267" i="13"/>
  <c r="D2268" i="13"/>
  <c r="D2269" i="13"/>
  <c r="D2270" i="13"/>
  <c r="D2271" i="13"/>
  <c r="D2272" i="13"/>
  <c r="D2273" i="13"/>
  <c r="D2274" i="13"/>
  <c r="D2275" i="13"/>
  <c r="D2276" i="13"/>
  <c r="D2277" i="13"/>
  <c r="D2278" i="13"/>
  <c r="D2279" i="13"/>
  <c r="D2280" i="13"/>
  <c r="D2281" i="13"/>
  <c r="D2282" i="13"/>
  <c r="D2283" i="13"/>
  <c r="D2284" i="13"/>
  <c r="D2285" i="13"/>
  <c r="D2286" i="13"/>
  <c r="D2287" i="13"/>
  <c r="D2288" i="13"/>
  <c r="D2289" i="13"/>
  <c r="D2290" i="13"/>
  <c r="D2291" i="13"/>
  <c r="D2292" i="13"/>
  <c r="D2293" i="13"/>
  <c r="D2294" i="13"/>
  <c r="D2295" i="13"/>
  <c r="D2296" i="13"/>
  <c r="D2297" i="13"/>
  <c r="D2298" i="13"/>
  <c r="D2299" i="13"/>
  <c r="D2300" i="13"/>
  <c r="D2301" i="13"/>
  <c r="D2302" i="13"/>
  <c r="D2303" i="13"/>
  <c r="D2304" i="13"/>
  <c r="D2305" i="13"/>
  <c r="D2306" i="13"/>
  <c r="D2307" i="13"/>
  <c r="D2308" i="13"/>
  <c r="D2309" i="13"/>
  <c r="D2310" i="13"/>
  <c r="D2311" i="13"/>
  <c r="D2312" i="13"/>
  <c r="D2313" i="13"/>
  <c r="D2314" i="13"/>
  <c r="D2315" i="13"/>
  <c r="D2316" i="13"/>
  <c r="D2317" i="13"/>
  <c r="D2318" i="13"/>
  <c r="D2319" i="13"/>
  <c r="D2320" i="13"/>
  <c r="D2321" i="13"/>
  <c r="D2322" i="13"/>
  <c r="D2323" i="13"/>
  <c r="D2324" i="13"/>
  <c r="D2325" i="13"/>
  <c r="D2326" i="13"/>
  <c r="D2327" i="13"/>
  <c r="D2328" i="13"/>
  <c r="D2329" i="13"/>
  <c r="D2330" i="13"/>
  <c r="D2331" i="13"/>
  <c r="D2332" i="13"/>
  <c r="D2333" i="13"/>
  <c r="D2334" i="13"/>
  <c r="D2335" i="13"/>
  <c r="D2336" i="13"/>
  <c r="D2337" i="13"/>
  <c r="D2338" i="13"/>
  <c r="D2339" i="13"/>
  <c r="D2340" i="13"/>
  <c r="D2341" i="13"/>
  <c r="D2342" i="13"/>
  <c r="D2343" i="13"/>
  <c r="D2344" i="13"/>
  <c r="D2345" i="13"/>
  <c r="D2346" i="13"/>
  <c r="D2347" i="13"/>
  <c r="D2348" i="13"/>
  <c r="D2349" i="13"/>
  <c r="D2350" i="13"/>
  <c r="D2351" i="13"/>
  <c r="D2352" i="13"/>
  <c r="D2353" i="13"/>
  <c r="D2354" i="13"/>
  <c r="D2355" i="13"/>
  <c r="D2356" i="13"/>
  <c r="D2357" i="13"/>
  <c r="D2358" i="13"/>
  <c r="D2359" i="13"/>
  <c r="D2360" i="13"/>
  <c r="D2361" i="13"/>
  <c r="D2362" i="13"/>
  <c r="D2363" i="13"/>
  <c r="D2364" i="13"/>
  <c r="D2365" i="13"/>
  <c r="D2366" i="13"/>
  <c r="D2367" i="13"/>
  <c r="D2368" i="13"/>
  <c r="D2369" i="13"/>
  <c r="D2370" i="13"/>
  <c r="D2371" i="13"/>
  <c r="D2372" i="13"/>
  <c r="D2373" i="13"/>
  <c r="D2374" i="13"/>
  <c r="D2375" i="13"/>
  <c r="D2376" i="13"/>
  <c r="D2377" i="13"/>
  <c r="D2378" i="13"/>
  <c r="D2379" i="13"/>
  <c r="D2380" i="13"/>
  <c r="D2381" i="13"/>
  <c r="D2382" i="13"/>
  <c r="D2383" i="13"/>
  <c r="D2384" i="13"/>
  <c r="D2385" i="13"/>
  <c r="D2386" i="13"/>
  <c r="D2387" i="13"/>
  <c r="D2388" i="13"/>
  <c r="D2389" i="13"/>
  <c r="D2390" i="13"/>
  <c r="D2391" i="13"/>
  <c r="D2392" i="13"/>
  <c r="D2393" i="13"/>
  <c r="D2394" i="13"/>
  <c r="D2395" i="13"/>
  <c r="D2396" i="13"/>
  <c r="D2397" i="13"/>
  <c r="D2398" i="13"/>
  <c r="D2399" i="13"/>
  <c r="D2400" i="13"/>
  <c r="D2401" i="13"/>
  <c r="D2402" i="13"/>
  <c r="D2403" i="13"/>
  <c r="D2404" i="13"/>
  <c r="D2405" i="13"/>
  <c r="D2406" i="13"/>
  <c r="D2407" i="13"/>
  <c r="D2408" i="13"/>
  <c r="D2409" i="13"/>
  <c r="D2410" i="13"/>
  <c r="D2411" i="13"/>
  <c r="D2412" i="13"/>
  <c r="D2413" i="13"/>
  <c r="D2414" i="13"/>
  <c r="D2415" i="13"/>
  <c r="D2416" i="13"/>
  <c r="D2417" i="13"/>
  <c r="D2418" i="13"/>
  <c r="D2419" i="13"/>
  <c r="D2420" i="13"/>
  <c r="D2421" i="13"/>
  <c r="D2422" i="13"/>
  <c r="D2423" i="13"/>
  <c r="D2424" i="13"/>
  <c r="D2425" i="13"/>
  <c r="D2426" i="13"/>
  <c r="D2427" i="13"/>
  <c r="D2428" i="13"/>
  <c r="D2429" i="13"/>
  <c r="D2430" i="13"/>
  <c r="D2431" i="13"/>
  <c r="D2432" i="13"/>
  <c r="D2433" i="13"/>
  <c r="D2434" i="13"/>
  <c r="D2435" i="13"/>
  <c r="D2436" i="13"/>
  <c r="D2437" i="13"/>
  <c r="D2438" i="13"/>
  <c r="D2439" i="13"/>
  <c r="D2440" i="13"/>
  <c r="D2441" i="13"/>
  <c r="D2442" i="13"/>
  <c r="D2443" i="13"/>
  <c r="D2444" i="13"/>
  <c r="D2445" i="13"/>
  <c r="D2446" i="13"/>
  <c r="D2447" i="13"/>
  <c r="D2448" i="13"/>
  <c r="D2449" i="13"/>
  <c r="D2450" i="13"/>
  <c r="D2451" i="13"/>
  <c r="D2452" i="13"/>
  <c r="D2453" i="13"/>
  <c r="D2454" i="13"/>
  <c r="D2455" i="13"/>
  <c r="D2456" i="13"/>
  <c r="D2457" i="13"/>
  <c r="D2458" i="13"/>
  <c r="D2459" i="13"/>
  <c r="D2460" i="13"/>
  <c r="D2461" i="13"/>
  <c r="D2462" i="13"/>
  <c r="D2463" i="13"/>
  <c r="D2464" i="13"/>
  <c r="D2465" i="13"/>
  <c r="D2466" i="13"/>
  <c r="D2467" i="13"/>
  <c r="D2468" i="13"/>
  <c r="D2469" i="13"/>
  <c r="D2470" i="13"/>
  <c r="D2471" i="13"/>
  <c r="D2472" i="13"/>
  <c r="D2473" i="13"/>
  <c r="D2474" i="13"/>
  <c r="D2475" i="13"/>
  <c r="D2476" i="13"/>
  <c r="D2477" i="13"/>
  <c r="D2478" i="13"/>
  <c r="D2479" i="13"/>
  <c r="D2480" i="13"/>
  <c r="D2481" i="13"/>
  <c r="D2482" i="13"/>
  <c r="D2483" i="13"/>
  <c r="D2484" i="13"/>
  <c r="D2485" i="13"/>
  <c r="D2486" i="13"/>
  <c r="D2487" i="13"/>
  <c r="D2488" i="13"/>
  <c r="D2489" i="13"/>
  <c r="D2490" i="13"/>
  <c r="D2491" i="13"/>
  <c r="D2492" i="13"/>
  <c r="D2493" i="13"/>
  <c r="D2494" i="13"/>
  <c r="D2495" i="13"/>
  <c r="D2496" i="13"/>
  <c r="D2497" i="13"/>
  <c r="D2498" i="13"/>
  <c r="D2499" i="13"/>
  <c r="D2500" i="13"/>
  <c r="D2501" i="13"/>
  <c r="D2502" i="13"/>
  <c r="D2503" i="13"/>
  <c r="D2504" i="13"/>
  <c r="D2505" i="13"/>
  <c r="D2506" i="13"/>
  <c r="D2507" i="13"/>
  <c r="D2508" i="13"/>
  <c r="D2509" i="13"/>
  <c r="D2510" i="13"/>
  <c r="D2511" i="13"/>
  <c r="D2512" i="13"/>
  <c r="D2513" i="13"/>
  <c r="D2514" i="13"/>
  <c r="D2515" i="13"/>
  <c r="D2516" i="13"/>
  <c r="D2517" i="13"/>
  <c r="D2518" i="13"/>
  <c r="D2519" i="13"/>
  <c r="D2520" i="13"/>
  <c r="D2521" i="13"/>
  <c r="D2522" i="13"/>
  <c r="D2523" i="13"/>
  <c r="D2524" i="13"/>
  <c r="D2525" i="13"/>
  <c r="D2526" i="13"/>
  <c r="D2527" i="13"/>
  <c r="D2528" i="13"/>
  <c r="D2529" i="13"/>
  <c r="D2530" i="13"/>
  <c r="D2531" i="13"/>
  <c r="D2532" i="13"/>
  <c r="D2533" i="13"/>
  <c r="D2534" i="13"/>
  <c r="D2535" i="13"/>
  <c r="D2536" i="13"/>
  <c r="D2537" i="13"/>
  <c r="D2538" i="13"/>
  <c r="D2539" i="13"/>
  <c r="D2540" i="13"/>
  <c r="D2541" i="13"/>
  <c r="D2542" i="13"/>
  <c r="D2543" i="13"/>
  <c r="D2544" i="13"/>
  <c r="D2545" i="13"/>
  <c r="D2546" i="13"/>
  <c r="D2547" i="13"/>
  <c r="D2548" i="13"/>
  <c r="D2549" i="13"/>
  <c r="D2550" i="13"/>
  <c r="D2551" i="13"/>
  <c r="D2552" i="13"/>
  <c r="D2553" i="13"/>
  <c r="D2554" i="13"/>
  <c r="D2555" i="13"/>
  <c r="D2556" i="13"/>
  <c r="D2557" i="13"/>
  <c r="D2558" i="13"/>
  <c r="D2559" i="13"/>
  <c r="D2560" i="13"/>
  <c r="D2561" i="13"/>
  <c r="D2562" i="13"/>
  <c r="D2563" i="13"/>
  <c r="D2564" i="13"/>
  <c r="D2565" i="13"/>
  <c r="D2566" i="13"/>
  <c r="D2567" i="13"/>
  <c r="D2568" i="13"/>
  <c r="D2569" i="13"/>
  <c r="D2570" i="13"/>
  <c r="D2571" i="13"/>
  <c r="D2572" i="13"/>
  <c r="D2573" i="13"/>
  <c r="D2574" i="13"/>
  <c r="D2575" i="13"/>
  <c r="D2576" i="13"/>
  <c r="D2577" i="13"/>
  <c r="D2578" i="13"/>
  <c r="D2579" i="13"/>
  <c r="D2580" i="13"/>
  <c r="D2581" i="13"/>
  <c r="D2582" i="13"/>
  <c r="D2583" i="13"/>
  <c r="D2584" i="13"/>
  <c r="D2585" i="13"/>
  <c r="D2586" i="13"/>
  <c r="D2587" i="13"/>
  <c r="D2588" i="13"/>
  <c r="D2589" i="13"/>
  <c r="D2590" i="13"/>
  <c r="D2591" i="13"/>
  <c r="D2592" i="13"/>
  <c r="D2593" i="13"/>
  <c r="D2594" i="13"/>
  <c r="D2595" i="13"/>
  <c r="D2596" i="13"/>
  <c r="D2597" i="13"/>
  <c r="D2598" i="13"/>
  <c r="D2599" i="13"/>
  <c r="D2600" i="13"/>
  <c r="D2601" i="13"/>
  <c r="D2602" i="13"/>
  <c r="D2603" i="13"/>
  <c r="D2604" i="13"/>
  <c r="D2605" i="13"/>
  <c r="D2606" i="13"/>
  <c r="D2607" i="13"/>
  <c r="D2608" i="13"/>
  <c r="D2609" i="13"/>
  <c r="D2610" i="13"/>
  <c r="D2611" i="13"/>
  <c r="D2612" i="13"/>
  <c r="D2613" i="13"/>
  <c r="D2614" i="13"/>
  <c r="D2615" i="13"/>
  <c r="D2616" i="13"/>
  <c r="D2617" i="13"/>
  <c r="D2618" i="13"/>
  <c r="D2619" i="13"/>
  <c r="D2620" i="13"/>
  <c r="D2621" i="13"/>
  <c r="D2622" i="13"/>
  <c r="D2623" i="13"/>
  <c r="D2624" i="13"/>
  <c r="D2625" i="13"/>
  <c r="D2626" i="13"/>
  <c r="D2627" i="13"/>
  <c r="D2628" i="13"/>
  <c r="D2629" i="13"/>
  <c r="D2630" i="13"/>
  <c r="D2631" i="13"/>
  <c r="D2632" i="13"/>
  <c r="D2633" i="13"/>
  <c r="D2634" i="13"/>
  <c r="D2635" i="13"/>
  <c r="D2636" i="13"/>
  <c r="D2637" i="13"/>
  <c r="D2638" i="13"/>
  <c r="D2639" i="13"/>
  <c r="D2640" i="13"/>
  <c r="D2641" i="13"/>
  <c r="D2642" i="13"/>
  <c r="D2643" i="13"/>
  <c r="D2644" i="13"/>
  <c r="D2645" i="13"/>
  <c r="D2646" i="13"/>
  <c r="D2647" i="13"/>
  <c r="D2648" i="13"/>
  <c r="D2649" i="13"/>
  <c r="D2650" i="13"/>
  <c r="D2651" i="13"/>
  <c r="D2652" i="13"/>
  <c r="D2653" i="13"/>
  <c r="D2654" i="13"/>
  <c r="D2655" i="13"/>
  <c r="D2656" i="13"/>
  <c r="D2657" i="13"/>
  <c r="D2658" i="13"/>
  <c r="D2659" i="13"/>
  <c r="D2660" i="13"/>
  <c r="D2661" i="13"/>
  <c r="D2662" i="13"/>
  <c r="D2663" i="13"/>
  <c r="D2664" i="13"/>
  <c r="D2665" i="13"/>
  <c r="D2666" i="13"/>
  <c r="D2667" i="13"/>
  <c r="D2668" i="13"/>
  <c r="D2669" i="13"/>
  <c r="D2670" i="13"/>
  <c r="D2671" i="13"/>
  <c r="D2672" i="13"/>
  <c r="D2673" i="13"/>
  <c r="D2674" i="13"/>
  <c r="D2675" i="13"/>
  <c r="D2676" i="13"/>
  <c r="D2677" i="13"/>
  <c r="D2678" i="13"/>
  <c r="D2679" i="13"/>
  <c r="D2680" i="13"/>
  <c r="D2681" i="13"/>
  <c r="D2682" i="13"/>
  <c r="D2683" i="13"/>
  <c r="D2684" i="13"/>
  <c r="D2685" i="13"/>
  <c r="D2686" i="13"/>
  <c r="D2687" i="13"/>
  <c r="D2688" i="13"/>
  <c r="D2689" i="13"/>
  <c r="D2690" i="13"/>
  <c r="D2691" i="13"/>
  <c r="D2692" i="13"/>
  <c r="D2693" i="13"/>
  <c r="D2694" i="13"/>
  <c r="D2695" i="13"/>
  <c r="D2696" i="13"/>
  <c r="D2697" i="13"/>
  <c r="D2698" i="13"/>
  <c r="D2699" i="13"/>
  <c r="D2700" i="13"/>
  <c r="D2701" i="13"/>
  <c r="D2702" i="13"/>
  <c r="D2703" i="13"/>
  <c r="D2704" i="13"/>
  <c r="D2705" i="13"/>
  <c r="D2706" i="13"/>
  <c r="D2707" i="13"/>
  <c r="D2708" i="13"/>
  <c r="D2709" i="13"/>
  <c r="D2710" i="13"/>
  <c r="D2711" i="13"/>
  <c r="D2712" i="13"/>
  <c r="D2713" i="13"/>
  <c r="D2714" i="13"/>
  <c r="D2715" i="13"/>
  <c r="D2716" i="13"/>
  <c r="D2717" i="13"/>
  <c r="D2718" i="13"/>
  <c r="D2719" i="13"/>
  <c r="D2720" i="13"/>
  <c r="D2721" i="13"/>
  <c r="D2722" i="13"/>
  <c r="D2723" i="13"/>
  <c r="D2724" i="13"/>
  <c r="D2725" i="13"/>
  <c r="D2726" i="13"/>
  <c r="D2727" i="13"/>
  <c r="D2728" i="13"/>
  <c r="D2729" i="13"/>
  <c r="D2730" i="13"/>
  <c r="D2731" i="13"/>
  <c r="D2732" i="13"/>
  <c r="D2733" i="13"/>
  <c r="D2734" i="13"/>
  <c r="D2735" i="13"/>
  <c r="D2736" i="13"/>
  <c r="D2737" i="13"/>
  <c r="D2738" i="13"/>
  <c r="D2739" i="13"/>
  <c r="D2740" i="13"/>
  <c r="D2741" i="13"/>
  <c r="D2742" i="13"/>
  <c r="D2743" i="13"/>
  <c r="D2744" i="13"/>
  <c r="D2745" i="13"/>
  <c r="D2746" i="13"/>
  <c r="D2747" i="13"/>
  <c r="D2748" i="13"/>
  <c r="D2749" i="13"/>
  <c r="D2750" i="13"/>
  <c r="D2751" i="13"/>
  <c r="D2752" i="13"/>
  <c r="D2753" i="13"/>
  <c r="D2754" i="13"/>
  <c r="D2755" i="13"/>
  <c r="D2756" i="13"/>
  <c r="D2757" i="13"/>
  <c r="D2758" i="13"/>
  <c r="D2759" i="13"/>
  <c r="D2760" i="13"/>
  <c r="D2761" i="13"/>
  <c r="D2762" i="13"/>
  <c r="D2763" i="13"/>
  <c r="D2764" i="13"/>
  <c r="D2765" i="13"/>
  <c r="D2766" i="13"/>
  <c r="D2767" i="13"/>
  <c r="D2768" i="13"/>
  <c r="D2769" i="13"/>
  <c r="D2770" i="13"/>
  <c r="D2771" i="13"/>
  <c r="D2772" i="13"/>
  <c r="D2773" i="13"/>
  <c r="D2774" i="13"/>
  <c r="D2775" i="13"/>
  <c r="D2776" i="13"/>
  <c r="D2777" i="13"/>
  <c r="D2778" i="13"/>
  <c r="D2779" i="13"/>
  <c r="D2780" i="13"/>
  <c r="D2781" i="13"/>
  <c r="D2782" i="13"/>
  <c r="D2783" i="13"/>
  <c r="D2784" i="13"/>
  <c r="D2785" i="13"/>
  <c r="D2786" i="13"/>
  <c r="D2787" i="13"/>
  <c r="D2788" i="13"/>
  <c r="D2789" i="13"/>
  <c r="D2790" i="13"/>
  <c r="D2791" i="13"/>
  <c r="D2792" i="13"/>
  <c r="D2793" i="13"/>
  <c r="D2794" i="13"/>
  <c r="D2795" i="13"/>
  <c r="D2796" i="13"/>
  <c r="D2797" i="13"/>
  <c r="D2798" i="13"/>
  <c r="D2799" i="13"/>
  <c r="D2800" i="13"/>
  <c r="D2801" i="13"/>
  <c r="D2802" i="13"/>
  <c r="D2803" i="13"/>
  <c r="D2804" i="13"/>
  <c r="D2805" i="13"/>
  <c r="D2806" i="13"/>
  <c r="D2807" i="13"/>
  <c r="D2808" i="13"/>
  <c r="D2809" i="13"/>
  <c r="D2810" i="13"/>
  <c r="D2811" i="13"/>
  <c r="D2812" i="13"/>
  <c r="D2813" i="13"/>
  <c r="D2814" i="13"/>
  <c r="D2815" i="13"/>
  <c r="D2816" i="13"/>
  <c r="D2817" i="13"/>
  <c r="D2818" i="13"/>
  <c r="D2819" i="13"/>
  <c r="D2820" i="13"/>
  <c r="D2821" i="13"/>
  <c r="D2822" i="13"/>
  <c r="D2823" i="13"/>
  <c r="D2824" i="13"/>
  <c r="D2825" i="13"/>
  <c r="D2826" i="13"/>
  <c r="D2827" i="13"/>
  <c r="D2828" i="13"/>
  <c r="D2829" i="13"/>
  <c r="D2830" i="13"/>
  <c r="D2831" i="13"/>
  <c r="D2832" i="13"/>
  <c r="D2833" i="13"/>
  <c r="D2834" i="13"/>
  <c r="D2835" i="13"/>
  <c r="D2836" i="13"/>
  <c r="D2837" i="13"/>
  <c r="D2838" i="13"/>
  <c r="D2839" i="13"/>
  <c r="D2840" i="13"/>
  <c r="D2841" i="13"/>
  <c r="D2842" i="13"/>
  <c r="D2843" i="13"/>
  <c r="D2844" i="13"/>
  <c r="D2845" i="13"/>
  <c r="D2846" i="13"/>
  <c r="D2847" i="13"/>
  <c r="D2848" i="13"/>
  <c r="D2849" i="13"/>
  <c r="D2850" i="13"/>
  <c r="D2851" i="13"/>
  <c r="D2852" i="13"/>
  <c r="D2853" i="13"/>
  <c r="D2854" i="13"/>
  <c r="D2855" i="13"/>
  <c r="D2856" i="13"/>
  <c r="D2857" i="13"/>
  <c r="D2858" i="13"/>
  <c r="D2859" i="13"/>
  <c r="D2860" i="13"/>
  <c r="D2861" i="13"/>
  <c r="D2862" i="13"/>
  <c r="D2863" i="13"/>
  <c r="D2864" i="13"/>
  <c r="D2865" i="13"/>
  <c r="D2866" i="13"/>
  <c r="D2867" i="13"/>
  <c r="D2868" i="13"/>
  <c r="D2869" i="13"/>
  <c r="D2870" i="13"/>
  <c r="D2871" i="13"/>
  <c r="D2872" i="13"/>
  <c r="D2873" i="13"/>
  <c r="D2874" i="13"/>
  <c r="D2875" i="13"/>
  <c r="D2876" i="13"/>
  <c r="D2877" i="13"/>
  <c r="D2878" i="13"/>
  <c r="D2879" i="13"/>
  <c r="D2880" i="13"/>
  <c r="D2881" i="13"/>
  <c r="D2882" i="13"/>
  <c r="D2883" i="13"/>
  <c r="D2884" i="13"/>
  <c r="D2885" i="13"/>
  <c r="D2886" i="13"/>
  <c r="D2887" i="13"/>
  <c r="D2888" i="13"/>
  <c r="D2889" i="13"/>
  <c r="D2890" i="13"/>
  <c r="D2891" i="13"/>
  <c r="D2892" i="13"/>
  <c r="D2893" i="13"/>
  <c r="D2894" i="13"/>
  <c r="D2895" i="13"/>
  <c r="D2896" i="13"/>
  <c r="D2897" i="13"/>
  <c r="D2898" i="13"/>
  <c r="D2899" i="13"/>
  <c r="D2900" i="13"/>
  <c r="D2901" i="13"/>
  <c r="D2902" i="13"/>
  <c r="D2903" i="13"/>
  <c r="D2904" i="13"/>
  <c r="D2905" i="13"/>
  <c r="D2906" i="13"/>
  <c r="D2907" i="13"/>
  <c r="D2908" i="13"/>
  <c r="D2909" i="13"/>
  <c r="D2910" i="13"/>
  <c r="D2911" i="13"/>
  <c r="D2912" i="13"/>
  <c r="D2913" i="13"/>
  <c r="D2914" i="13"/>
  <c r="D2915" i="13"/>
  <c r="D2916" i="13"/>
  <c r="D2917" i="13"/>
  <c r="D2918" i="13"/>
  <c r="D2919" i="13"/>
  <c r="D2920" i="13"/>
  <c r="D2921" i="13"/>
  <c r="D2922" i="13"/>
  <c r="D2923" i="13"/>
  <c r="D2924" i="13"/>
  <c r="D2925" i="13"/>
  <c r="D2926" i="13"/>
  <c r="D2927" i="13"/>
  <c r="D2928" i="13"/>
  <c r="D2929" i="13"/>
  <c r="D2930" i="13"/>
  <c r="D2931" i="13"/>
  <c r="D2932" i="13"/>
  <c r="D2933" i="13"/>
  <c r="D2934" i="13"/>
  <c r="D2935" i="13"/>
  <c r="D2936" i="13"/>
  <c r="D2937" i="13"/>
  <c r="D2938" i="13"/>
  <c r="D2939" i="13"/>
  <c r="D2940" i="13"/>
  <c r="D2941" i="13"/>
  <c r="D2942" i="13"/>
  <c r="D2943" i="13"/>
  <c r="D2944" i="13"/>
  <c r="D2945" i="13"/>
  <c r="D2946" i="13"/>
  <c r="D2947" i="13"/>
  <c r="D2948" i="13"/>
  <c r="D2949" i="13"/>
  <c r="D2950" i="13"/>
  <c r="D2951" i="13"/>
  <c r="D2952" i="13"/>
  <c r="D2953" i="13"/>
  <c r="D2954" i="13"/>
  <c r="D2955" i="13"/>
  <c r="D2956" i="13"/>
  <c r="D2957" i="13"/>
  <c r="D2958" i="13"/>
  <c r="D2959" i="13"/>
  <c r="D2960" i="13"/>
  <c r="D2961" i="13"/>
  <c r="D2962" i="13"/>
  <c r="D2963" i="13"/>
  <c r="D2964" i="13"/>
  <c r="D2965" i="13"/>
  <c r="D2966" i="13"/>
  <c r="D2967" i="13"/>
  <c r="D2968" i="13"/>
  <c r="D2969" i="13"/>
  <c r="D2970" i="13"/>
  <c r="D2971" i="13"/>
  <c r="D2972" i="13"/>
  <c r="D2973" i="13"/>
  <c r="D2974" i="13"/>
  <c r="D2975" i="13"/>
  <c r="D2976" i="13"/>
  <c r="D2977" i="13"/>
  <c r="D2978" i="13"/>
  <c r="D2979" i="13"/>
  <c r="D2980" i="13"/>
  <c r="D2981" i="13"/>
  <c r="D2982" i="13"/>
  <c r="D2983" i="13"/>
  <c r="D2984" i="13"/>
  <c r="D2985" i="13"/>
  <c r="D2986" i="13"/>
  <c r="D2987" i="13"/>
  <c r="D2988" i="13"/>
  <c r="D2989" i="13"/>
  <c r="D2990" i="13"/>
  <c r="D2991" i="13"/>
  <c r="D2992" i="13"/>
  <c r="D2993" i="13"/>
  <c r="D2994" i="13"/>
  <c r="D2995" i="13"/>
  <c r="D2996" i="13"/>
  <c r="D2997" i="13"/>
  <c r="D2998" i="13"/>
  <c r="D2999" i="13"/>
  <c r="D3000" i="13"/>
  <c r="D3001" i="13"/>
  <c r="D3002" i="13"/>
  <c r="D3003" i="13"/>
  <c r="D3004" i="13"/>
  <c r="D3005" i="13"/>
  <c r="D3006" i="13"/>
  <c r="D3007" i="13"/>
  <c r="D3008" i="13"/>
  <c r="D3009" i="13"/>
  <c r="D3010" i="13"/>
  <c r="D3011" i="13"/>
  <c r="D3012" i="13"/>
  <c r="D3013" i="13"/>
  <c r="D3014" i="13"/>
  <c r="D3015" i="13"/>
  <c r="D3016" i="13"/>
  <c r="D3017" i="13"/>
  <c r="D3018" i="13"/>
  <c r="D3019" i="13"/>
  <c r="D3020" i="13"/>
  <c r="D3021" i="13"/>
  <c r="D3022" i="13"/>
  <c r="D3023" i="13"/>
  <c r="D3024" i="13"/>
  <c r="D3025" i="13"/>
  <c r="D3026" i="13"/>
  <c r="D3027" i="13"/>
  <c r="D3028" i="13"/>
  <c r="D3029" i="13"/>
  <c r="D3030" i="13"/>
  <c r="D3031" i="13"/>
  <c r="D3032" i="13"/>
  <c r="D3033" i="13"/>
  <c r="D3034" i="13"/>
  <c r="D3035" i="13"/>
  <c r="D3036" i="13"/>
  <c r="D3037" i="13"/>
  <c r="D3038" i="13"/>
  <c r="D3039" i="13"/>
  <c r="D3040" i="13"/>
  <c r="D3041" i="13"/>
  <c r="D3042" i="13"/>
  <c r="D3043" i="13"/>
  <c r="D3044" i="13"/>
  <c r="D3045" i="13"/>
  <c r="D3046" i="13"/>
  <c r="D3047" i="13"/>
  <c r="D3048" i="13"/>
  <c r="D3049" i="13"/>
  <c r="D3050" i="13"/>
  <c r="D3051" i="13"/>
  <c r="D3052" i="13"/>
  <c r="D3053" i="13"/>
  <c r="D3054" i="13"/>
  <c r="D3055" i="13"/>
  <c r="D3056" i="13"/>
  <c r="D3057" i="13"/>
  <c r="D3058" i="13"/>
  <c r="D3059" i="13"/>
  <c r="D3060" i="13"/>
  <c r="D3061" i="13"/>
  <c r="D3062" i="13"/>
  <c r="D3063" i="13"/>
  <c r="D3064" i="13"/>
  <c r="D3065" i="13"/>
  <c r="D3066" i="13"/>
  <c r="D3067" i="13"/>
  <c r="D3068" i="13"/>
  <c r="D3069" i="13"/>
  <c r="D3070" i="13"/>
  <c r="D3071" i="13"/>
  <c r="D3072" i="13"/>
  <c r="D3073" i="13"/>
  <c r="D3074" i="13"/>
  <c r="D3075" i="13"/>
  <c r="D3076" i="13"/>
  <c r="D3077" i="13"/>
  <c r="D3078" i="13"/>
  <c r="D3079" i="13"/>
  <c r="D3080" i="13"/>
  <c r="D3081" i="13"/>
  <c r="D3082" i="13"/>
  <c r="D3083" i="13"/>
  <c r="D3084" i="13"/>
  <c r="D3085" i="13"/>
  <c r="D3086" i="13"/>
  <c r="D3087" i="13"/>
  <c r="D3088" i="13"/>
  <c r="D3089" i="13"/>
  <c r="D3090" i="13"/>
  <c r="D3091" i="13"/>
  <c r="D3092" i="13"/>
  <c r="D3093" i="13"/>
  <c r="D3094" i="13"/>
  <c r="D3095" i="13"/>
  <c r="D3096" i="13"/>
  <c r="D3097" i="13"/>
  <c r="D3098" i="13"/>
  <c r="D3099" i="13"/>
  <c r="D3100" i="13"/>
  <c r="D3101" i="13"/>
  <c r="D3102" i="13"/>
  <c r="D3103" i="13"/>
  <c r="D3104" i="13"/>
  <c r="D3105" i="13"/>
  <c r="D3106" i="13"/>
  <c r="D3107" i="13"/>
  <c r="D3108" i="13"/>
  <c r="D3109" i="13"/>
  <c r="D3110" i="13"/>
  <c r="D3111" i="13"/>
  <c r="D3112" i="13"/>
  <c r="D3113" i="13"/>
  <c r="D3114" i="13"/>
  <c r="D3115" i="13"/>
  <c r="D3116" i="13"/>
  <c r="D3117" i="13"/>
  <c r="D3118" i="13"/>
  <c r="D3119" i="13"/>
  <c r="D3120" i="13"/>
  <c r="D3121" i="13"/>
  <c r="D3122" i="13"/>
  <c r="D3123" i="13"/>
  <c r="D3124" i="13"/>
  <c r="D3125" i="13"/>
  <c r="D3126" i="13"/>
  <c r="D3127" i="13"/>
  <c r="D3128" i="13"/>
  <c r="D3129" i="13"/>
  <c r="D3130" i="13"/>
  <c r="D3131" i="13"/>
  <c r="D3132" i="13"/>
  <c r="D3133" i="13"/>
  <c r="D3134" i="13"/>
  <c r="D3135" i="13"/>
  <c r="D3136" i="13"/>
  <c r="D3137" i="13"/>
  <c r="D3138" i="13"/>
  <c r="D3139" i="13"/>
  <c r="D3140" i="13"/>
  <c r="D3141" i="13"/>
  <c r="D3142" i="13"/>
  <c r="D3143" i="13"/>
  <c r="D3144" i="13"/>
  <c r="D3145" i="13"/>
  <c r="D3146" i="13"/>
  <c r="D3147" i="13"/>
  <c r="D3148" i="13"/>
  <c r="D3149" i="13"/>
  <c r="D3150" i="13"/>
  <c r="D3151" i="13"/>
  <c r="D3152" i="13"/>
  <c r="D3153" i="13"/>
  <c r="D3154" i="13"/>
  <c r="D3155" i="13"/>
  <c r="D3156" i="13"/>
  <c r="D3157" i="13"/>
  <c r="D3158" i="13"/>
  <c r="D3159" i="13"/>
  <c r="D3160" i="13"/>
  <c r="D3161" i="13"/>
  <c r="D3162" i="13"/>
  <c r="D3163" i="13"/>
  <c r="D3164" i="13"/>
  <c r="D3165" i="13"/>
  <c r="D3166" i="13"/>
  <c r="D3167" i="13"/>
  <c r="D3168" i="13"/>
  <c r="D3169" i="13"/>
  <c r="D3170" i="13"/>
  <c r="D3171" i="13"/>
  <c r="D3172" i="13"/>
  <c r="D3173" i="13"/>
  <c r="D3174" i="13"/>
  <c r="D3175" i="13"/>
  <c r="D3176" i="13"/>
  <c r="D3177" i="13"/>
  <c r="D3178" i="13"/>
  <c r="D3179" i="13"/>
  <c r="D3180" i="13"/>
  <c r="D3181" i="13"/>
  <c r="D3182" i="13"/>
  <c r="D3183" i="13"/>
  <c r="D3184" i="13"/>
  <c r="D3185" i="13"/>
  <c r="D3186" i="13"/>
  <c r="D3187" i="13"/>
  <c r="D3188" i="13"/>
  <c r="D3189" i="13"/>
  <c r="D3190" i="13"/>
  <c r="D3191" i="13"/>
  <c r="D3192" i="13"/>
  <c r="D3193" i="13"/>
  <c r="D3194" i="13"/>
  <c r="D3195" i="13"/>
  <c r="D3196" i="13"/>
  <c r="D3197" i="13"/>
  <c r="D3198" i="13"/>
  <c r="D3199" i="13"/>
  <c r="D3200" i="13"/>
  <c r="D3201" i="13"/>
  <c r="D3202" i="13"/>
  <c r="D3203" i="13"/>
  <c r="D3204" i="13"/>
  <c r="D3205" i="13"/>
  <c r="D3206" i="13"/>
  <c r="D3207" i="13"/>
  <c r="D3208" i="13"/>
  <c r="D3209" i="13"/>
  <c r="D3210" i="13"/>
  <c r="D3211" i="13"/>
  <c r="D3212" i="13"/>
  <c r="D3213" i="13"/>
  <c r="D3214" i="13"/>
  <c r="D3215" i="13"/>
  <c r="D3216" i="13"/>
  <c r="D3217" i="13"/>
  <c r="D3218" i="13"/>
  <c r="D3219" i="13"/>
  <c r="D3220" i="13"/>
  <c r="D3221" i="13"/>
  <c r="D3222" i="13"/>
  <c r="D3223" i="13"/>
  <c r="D3224" i="13"/>
  <c r="D3225" i="13"/>
  <c r="D3226" i="13"/>
  <c r="D3227" i="13"/>
  <c r="D3228" i="13"/>
  <c r="D3229" i="13"/>
  <c r="D3230" i="13"/>
  <c r="D3231" i="13"/>
  <c r="D3232" i="13"/>
  <c r="D3233" i="13"/>
  <c r="D3234" i="13"/>
  <c r="D3235" i="13"/>
  <c r="D3236" i="13"/>
  <c r="D3237" i="13"/>
  <c r="D3238" i="13"/>
  <c r="D3239" i="13"/>
  <c r="D3240" i="13"/>
  <c r="D3241" i="13"/>
  <c r="D3242" i="13"/>
  <c r="D3243" i="13"/>
  <c r="D3244" i="13"/>
  <c r="D3245" i="13"/>
  <c r="D3246" i="13"/>
  <c r="D3247" i="13"/>
  <c r="D3248" i="13"/>
  <c r="D3249" i="13"/>
  <c r="D3250" i="13"/>
  <c r="D3251" i="13"/>
  <c r="D3252" i="13"/>
  <c r="D3253" i="13"/>
  <c r="D3254" i="13"/>
  <c r="D3255" i="13"/>
  <c r="D3256" i="13"/>
  <c r="D3257" i="13"/>
  <c r="D3258" i="13"/>
  <c r="D3259" i="13"/>
  <c r="D3260" i="13"/>
  <c r="D3261" i="13"/>
  <c r="D3262" i="13"/>
  <c r="D3263" i="13"/>
  <c r="D3264" i="13"/>
  <c r="D3265" i="13"/>
  <c r="D3266" i="13"/>
  <c r="D3267" i="13"/>
  <c r="D3268" i="13"/>
  <c r="D3269" i="13"/>
  <c r="D3270" i="13"/>
  <c r="D3271" i="13"/>
  <c r="D3272" i="13"/>
  <c r="D3273" i="13"/>
  <c r="D3274" i="13"/>
  <c r="D3275" i="13"/>
  <c r="D3276" i="13"/>
  <c r="D3277" i="13"/>
  <c r="D3278" i="13"/>
  <c r="D3279" i="13"/>
  <c r="D3280" i="13"/>
  <c r="D3281" i="13"/>
  <c r="D3282" i="13"/>
  <c r="D3283" i="13"/>
  <c r="D3284" i="13"/>
  <c r="D3285" i="13"/>
  <c r="D3286" i="13"/>
  <c r="D3287" i="13"/>
  <c r="D3288" i="13"/>
  <c r="D3289" i="13"/>
  <c r="D3290" i="13"/>
  <c r="D3291" i="13"/>
  <c r="D3292" i="13"/>
  <c r="D3293" i="13"/>
  <c r="D3294" i="13"/>
  <c r="D3295" i="13"/>
  <c r="D3296" i="13"/>
  <c r="D3297" i="13"/>
  <c r="D3298" i="13"/>
  <c r="D3299" i="13"/>
  <c r="D3300" i="13"/>
  <c r="D3301" i="13"/>
  <c r="D3302" i="13"/>
  <c r="D3303" i="13"/>
  <c r="D3304" i="13"/>
  <c r="D3305" i="13"/>
  <c r="D3306" i="13"/>
  <c r="D3307" i="13"/>
  <c r="D3308" i="13"/>
  <c r="D3309" i="13"/>
  <c r="D3310" i="13"/>
  <c r="D3311" i="13"/>
  <c r="D3312" i="13"/>
  <c r="D3313" i="13"/>
  <c r="D3314" i="13"/>
  <c r="D3315" i="13"/>
  <c r="D3316" i="13"/>
  <c r="D3317" i="13"/>
  <c r="D3318" i="13"/>
  <c r="D3319" i="13"/>
  <c r="D3320" i="13"/>
  <c r="D3321" i="13"/>
  <c r="D3322" i="13"/>
  <c r="D3323" i="13"/>
  <c r="D3324" i="13"/>
  <c r="D3325" i="13"/>
  <c r="D3326" i="13"/>
  <c r="D3327" i="13"/>
  <c r="D3328" i="13"/>
  <c r="D3329" i="13"/>
  <c r="D3330" i="13"/>
  <c r="D3331" i="13"/>
  <c r="D3332" i="13"/>
  <c r="D3333" i="13"/>
  <c r="D3334" i="13"/>
  <c r="D3335" i="13"/>
  <c r="D3336" i="13"/>
  <c r="D3337" i="13"/>
  <c r="D3338" i="13"/>
  <c r="D3339" i="13"/>
  <c r="D3340" i="13"/>
  <c r="D3341" i="13"/>
  <c r="D3342" i="13"/>
  <c r="D3343" i="13"/>
  <c r="D3344" i="13"/>
  <c r="D3345" i="13"/>
  <c r="D3346" i="13"/>
  <c r="D3347" i="13"/>
  <c r="D3348" i="13"/>
  <c r="D3349" i="13"/>
  <c r="D3350" i="13"/>
  <c r="D3351" i="13"/>
  <c r="D3352" i="13"/>
  <c r="D3353" i="13"/>
  <c r="D3354" i="13"/>
  <c r="D3355" i="13"/>
  <c r="D3356" i="13"/>
  <c r="D3357" i="13"/>
  <c r="D3358" i="13"/>
  <c r="D3359" i="13"/>
  <c r="D3360" i="13"/>
  <c r="D3361" i="13"/>
  <c r="D3362" i="13"/>
  <c r="D3363" i="13"/>
  <c r="D3364" i="13"/>
  <c r="D3365" i="13"/>
  <c r="D3366" i="13"/>
  <c r="D3367" i="13"/>
  <c r="D3368" i="13"/>
  <c r="D3369" i="13"/>
  <c r="D3370" i="13"/>
  <c r="D3371" i="13"/>
  <c r="D3372" i="13"/>
  <c r="D3373" i="13"/>
  <c r="D3374" i="13"/>
  <c r="D3375" i="13"/>
  <c r="D3376" i="13"/>
  <c r="D3377" i="13"/>
  <c r="D3378" i="13"/>
  <c r="D3379" i="13"/>
  <c r="D3380" i="13"/>
  <c r="D3381" i="13"/>
  <c r="D3382" i="13"/>
  <c r="D3383" i="13"/>
  <c r="D3384" i="13"/>
  <c r="D3385" i="13"/>
  <c r="D3386" i="13"/>
  <c r="D3387" i="13"/>
  <c r="D3388" i="13"/>
  <c r="D3389" i="13"/>
  <c r="D3390" i="13"/>
  <c r="D3391" i="13"/>
  <c r="D3392" i="13"/>
  <c r="D3393" i="13"/>
  <c r="D3394" i="13"/>
  <c r="D3395" i="13"/>
  <c r="D3396" i="13"/>
  <c r="D3397" i="13"/>
  <c r="D3398" i="13"/>
  <c r="D3399" i="13"/>
  <c r="D3400" i="13"/>
  <c r="D3401" i="13"/>
  <c r="D3402" i="13"/>
  <c r="D3403" i="13"/>
  <c r="D3404" i="13"/>
  <c r="D3405" i="13"/>
  <c r="D3406" i="13"/>
  <c r="D3407" i="13"/>
  <c r="D3408" i="13"/>
  <c r="D3409" i="13"/>
  <c r="D3410" i="13"/>
  <c r="D3411" i="13"/>
  <c r="D3412" i="13"/>
  <c r="D3413" i="13"/>
  <c r="D3414" i="13"/>
  <c r="D3415" i="13"/>
  <c r="D3416" i="13"/>
  <c r="D3417" i="13"/>
  <c r="D3418" i="13"/>
  <c r="D3419" i="13"/>
  <c r="D3420" i="13"/>
  <c r="D3421" i="13"/>
  <c r="D3422" i="13"/>
  <c r="D3423" i="13"/>
  <c r="D3424" i="13"/>
  <c r="D3425" i="13"/>
  <c r="D3426" i="13"/>
  <c r="D3427" i="13"/>
  <c r="D3428" i="13"/>
  <c r="D3429" i="13"/>
  <c r="D3430" i="13"/>
  <c r="D3431" i="13"/>
  <c r="D3432" i="13"/>
  <c r="D3433" i="13"/>
  <c r="D3434" i="13"/>
  <c r="D3435" i="13"/>
  <c r="D3436" i="13"/>
  <c r="D3437" i="13"/>
  <c r="D3438" i="13"/>
  <c r="D3439" i="13"/>
  <c r="D3440" i="13"/>
  <c r="D3441" i="13"/>
  <c r="D3442" i="13"/>
  <c r="D3443" i="13"/>
  <c r="D3444" i="13"/>
  <c r="D3445" i="13"/>
  <c r="D3446" i="13"/>
  <c r="D3447" i="13"/>
  <c r="D3448" i="13"/>
  <c r="D3449" i="13"/>
  <c r="D3450" i="13"/>
  <c r="D3451" i="13"/>
  <c r="D3452" i="13"/>
  <c r="D3453" i="13"/>
  <c r="D3454" i="13"/>
  <c r="D3455" i="13"/>
  <c r="D3456" i="13"/>
  <c r="D3457" i="13"/>
  <c r="D3458" i="13"/>
  <c r="D3459" i="13"/>
  <c r="D3460" i="13"/>
  <c r="D3461" i="13"/>
  <c r="D3462" i="13"/>
  <c r="D3463" i="13"/>
  <c r="D3464" i="13"/>
  <c r="D3465" i="13"/>
  <c r="D3466" i="13"/>
  <c r="D3467" i="13"/>
  <c r="D3468" i="13"/>
  <c r="D3469" i="13"/>
  <c r="D3470" i="13"/>
  <c r="D3471" i="13"/>
  <c r="D3472" i="13"/>
  <c r="D3473" i="13"/>
  <c r="D3474" i="13"/>
  <c r="D3475" i="13"/>
  <c r="D3476" i="13"/>
  <c r="D3477" i="13"/>
  <c r="D3478" i="13"/>
  <c r="D3479" i="13"/>
  <c r="D3480" i="13"/>
  <c r="D3481" i="13"/>
  <c r="D3482" i="13"/>
  <c r="D3483" i="13"/>
  <c r="D3484" i="13"/>
  <c r="D3485" i="13"/>
  <c r="D5" i="13"/>
  <c r="D3486" i="13"/>
  <c r="D62" i="36"/>
  <c r="C2" i="36"/>
  <c r="C2" i="26"/>
  <c r="C2" i="32"/>
  <c r="C118" i="11"/>
  <c r="C2" i="11"/>
  <c r="C14" i="10"/>
  <c r="C7" i="17"/>
  <c r="C8" i="17"/>
  <c r="C2" i="17"/>
  <c r="C774" i="27"/>
  <c r="C782" i="27"/>
  <c r="C799" i="27"/>
  <c r="C854" i="27"/>
  <c r="C860" i="27"/>
  <c r="C923" i="27"/>
  <c r="C43" i="25"/>
  <c r="C2" i="25"/>
  <c r="D1144" i="14"/>
  <c r="C15" i="10"/>
  <c r="C2" i="10"/>
  <c r="C2" i="27"/>
  <c r="C2" i="18"/>
  <c r="C2" i="34"/>
  <c r="D3" i="7"/>
</calcChain>
</file>

<file path=xl/sharedStrings.xml><?xml version="1.0" encoding="utf-8"?>
<sst xmlns="http://schemas.openxmlformats.org/spreadsheetml/2006/main" count="14552" uniqueCount="6399">
  <si>
    <t>Расходы на уставную деятельность</t>
  </si>
  <si>
    <t>Дата платежа</t>
  </si>
  <si>
    <t>Назначение платежа</t>
  </si>
  <si>
    <t>Благотворительная программа "Терапиия счастья"</t>
  </si>
  <si>
    <t>Благотворительная программа "Помощь медицинским учреждениям РФ"</t>
  </si>
  <si>
    <t>Административно-хозяйственные расходы Фонда</t>
  </si>
  <si>
    <t>ИТОГО</t>
  </si>
  <si>
    <t>Дата</t>
  </si>
  <si>
    <t>Сумма</t>
  </si>
  <si>
    <t>Жертвователь</t>
  </si>
  <si>
    <t>Канал поступления</t>
  </si>
  <si>
    <t xml:space="preserve">Итого </t>
  </si>
  <si>
    <t>Сумма пожертвования</t>
  </si>
  <si>
    <t>Жертвователь 
(последние 4 цифры номера)</t>
  </si>
  <si>
    <t>Жертвователь (последние 4 цифры номера)</t>
  </si>
  <si>
    <t xml:space="preserve">Перечисления через услугу "Банк на Диване", по вкладу "Обыкновенное чудо" и по Карте Добра                                                     </t>
  </si>
  <si>
    <t>Комиссия 6%</t>
  </si>
  <si>
    <t>Комиссия 2,5%</t>
  </si>
  <si>
    <t/>
  </si>
  <si>
    <t xml:space="preserve">Перечисления клиентов ВТБ 24                                                </t>
  </si>
  <si>
    <t>Благотворительная программа "Знать и не бояться"</t>
  </si>
  <si>
    <t>ВСЕГО</t>
  </si>
  <si>
    <t>Комиссия 2,1%</t>
  </si>
  <si>
    <t>Пожертвования по акции "Волшебный троллейбус"</t>
  </si>
  <si>
    <t>Благотворительный день рождения</t>
  </si>
  <si>
    <t>Жертвователь 
(последние 4 цифры номера или ФИО (сокращённо)</t>
  </si>
  <si>
    <t>Процент комиссии 4%</t>
  </si>
  <si>
    <t>Комиссии банка</t>
  </si>
  <si>
    <t>Расходы на услуги банка</t>
  </si>
  <si>
    <t>Пожертвования через страницы фонда в социальных сетях и на сайте Фонда</t>
  </si>
  <si>
    <t>Сумма комиссии</t>
  </si>
  <si>
    <t>Итого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</si>
  <si>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</si>
  <si>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39-60</t>
  </si>
  <si>
    <t>59-57</t>
  </si>
  <si>
    <t>10-37</t>
  </si>
  <si>
    <t>68-45</t>
  </si>
  <si>
    <t>45-45</t>
  </si>
  <si>
    <t>13-77</t>
  </si>
  <si>
    <t>59-26</t>
  </si>
  <si>
    <t>24-07</t>
  </si>
  <si>
    <t>00-01</t>
  </si>
  <si>
    <t>08-32</t>
  </si>
  <si>
    <t>88-38</t>
  </si>
  <si>
    <t>74-42</t>
  </si>
  <si>
    <t>09-26</t>
  </si>
  <si>
    <t>HOFF</t>
  </si>
  <si>
    <t xml:space="preserve"> </t>
  </si>
  <si>
    <t>Абонентская плата за короткий номер 7535</t>
  </si>
  <si>
    <t>Комиссия 4%</t>
  </si>
  <si>
    <t>СДАЧА В КАССАХ</t>
  </si>
  <si>
    <t>БЛАГОТВОРИТЕЛЬНЫЕ ПОЖЕРТВОВАНИЯ</t>
  </si>
  <si>
    <t xml:space="preserve">Перечисления клиентов  ПАО"БИНБАНК"                                             </t>
  </si>
  <si>
    <t>Курс</t>
  </si>
  <si>
    <t>Сумма в рублях</t>
  </si>
  <si>
    <t>Сумма в валюте</t>
  </si>
  <si>
    <t>Поступления в долларах</t>
  </si>
  <si>
    <t>Поступления в евро</t>
  </si>
  <si>
    <t>35-41</t>
  </si>
  <si>
    <t>50-46</t>
  </si>
  <si>
    <t>29-08</t>
  </si>
  <si>
    <t>48-51</t>
  </si>
  <si>
    <t>43-64</t>
  </si>
  <si>
    <t>51-42</t>
  </si>
  <si>
    <t>18-28</t>
  </si>
  <si>
    <t>07-65</t>
  </si>
  <si>
    <t>00-89</t>
  </si>
  <si>
    <t>95-08</t>
  </si>
  <si>
    <t>32-78</t>
  </si>
  <si>
    <t>91-78</t>
  </si>
  <si>
    <t>22-67</t>
  </si>
  <si>
    <t>47-77</t>
  </si>
  <si>
    <t>24-99</t>
  </si>
  <si>
    <t>53-44</t>
  </si>
  <si>
    <t>53-20</t>
  </si>
  <si>
    <t>27-48</t>
  </si>
  <si>
    <t>06-15</t>
  </si>
  <si>
    <t>54-98</t>
  </si>
  <si>
    <t>96-00</t>
  </si>
  <si>
    <t>74-15</t>
  </si>
  <si>
    <t>48-65</t>
  </si>
  <si>
    <t>53-95</t>
  </si>
  <si>
    <t>14-23</t>
  </si>
  <si>
    <t>57-18</t>
  </si>
  <si>
    <t>56-59</t>
  </si>
  <si>
    <t>45-26</t>
  </si>
  <si>
    <t>88-77</t>
  </si>
  <si>
    <t>37-46</t>
  </si>
  <si>
    <t>56-07</t>
  </si>
  <si>
    <t>58-48</t>
  </si>
  <si>
    <t>55-77</t>
  </si>
  <si>
    <t>95-35</t>
  </si>
  <si>
    <t>44-88</t>
  </si>
  <si>
    <t>#УлыбаюсьПомогаю</t>
  </si>
  <si>
    <t>46-04</t>
  </si>
  <si>
    <t>9167</t>
  </si>
  <si>
    <t>8887</t>
  </si>
  <si>
    <t>9844</t>
  </si>
  <si>
    <t>3678</t>
  </si>
  <si>
    <t>2652</t>
  </si>
  <si>
    <t>3944</t>
  </si>
  <si>
    <t>3784</t>
  </si>
  <si>
    <t>9923</t>
  </si>
  <si>
    <t>0441</t>
  </si>
  <si>
    <t>1522</t>
  </si>
  <si>
    <t>0823</t>
  </si>
  <si>
    <t>6199</t>
  </si>
  <si>
    <t>2521</t>
  </si>
  <si>
    <t>2584</t>
  </si>
  <si>
    <t>3335</t>
  </si>
  <si>
    <t>4934</t>
  </si>
  <si>
    <t>6201</t>
  </si>
  <si>
    <t>6939</t>
  </si>
  <si>
    <t>0596</t>
  </si>
  <si>
    <t>7971</t>
  </si>
  <si>
    <t>6205</t>
  </si>
  <si>
    <t>7850</t>
  </si>
  <si>
    <t>3431</t>
  </si>
  <si>
    <t>8554</t>
  </si>
  <si>
    <t>0049</t>
  </si>
  <si>
    <t>4123</t>
  </si>
  <si>
    <t>7155</t>
  </si>
  <si>
    <t>1377</t>
  </si>
  <si>
    <t>7401</t>
  </si>
  <si>
    <t>8086</t>
  </si>
  <si>
    <t>7681</t>
  </si>
  <si>
    <t>9279</t>
  </si>
  <si>
    <t>0501</t>
  </si>
  <si>
    <t>6604</t>
  </si>
  <si>
    <t>3808</t>
  </si>
  <si>
    <t>2477</t>
  </si>
  <si>
    <t>8153</t>
  </si>
  <si>
    <t>0355</t>
  </si>
  <si>
    <t>5733</t>
  </si>
  <si>
    <t>5383</t>
  </si>
  <si>
    <t>1385</t>
  </si>
  <si>
    <t>4397</t>
  </si>
  <si>
    <t>5992</t>
  </si>
  <si>
    <t>2404</t>
  </si>
  <si>
    <t>7265</t>
  </si>
  <si>
    <t>0004</t>
  </si>
  <si>
    <t>6498</t>
  </si>
  <si>
    <t>4655</t>
  </si>
  <si>
    <t>6150</t>
  </si>
  <si>
    <t>4549</t>
  </si>
  <si>
    <t>8281</t>
  </si>
  <si>
    <t>5422</t>
  </si>
  <si>
    <t>0794</t>
  </si>
  <si>
    <t>9178</t>
  </si>
  <si>
    <t>7473</t>
  </si>
  <si>
    <t>6243</t>
  </si>
  <si>
    <t>1095</t>
  </si>
  <si>
    <t>1779</t>
  </si>
  <si>
    <t>3657</t>
  </si>
  <si>
    <t>0135</t>
  </si>
  <si>
    <t>3171</t>
  </si>
  <si>
    <t>4185</t>
  </si>
  <si>
    <t>6484</t>
  </si>
  <si>
    <t>4067</t>
  </si>
  <si>
    <t>8661</t>
  </si>
  <si>
    <t>4252</t>
  </si>
  <si>
    <t>7405</t>
  </si>
  <si>
    <t>8147</t>
  </si>
  <si>
    <t>9226</t>
  </si>
  <si>
    <t>9117</t>
  </si>
  <si>
    <t>1379</t>
  </si>
  <si>
    <t>9470</t>
  </si>
  <si>
    <t>5068</t>
  </si>
  <si>
    <t>2590</t>
  </si>
  <si>
    <t>2630</t>
  </si>
  <si>
    <t>9269</t>
  </si>
  <si>
    <t>7602</t>
  </si>
  <si>
    <t>7730</t>
  </si>
  <si>
    <t>9905</t>
  </si>
  <si>
    <t>0802</t>
  </si>
  <si>
    <t>1434</t>
  </si>
  <si>
    <t>0457</t>
  </si>
  <si>
    <t>4727</t>
  </si>
  <si>
    <t>6371</t>
  </si>
  <si>
    <t>6255</t>
  </si>
  <si>
    <t>6776</t>
  </si>
  <si>
    <t>0317</t>
  </si>
  <si>
    <t>6829</t>
  </si>
  <si>
    <t>0514</t>
  </si>
  <si>
    <t>8824</t>
  </si>
  <si>
    <t>6414</t>
  </si>
  <si>
    <t>7701</t>
  </si>
  <si>
    <t>5959</t>
  </si>
  <si>
    <t>2403</t>
  </si>
  <si>
    <t>1010</t>
  </si>
  <si>
    <t>2200</t>
  </si>
  <si>
    <t>5236</t>
  </si>
  <si>
    <t>7532</t>
  </si>
  <si>
    <t>9077</t>
  </si>
  <si>
    <t>6646</t>
  </si>
  <si>
    <t>8715</t>
  </si>
  <si>
    <t>5005</t>
  </si>
  <si>
    <t>3755</t>
  </si>
  <si>
    <t>5355</t>
  </si>
  <si>
    <t>2702</t>
  </si>
  <si>
    <t>4007</t>
  </si>
  <si>
    <t>3876</t>
  </si>
  <si>
    <t>9718</t>
  </si>
  <si>
    <t>5398</t>
  </si>
  <si>
    <t>7909</t>
  </si>
  <si>
    <t>1548</t>
  </si>
  <si>
    <t>4695</t>
  </si>
  <si>
    <t>4232</t>
  </si>
  <si>
    <t>3392</t>
  </si>
  <si>
    <t>7259</t>
  </si>
  <si>
    <t>2001</t>
  </si>
  <si>
    <t>1195</t>
  </si>
  <si>
    <t>1728</t>
  </si>
  <si>
    <t>5748</t>
  </si>
  <si>
    <t>9578</t>
  </si>
  <si>
    <t>3082</t>
  </si>
  <si>
    <t>4210</t>
  </si>
  <si>
    <t>3904</t>
  </si>
  <si>
    <t>0077</t>
  </si>
  <si>
    <t>0015</t>
  </si>
  <si>
    <t>1673</t>
  </si>
  <si>
    <t>1111</t>
  </si>
  <si>
    <t>6841</t>
  </si>
  <si>
    <t>9293</t>
  </si>
  <si>
    <t>1623</t>
  </si>
  <si>
    <t>2468</t>
  </si>
  <si>
    <t>2281</t>
  </si>
  <si>
    <t>4515</t>
  </si>
  <si>
    <t>1035</t>
  </si>
  <si>
    <t>0898</t>
  </si>
  <si>
    <t>2908</t>
  </si>
  <si>
    <t>2547</t>
  </si>
  <si>
    <t>4792</t>
  </si>
  <si>
    <t>2076</t>
  </si>
  <si>
    <t>8520</t>
  </si>
  <si>
    <t>3905</t>
  </si>
  <si>
    <t>0617</t>
  </si>
  <si>
    <t>5805</t>
  </si>
  <si>
    <t>3617</t>
  </si>
  <si>
    <t>2508</t>
  </si>
  <si>
    <t>7056</t>
  </si>
  <si>
    <t>5367</t>
  </si>
  <si>
    <t>0863</t>
  </si>
  <si>
    <t>8303</t>
  </si>
  <si>
    <t>0198</t>
  </si>
  <si>
    <t>4737</t>
  </si>
  <si>
    <t>0687</t>
  </si>
  <si>
    <t>3337</t>
  </si>
  <si>
    <t>8406</t>
  </si>
  <si>
    <t>2267</t>
  </si>
  <si>
    <t>6114</t>
  </si>
  <si>
    <t>9480</t>
  </si>
  <si>
    <t>3298</t>
  </si>
  <si>
    <t>1888</t>
  </si>
  <si>
    <t>9650</t>
  </si>
  <si>
    <t>2277</t>
  </si>
  <si>
    <t>5732</t>
  </si>
  <si>
    <t>1858</t>
  </si>
  <si>
    <t>2998</t>
  </si>
  <si>
    <t>8236</t>
  </si>
  <si>
    <t>1309</t>
  </si>
  <si>
    <t>2165</t>
  </si>
  <si>
    <t>2295</t>
  </si>
  <si>
    <t>0091</t>
  </si>
  <si>
    <t>9187</t>
  </si>
  <si>
    <t>1687</t>
  </si>
  <si>
    <t>4102</t>
  </si>
  <si>
    <t>5858</t>
  </si>
  <si>
    <t>0274</t>
  </si>
  <si>
    <t>3843</t>
  </si>
  <si>
    <t>5414</t>
  </si>
  <si>
    <t>0977</t>
  </si>
  <si>
    <t>1470</t>
  </si>
  <si>
    <t>3568</t>
  </si>
  <si>
    <t>9008</t>
  </si>
  <si>
    <t>4138</t>
  </si>
  <si>
    <t>4751</t>
  </si>
  <si>
    <t>8018</t>
  </si>
  <si>
    <t>1598</t>
  </si>
  <si>
    <t>5897</t>
  </si>
  <si>
    <t>2142</t>
  </si>
  <si>
    <t>6410</t>
  </si>
  <si>
    <t>0437</t>
  </si>
  <si>
    <t>1143</t>
  </si>
  <si>
    <t>3867</t>
  </si>
  <si>
    <t>8687</t>
  </si>
  <si>
    <t>5880</t>
  </si>
  <si>
    <t>2262</t>
  </si>
  <si>
    <t>3764</t>
  </si>
  <si>
    <t>6151</t>
  </si>
  <si>
    <t>0397</t>
  </si>
  <si>
    <t>5394</t>
  </si>
  <si>
    <t>8755</t>
  </si>
  <si>
    <t>7949</t>
  </si>
  <si>
    <t>1407</t>
  </si>
  <si>
    <t>7253</t>
  </si>
  <si>
    <t>0819</t>
  </si>
  <si>
    <t>5175</t>
  </si>
  <si>
    <t>7530</t>
  </si>
  <si>
    <t>6189</t>
  </si>
  <si>
    <t>1498</t>
  </si>
  <si>
    <t>5215</t>
  </si>
  <si>
    <t>2882</t>
  </si>
  <si>
    <t>5818</t>
  </si>
  <si>
    <t>1793</t>
  </si>
  <si>
    <t>6417</t>
  </si>
  <si>
    <t>1080</t>
  </si>
  <si>
    <t>4470</t>
  </si>
  <si>
    <t>2888</t>
  </si>
  <si>
    <t>0258</t>
  </si>
  <si>
    <t>6047</t>
  </si>
  <si>
    <t>1114</t>
  </si>
  <si>
    <t>7363</t>
  </si>
  <si>
    <t>1096</t>
  </si>
  <si>
    <t>4563</t>
  </si>
  <si>
    <t>2306</t>
  </si>
  <si>
    <t>8353</t>
  </si>
  <si>
    <t>8519</t>
  </si>
  <si>
    <t>7300</t>
  </si>
  <si>
    <t>5521</t>
  </si>
  <si>
    <t>3953</t>
  </si>
  <si>
    <t>0967</t>
  </si>
  <si>
    <t>0810</t>
  </si>
  <si>
    <t>3296</t>
  </si>
  <si>
    <t>6700</t>
  </si>
  <si>
    <t>7810</t>
  </si>
  <si>
    <t>9950</t>
  </si>
  <si>
    <t>2367</t>
  </si>
  <si>
    <t>2838</t>
  </si>
  <si>
    <t>2030</t>
  </si>
  <si>
    <t>6564</t>
  </si>
  <si>
    <t>2582</t>
  </si>
  <si>
    <t>2545</t>
  </si>
  <si>
    <t>8767</t>
  </si>
  <si>
    <t>2971</t>
  </si>
  <si>
    <t>9270</t>
  </si>
  <si>
    <t>8654</t>
  </si>
  <si>
    <t>6088</t>
  </si>
  <si>
    <t>2394</t>
  </si>
  <si>
    <t>7175</t>
  </si>
  <si>
    <t>2855</t>
  </si>
  <si>
    <t>4745</t>
  </si>
  <si>
    <t>3609</t>
  </si>
  <si>
    <t>7290</t>
  </si>
  <si>
    <t>2088</t>
  </si>
  <si>
    <t>0840</t>
  </si>
  <si>
    <t>1589</t>
  </si>
  <si>
    <t>1729</t>
  </si>
  <si>
    <t>1615</t>
  </si>
  <si>
    <t>9210</t>
  </si>
  <si>
    <t>5745</t>
  </si>
  <si>
    <t>1758</t>
  </si>
  <si>
    <t>4777</t>
  </si>
  <si>
    <t>1270</t>
  </si>
  <si>
    <t>5093</t>
  </si>
  <si>
    <t>7378</t>
  </si>
  <si>
    <t>3420</t>
  </si>
  <si>
    <t>8524</t>
  </si>
  <si>
    <t>3906</t>
  </si>
  <si>
    <t>9265</t>
  </si>
  <si>
    <t>9603</t>
  </si>
  <si>
    <t>5780</t>
  </si>
  <si>
    <t>7589</t>
  </si>
  <si>
    <t>9421</t>
  </si>
  <si>
    <t>0745</t>
  </si>
  <si>
    <t>8400</t>
  </si>
  <si>
    <t>0627</t>
  </si>
  <si>
    <t>7528</t>
  </si>
  <si>
    <t>3886</t>
  </si>
  <si>
    <t>6566</t>
  </si>
  <si>
    <t>0777</t>
  </si>
  <si>
    <t>0150</t>
  </si>
  <si>
    <t>3713</t>
  </si>
  <si>
    <t>5329</t>
  </si>
  <si>
    <t>2889</t>
  </si>
  <si>
    <t>3965</t>
  </si>
  <si>
    <t>9773</t>
  </si>
  <si>
    <t>7104</t>
  </si>
  <si>
    <t>6561</t>
  </si>
  <si>
    <t>3880</t>
  </si>
  <si>
    <t>9300</t>
  </si>
  <si>
    <t>1291</t>
  </si>
  <si>
    <t>9125</t>
  </si>
  <si>
    <t>6315</t>
  </si>
  <si>
    <t>5042</t>
  </si>
  <si>
    <t>9045</t>
  </si>
  <si>
    <t>5017</t>
  </si>
  <si>
    <t>0525</t>
  </si>
  <si>
    <t>7436</t>
  </si>
  <si>
    <t>6495</t>
  </si>
  <si>
    <t>1297</t>
  </si>
  <si>
    <t>2222</t>
  </si>
  <si>
    <t>1133</t>
  </si>
  <si>
    <t>3215</t>
  </si>
  <si>
    <t>6014</t>
  </si>
  <si>
    <t>2330</t>
  </si>
  <si>
    <t>4323</t>
  </si>
  <si>
    <t>7076</t>
  </si>
  <si>
    <t>0385</t>
  </si>
  <si>
    <t>7527</t>
  </si>
  <si>
    <t>1852</t>
  </si>
  <si>
    <t>7744</t>
  </si>
  <si>
    <t>1761</t>
  </si>
  <si>
    <t>7592</t>
  </si>
  <si>
    <t>3941</t>
  </si>
  <si>
    <t>8102</t>
  </si>
  <si>
    <t>8838</t>
  </si>
  <si>
    <t>5025</t>
  </si>
  <si>
    <t>8617</t>
  </si>
  <si>
    <t>9372</t>
  </si>
  <si>
    <t>6108</t>
  </si>
  <si>
    <t>1756</t>
  </si>
  <si>
    <t>5347</t>
  </si>
  <si>
    <t>5064</t>
  </si>
  <si>
    <t>8879</t>
  </si>
  <si>
    <t>0405</t>
  </si>
  <si>
    <t>3356</t>
  </si>
  <si>
    <t>3522</t>
  </si>
  <si>
    <t>5343</t>
  </si>
  <si>
    <t>7426</t>
  </si>
  <si>
    <t>5555</t>
  </si>
  <si>
    <t>7586</t>
  </si>
  <si>
    <t>6000</t>
  </si>
  <si>
    <t>8988</t>
  </si>
  <si>
    <t>6806</t>
  </si>
  <si>
    <t>9725</t>
  </si>
  <si>
    <t>0140</t>
  </si>
  <si>
    <t>0656</t>
  </si>
  <si>
    <t>8052</t>
  </si>
  <si>
    <t>7233</t>
  </si>
  <si>
    <t>9894</t>
  </si>
  <si>
    <t>2324</t>
  </si>
  <si>
    <t>9216</t>
  </si>
  <si>
    <t>3637</t>
  </si>
  <si>
    <t>0583</t>
  </si>
  <si>
    <t>8127</t>
  </si>
  <si>
    <t>5618</t>
  </si>
  <si>
    <t>9992</t>
  </si>
  <si>
    <t>7999</t>
  </si>
  <si>
    <t>2853</t>
  </si>
  <si>
    <t>3282</t>
  </si>
  <si>
    <t>3661</t>
  </si>
  <si>
    <t>0106</t>
  </si>
  <si>
    <t>9098</t>
  </si>
  <si>
    <t>7120</t>
  </si>
  <si>
    <t>4822</t>
  </si>
  <si>
    <t>0052</t>
  </si>
  <si>
    <t>2681</t>
  </si>
  <si>
    <t>5425</t>
  </si>
  <si>
    <t>1799</t>
  </si>
  <si>
    <t>8527</t>
  </si>
  <si>
    <t>1718</t>
  </si>
  <si>
    <t>1738</t>
  </si>
  <si>
    <t>1935</t>
  </si>
  <si>
    <t>8070</t>
  </si>
  <si>
    <t>7079</t>
  </si>
  <si>
    <t>0612</t>
  </si>
  <si>
    <t>3050</t>
  </si>
  <si>
    <t>1535</t>
  </si>
  <si>
    <t>4780</t>
  </si>
  <si>
    <t>3134</t>
  </si>
  <si>
    <t>5546</t>
  </si>
  <si>
    <t>4685</t>
  </si>
  <si>
    <t>5408</t>
  </si>
  <si>
    <t>1850</t>
  </si>
  <si>
    <t>6009</t>
  </si>
  <si>
    <t>9737</t>
  </si>
  <si>
    <t>2613</t>
  </si>
  <si>
    <t>2323</t>
  </si>
  <si>
    <t>8181</t>
  </si>
  <si>
    <t>9548</t>
  </si>
  <si>
    <t>9753</t>
  </si>
  <si>
    <t>9570</t>
  </si>
  <si>
    <t>8266</t>
  </si>
  <si>
    <t>6567</t>
  </si>
  <si>
    <t>5529</t>
  </si>
  <si>
    <t>3957</t>
  </si>
  <si>
    <t>7482</t>
  </si>
  <si>
    <t>7038</t>
  </si>
  <si>
    <t>3742</t>
  </si>
  <si>
    <t>6877</t>
  </si>
  <si>
    <t>7555</t>
  </si>
  <si>
    <t>2595</t>
  </si>
  <si>
    <t>3201</t>
  </si>
  <si>
    <t>1256</t>
  </si>
  <si>
    <t>8660</t>
  </si>
  <si>
    <t>2215</t>
  </si>
  <si>
    <t>0016</t>
  </si>
  <si>
    <t>7919</t>
  </si>
  <si>
    <t>7752</t>
  </si>
  <si>
    <t>3731</t>
  </si>
  <si>
    <t>0246</t>
  </si>
  <si>
    <t>4356</t>
  </si>
  <si>
    <t>5980</t>
  </si>
  <si>
    <t>8628</t>
  </si>
  <si>
    <t>9344</t>
  </si>
  <si>
    <t>0672</t>
  </si>
  <si>
    <t>3743</t>
  </si>
  <si>
    <t>9202</t>
  </si>
  <si>
    <t>4554</t>
  </si>
  <si>
    <t>1188</t>
  </si>
  <si>
    <t>2112</t>
  </si>
  <si>
    <t>0024</t>
  </si>
  <si>
    <t>1604</t>
  </si>
  <si>
    <t>9059</t>
  </si>
  <si>
    <t>6055</t>
  </si>
  <si>
    <t>2826</t>
  </si>
  <si>
    <t>7062</t>
  </si>
  <si>
    <t>6468</t>
  </si>
  <si>
    <t>5115</t>
  </si>
  <si>
    <t>6444</t>
  </si>
  <si>
    <t>6441</t>
  </si>
  <si>
    <t>9899</t>
  </si>
  <si>
    <t>9006</t>
  </si>
  <si>
    <t>0994</t>
  </si>
  <si>
    <t>2583</t>
  </si>
  <si>
    <t>6022</t>
  </si>
  <si>
    <t>0251</t>
  </si>
  <si>
    <t>7976</t>
  </si>
  <si>
    <t>1161</t>
  </si>
  <si>
    <t>5675</t>
  </si>
  <si>
    <t>6581</t>
  </si>
  <si>
    <t>0915</t>
  </si>
  <si>
    <t>6296</t>
  </si>
  <si>
    <t>1575</t>
  </si>
  <si>
    <t>3624</t>
  </si>
  <si>
    <t>5375</t>
  </si>
  <si>
    <t>4368</t>
  </si>
  <si>
    <t>2763</t>
  </si>
  <si>
    <t>9595</t>
  </si>
  <si>
    <t>0950</t>
  </si>
  <si>
    <t>7043</t>
  </si>
  <si>
    <t>9313</t>
  </si>
  <si>
    <t>2936</t>
  </si>
  <si>
    <t>6544</t>
  </si>
  <si>
    <t>6617</t>
  </si>
  <si>
    <t>5380</t>
  </si>
  <si>
    <t>5960</t>
  </si>
  <si>
    <t>4415</t>
  </si>
  <si>
    <t>0303</t>
  </si>
  <si>
    <t>1985</t>
  </si>
  <si>
    <t>8686</t>
  </si>
  <si>
    <t>5663</t>
  </si>
  <si>
    <t>3563</t>
  </si>
  <si>
    <t>0689</t>
  </si>
  <si>
    <t>1382</t>
  </si>
  <si>
    <t>0667</t>
  </si>
  <si>
    <t>0887</t>
  </si>
  <si>
    <t>8949</t>
  </si>
  <si>
    <t>2530</t>
  </si>
  <si>
    <t>1867</t>
  </si>
  <si>
    <t>5076</t>
  </si>
  <si>
    <t>4898</t>
  </si>
  <si>
    <t>0270</t>
  </si>
  <si>
    <t>1933</t>
  </si>
  <si>
    <t>0413</t>
  </si>
  <si>
    <t>2780</t>
  </si>
  <si>
    <t>8088</t>
  </si>
  <si>
    <t>7029</t>
  </si>
  <si>
    <t>3734</t>
  </si>
  <si>
    <t>9065</t>
  </si>
  <si>
    <t>2100</t>
  </si>
  <si>
    <t>0496</t>
  </si>
  <si>
    <t>7455</t>
  </si>
  <si>
    <t>6314</t>
  </si>
  <si>
    <t>3224</t>
  </si>
  <si>
    <t>8445</t>
  </si>
  <si>
    <t>0310</t>
  </si>
  <si>
    <t>5527</t>
  </si>
  <si>
    <t>9352</t>
  </si>
  <si>
    <t>3699</t>
  </si>
  <si>
    <t>1054</t>
  </si>
  <si>
    <t>2472</t>
  </si>
  <si>
    <t>4818</t>
  </si>
  <si>
    <t>3817</t>
  </si>
  <si>
    <t>6228</t>
  </si>
  <si>
    <t>5436</t>
  </si>
  <si>
    <t>8333</t>
  </si>
  <si>
    <t>5589</t>
  </si>
  <si>
    <t>0718</t>
  </si>
  <si>
    <t>0102</t>
  </si>
  <si>
    <t>2919</t>
  </si>
  <si>
    <t>5938</t>
  </si>
  <si>
    <t>9919</t>
  </si>
  <si>
    <t>3575</t>
  </si>
  <si>
    <t>5737</t>
  </si>
  <si>
    <t>2010</t>
  </si>
  <si>
    <t>4074</t>
  </si>
  <si>
    <t>9009</t>
  </si>
  <si>
    <t>0515</t>
  </si>
  <si>
    <t>5822</t>
  </si>
  <si>
    <t>5766</t>
  </si>
  <si>
    <t>6696</t>
  </si>
  <si>
    <t>3531</t>
  </si>
  <si>
    <t>4061</t>
  </si>
  <si>
    <t>2360</t>
  </si>
  <si>
    <t>1152</t>
  </si>
  <si>
    <t>0345</t>
  </si>
  <si>
    <t>6695</t>
  </si>
  <si>
    <t>9921</t>
  </si>
  <si>
    <t>4652</t>
  </si>
  <si>
    <t>1771</t>
  </si>
  <si>
    <t>0918</t>
  </si>
  <si>
    <t>3405</t>
  </si>
  <si>
    <t>0800</t>
  </si>
  <si>
    <t>4986</t>
  </si>
  <si>
    <t>9815</t>
  </si>
  <si>
    <t>2987</t>
  </si>
  <si>
    <t>6535</t>
  </si>
  <si>
    <t>5962</t>
  </si>
  <si>
    <t>6831</t>
  </si>
  <si>
    <t>7353</t>
  </si>
  <si>
    <t>6798</t>
  </si>
  <si>
    <t>7977</t>
  </si>
  <si>
    <t>7367</t>
  </si>
  <si>
    <t>4557</t>
  </si>
  <si>
    <t>4677</t>
  </si>
  <si>
    <t>3652</t>
  </si>
  <si>
    <t>6836</t>
  </si>
  <si>
    <t>2241</t>
  </si>
  <si>
    <t>8307</t>
  </si>
  <si>
    <t>4223</t>
  </si>
  <si>
    <t>5747</t>
  </si>
  <si>
    <t>7502</t>
  </si>
  <si>
    <t>8190</t>
  </si>
  <si>
    <t>1112</t>
  </si>
  <si>
    <t>9575</t>
  </si>
  <si>
    <t>1520</t>
  </si>
  <si>
    <t>1113</t>
  </si>
  <si>
    <t>0170</t>
  </si>
  <si>
    <t>0781</t>
  </si>
  <si>
    <t>7135</t>
  </si>
  <si>
    <t>5444</t>
  </si>
  <si>
    <t>0805</t>
  </si>
  <si>
    <t>7801</t>
  </si>
  <si>
    <t>9898</t>
  </si>
  <si>
    <t>4352</t>
  </si>
  <si>
    <t>2014</t>
  </si>
  <si>
    <t>5638</t>
  </si>
  <si>
    <t>4984</t>
  </si>
  <si>
    <t>1836</t>
  </si>
  <si>
    <t>2079</t>
  </si>
  <si>
    <t>6202</t>
  </si>
  <si>
    <t>4004</t>
  </si>
  <si>
    <t>7792</t>
  </si>
  <si>
    <t>1907</t>
  </si>
  <si>
    <t>9290</t>
  </si>
  <si>
    <t>9502</t>
  </si>
  <si>
    <t>8920</t>
  </si>
  <si>
    <t>1595</t>
  </si>
  <si>
    <t>8430</t>
  </si>
  <si>
    <t>4111</t>
  </si>
  <si>
    <t>2918</t>
  </si>
  <si>
    <t>1130</t>
  </si>
  <si>
    <t>0411</t>
  </si>
  <si>
    <t>7127</t>
  </si>
  <si>
    <t>9000</t>
  </si>
  <si>
    <t>0203</t>
  </si>
  <si>
    <t>1047</t>
  </si>
  <si>
    <t>2211</t>
  </si>
  <si>
    <t>2110</t>
  </si>
  <si>
    <t>7858</t>
  </si>
  <si>
    <t>5481</t>
  </si>
  <si>
    <t>6488</t>
  </si>
  <si>
    <t>9257</t>
  </si>
  <si>
    <t>1970</t>
  </si>
  <si>
    <t>7444</t>
  </si>
  <si>
    <t>8234</t>
  </si>
  <si>
    <t>2707</t>
  </si>
  <si>
    <t>5985</t>
  </si>
  <si>
    <t>6883</t>
  </si>
  <si>
    <t>1427</t>
  </si>
  <si>
    <t>4110</t>
  </si>
  <si>
    <t>5357</t>
  </si>
  <si>
    <t>0818</t>
  </si>
  <si>
    <t>8877</t>
  </si>
  <si>
    <t>0037</t>
  </si>
  <si>
    <t>3078</t>
  </si>
  <si>
    <t>8244</t>
  </si>
  <si>
    <t>8049</t>
  </si>
  <si>
    <t>2039</t>
  </si>
  <si>
    <t>7648</t>
  </si>
  <si>
    <t>2345</t>
  </si>
  <si>
    <t>7355</t>
  </si>
  <si>
    <t>3773</t>
  </si>
  <si>
    <t>5600</t>
  </si>
  <si>
    <t>4749</t>
  </si>
  <si>
    <t>4380</t>
  </si>
  <si>
    <t>8010</t>
  </si>
  <si>
    <t>0139</t>
  </si>
  <si>
    <t>8616</t>
  </si>
  <si>
    <t>0724</t>
  </si>
  <si>
    <t>6170</t>
  </si>
  <si>
    <t>8958</t>
  </si>
  <si>
    <t>3333</t>
  </si>
  <si>
    <t>9296</t>
  </si>
  <si>
    <t>7362</t>
  </si>
  <si>
    <t>2535</t>
  </si>
  <si>
    <t>2662</t>
  </si>
  <si>
    <t>2710</t>
  </si>
  <si>
    <t>4684</t>
  </si>
  <si>
    <t>1165</t>
  </si>
  <si>
    <t>0177</t>
  </si>
  <si>
    <t>4892</t>
  </si>
  <si>
    <t>8723</t>
  </si>
  <si>
    <t>0684</t>
  </si>
  <si>
    <t>5028</t>
  </si>
  <si>
    <t>2585</t>
  </si>
  <si>
    <t>8730</t>
  </si>
  <si>
    <t>7917</t>
  </si>
  <si>
    <t>6267</t>
  </si>
  <si>
    <t>7771</t>
  </si>
  <si>
    <t>9907</t>
  </si>
  <si>
    <t>8711</t>
  </si>
  <si>
    <t>2781</t>
  </si>
  <si>
    <t>5660</t>
  </si>
  <si>
    <t>7232</t>
  </si>
  <si>
    <t>3612</t>
  </si>
  <si>
    <t>5452</t>
  </si>
  <si>
    <t>9191</t>
  </si>
  <si>
    <t>6252</t>
  </si>
  <si>
    <t>2027</t>
  </si>
  <si>
    <t>0054</t>
  </si>
  <si>
    <t>0676</t>
  </si>
  <si>
    <t>2716</t>
  </si>
  <si>
    <t>9670</t>
  </si>
  <si>
    <t>0148</t>
  </si>
  <si>
    <t>7303</t>
  </si>
  <si>
    <t>8116</t>
  </si>
  <si>
    <t>5163</t>
  </si>
  <si>
    <t>7003</t>
  </si>
  <si>
    <t>3776</t>
  </si>
  <si>
    <t>2717</t>
  </si>
  <si>
    <t>2757</t>
  </si>
  <si>
    <t>9229</t>
  </si>
  <si>
    <t>1530</t>
  </si>
  <si>
    <t>7737</t>
  </si>
  <si>
    <t>8184</t>
  </si>
  <si>
    <t>2013</t>
  </si>
  <si>
    <t>4479</t>
  </si>
  <si>
    <t>4262</t>
  </si>
  <si>
    <t>2127</t>
  </si>
  <si>
    <t>9108</t>
  </si>
  <si>
    <t>0087</t>
  </si>
  <si>
    <t>2002</t>
  </si>
  <si>
    <t>7826</t>
  </si>
  <si>
    <t>4455</t>
  </si>
  <si>
    <t>4504</t>
  </si>
  <si>
    <t>5019</t>
  </si>
  <si>
    <t>8084</t>
  </si>
  <si>
    <t>5058</t>
  </si>
  <si>
    <t>1960</t>
  </si>
  <si>
    <t>9285</t>
  </si>
  <si>
    <t>0324</t>
  </si>
  <si>
    <t>7542</t>
  </si>
  <si>
    <t>5112</t>
  </si>
  <si>
    <t>8860</t>
  </si>
  <si>
    <t>4002</t>
  </si>
  <si>
    <t>5635</t>
  </si>
  <si>
    <t>8335</t>
  </si>
  <si>
    <t>0919</t>
  </si>
  <si>
    <t>3501</t>
  </si>
  <si>
    <t>9395</t>
  </si>
  <si>
    <t>5504</t>
  </si>
  <si>
    <t>7100</t>
  </si>
  <si>
    <t>9230</t>
  </si>
  <si>
    <t>2162</t>
  </si>
  <si>
    <t>7823</t>
  </si>
  <si>
    <t>9225</t>
  </si>
  <si>
    <t>2945</t>
  </si>
  <si>
    <t>0069</t>
  </si>
  <si>
    <t>5381</t>
  </si>
  <si>
    <t>9765</t>
  </si>
  <si>
    <t>7245</t>
  </si>
  <si>
    <t>1843</t>
  </si>
  <si>
    <t>9025</t>
  </si>
  <si>
    <t>6676</t>
  </si>
  <si>
    <t>7700</t>
  </si>
  <si>
    <t>6845</t>
  </si>
  <si>
    <t>3419</t>
  </si>
  <si>
    <t>4900</t>
  </si>
  <si>
    <t>9396</t>
  </si>
  <si>
    <t>1022</t>
  </si>
  <si>
    <t>0499</t>
  </si>
  <si>
    <t>3943</t>
  </si>
  <si>
    <t>8491</t>
  </si>
  <si>
    <t>6671</t>
  </si>
  <si>
    <t>1119</t>
  </si>
  <si>
    <t>5234</t>
  </si>
  <si>
    <t>4698</t>
  </si>
  <si>
    <t>1633</t>
  </si>
  <si>
    <t>3080</t>
  </si>
  <si>
    <t>5020</t>
  </si>
  <si>
    <t>4720</t>
  </si>
  <si>
    <t>6899</t>
  </si>
  <si>
    <t>0307</t>
  </si>
  <si>
    <t>6679</t>
  </si>
  <si>
    <t>9013</t>
  </si>
  <si>
    <t>8845</t>
  </si>
  <si>
    <t>0418</t>
  </si>
  <si>
    <t>6091</t>
  </si>
  <si>
    <t>5863</t>
  </si>
  <si>
    <t>5126</t>
  </si>
  <si>
    <t>0830</t>
  </si>
  <si>
    <t>1768</t>
  </si>
  <si>
    <t>2731</t>
  </si>
  <si>
    <t>8939</t>
  </si>
  <si>
    <t>6608</t>
  </si>
  <si>
    <t>0007</t>
  </si>
  <si>
    <t>5634</t>
  </si>
  <si>
    <t>0264</t>
  </si>
  <si>
    <t>0742</t>
  </si>
  <si>
    <t>1710</t>
  </si>
  <si>
    <t>0099</t>
  </si>
  <si>
    <t>6450</t>
  </si>
  <si>
    <t>5420</t>
  </si>
  <si>
    <t>6237</t>
  </si>
  <si>
    <t>4237</t>
  </si>
  <si>
    <t>3758</t>
  </si>
  <si>
    <t>9965</t>
  </si>
  <si>
    <t>0094</t>
  </si>
  <si>
    <t>7474</t>
  </si>
  <si>
    <t>6203</t>
  </si>
  <si>
    <t>6180</t>
  </si>
  <si>
    <t>4624</t>
  </si>
  <si>
    <t>0435</t>
  </si>
  <si>
    <t>0650</t>
  </si>
  <si>
    <t>1290</t>
  </si>
  <si>
    <t>0649</t>
  </si>
  <si>
    <t>1732</t>
  </si>
  <si>
    <t>2336</t>
  </si>
  <si>
    <t>5465</t>
  </si>
  <si>
    <t>6418</t>
  </si>
  <si>
    <t>6717</t>
  </si>
  <si>
    <t>5256</t>
  </si>
  <si>
    <t>4734</t>
  </si>
  <si>
    <t>0703</t>
  </si>
  <si>
    <t>4057</t>
  </si>
  <si>
    <t>9248</t>
  </si>
  <si>
    <t>1511</t>
  </si>
  <si>
    <t>5796</t>
  </si>
  <si>
    <t>7729</t>
  </si>
  <si>
    <t>4421</t>
  </si>
  <si>
    <t>8486</t>
  </si>
  <si>
    <t>2253</t>
  </si>
  <si>
    <t>6862</t>
  </si>
  <si>
    <t>6137</t>
  </si>
  <si>
    <t>3103</t>
  </si>
  <si>
    <t>9063</t>
  </si>
  <si>
    <t>8695</t>
  </si>
  <si>
    <t>6744</t>
  </si>
  <si>
    <t>0045</t>
  </si>
  <si>
    <t>4783</t>
  </si>
  <si>
    <t>9467</t>
  </si>
  <si>
    <t>8733</t>
  </si>
  <si>
    <t>0161</t>
  </si>
  <si>
    <t>9811</t>
  </si>
  <si>
    <t>2955</t>
  </si>
  <si>
    <t>8883</t>
  </si>
  <si>
    <t>0400</t>
  </si>
  <si>
    <t>0693</t>
  </si>
  <si>
    <t>9220</t>
  </si>
  <si>
    <t>0951</t>
  </si>
  <si>
    <t>8268</t>
  </si>
  <si>
    <t>1513</t>
  </si>
  <si>
    <t>7963</t>
  </si>
  <si>
    <t>3797</t>
  </si>
  <si>
    <t>3247</t>
  </si>
  <si>
    <t>5588</t>
  </si>
  <si>
    <t>0223</t>
  </si>
  <si>
    <t>8794</t>
  </si>
  <si>
    <t>8395</t>
  </si>
  <si>
    <t>6141</t>
  </si>
  <si>
    <t>9343</t>
  </si>
  <si>
    <t>4754</t>
  </si>
  <si>
    <t>6155</t>
  </si>
  <si>
    <t>8245</t>
  </si>
  <si>
    <t>2410</t>
  </si>
  <si>
    <t>0051</t>
  </si>
  <si>
    <t>6975</t>
  </si>
  <si>
    <t>1103</t>
  </si>
  <si>
    <t>1460</t>
  </si>
  <si>
    <t>8635</t>
  </si>
  <si>
    <t>4474</t>
  </si>
  <si>
    <t>5952</t>
  </si>
  <si>
    <t>3961</t>
  </si>
  <si>
    <t>3048</t>
  </si>
  <si>
    <t>9807</t>
  </si>
  <si>
    <t>9345</t>
  </si>
  <si>
    <t>2786</t>
  </si>
  <si>
    <t>9653</t>
  </si>
  <si>
    <t>0485</t>
  </si>
  <si>
    <t>4404</t>
  </si>
  <si>
    <t>4208</t>
  </si>
  <si>
    <t>7722</t>
  </si>
  <si>
    <t>3129</t>
  </si>
  <si>
    <t>9497</t>
  </si>
  <si>
    <t>9792</t>
  </si>
  <si>
    <t>6391</t>
  </si>
  <si>
    <t>1519</t>
  </si>
  <si>
    <t>5440</t>
  </si>
  <si>
    <t>9959</t>
  </si>
  <si>
    <t>8288</t>
  </si>
  <si>
    <t>8186</t>
  </si>
  <si>
    <t>2005</t>
  </si>
  <si>
    <t>Административные расходы на реализацию программы "Терапия счастья"</t>
  </si>
  <si>
    <t>Административные расходы на реализацию программы "Знать и небояться"</t>
  </si>
  <si>
    <t>Административные расходы на реализацию программы "Помощь медицинским учреждениям"</t>
  </si>
  <si>
    <t>3977</t>
  </si>
  <si>
    <t>4506</t>
  </si>
  <si>
    <t>8696</t>
  </si>
  <si>
    <t>8888</t>
  </si>
  <si>
    <t>0022</t>
  </si>
  <si>
    <t>8362</t>
  </si>
  <si>
    <t>0440</t>
  </si>
  <si>
    <t>6908</t>
  </si>
  <si>
    <t>9647</t>
  </si>
  <si>
    <t>8948</t>
  </si>
  <si>
    <t>6457</t>
  </si>
  <si>
    <t>4902</t>
  </si>
  <si>
    <t>7343</t>
  </si>
  <si>
    <t>9567</t>
  </si>
  <si>
    <t>4056</t>
  </si>
  <si>
    <t>6482</t>
  </si>
  <si>
    <t>3375</t>
  </si>
  <si>
    <t>0701</t>
  </si>
  <si>
    <t>2300</t>
  </si>
  <si>
    <t>1927</t>
  </si>
  <si>
    <t>4613</t>
  </si>
  <si>
    <t>5656</t>
  </si>
  <si>
    <t>3489</t>
  </si>
  <si>
    <t>6539</t>
  </si>
  <si>
    <t>5987</t>
  </si>
  <si>
    <t>3726</t>
  </si>
  <si>
    <t>5878</t>
  </si>
  <si>
    <t>3447</t>
  </si>
  <si>
    <t>9419</t>
  </si>
  <si>
    <t>6586</t>
  </si>
  <si>
    <t>1603</t>
  </si>
  <si>
    <t>3444</t>
  </si>
  <si>
    <t>3823</t>
  </si>
  <si>
    <t>9700</t>
  </si>
  <si>
    <t>4317</t>
  </si>
  <si>
    <t>2599</t>
  </si>
  <si>
    <t>6655</t>
  </si>
  <si>
    <t>7664</t>
  </si>
  <si>
    <t>5201</t>
  </si>
  <si>
    <t>7171</t>
  </si>
  <si>
    <t>9677</t>
  </si>
  <si>
    <t>8731</t>
  </si>
  <si>
    <t>3636</t>
  </si>
  <si>
    <t>1753</t>
  </si>
  <si>
    <t>5139</t>
  </si>
  <si>
    <t>1652</t>
  </si>
  <si>
    <t>5809</t>
  </si>
  <si>
    <t>9346</t>
  </si>
  <si>
    <t>9200</t>
  </si>
  <si>
    <t>7531</t>
  </si>
  <si>
    <t>5416</t>
  </si>
  <si>
    <t>4870</t>
  </si>
  <si>
    <t>1510</t>
  </si>
  <si>
    <t>1416</t>
  </si>
  <si>
    <t>1885</t>
  </si>
  <si>
    <t>9401</t>
  </si>
  <si>
    <t>5787</t>
  </si>
  <si>
    <t>3089</t>
  </si>
  <si>
    <t>1126</t>
  </si>
  <si>
    <t>4998</t>
  </si>
  <si>
    <t>8870</t>
  </si>
  <si>
    <t>6661</t>
  </si>
  <si>
    <t>5720</t>
  </si>
  <si>
    <t>3898</t>
  </si>
  <si>
    <t>7965</t>
  </si>
  <si>
    <t>8280</t>
  </si>
  <si>
    <t>1665</t>
  </si>
  <si>
    <t>9185</t>
  </si>
  <si>
    <t>2634</t>
  </si>
  <si>
    <t>4339</t>
  </si>
  <si>
    <t>1321</t>
  </si>
  <si>
    <t>2769</t>
  </si>
  <si>
    <t>3937</t>
  </si>
  <si>
    <t>8977</t>
  </si>
  <si>
    <t>2573</t>
  </si>
  <si>
    <t>2551</t>
  </si>
  <si>
    <t>9038</t>
  </si>
  <si>
    <t>5961</t>
  </si>
  <si>
    <t>7280</t>
  </si>
  <si>
    <t>5631</t>
  </si>
  <si>
    <t>4546</t>
  </si>
  <si>
    <t>8269</t>
  </si>
  <si>
    <t>2483</t>
  </si>
  <si>
    <t>0771</t>
  </si>
  <si>
    <t>2836</t>
  </si>
  <si>
    <t>9367</t>
  </si>
  <si>
    <t>6697</t>
  </si>
  <si>
    <t>5291</t>
  </si>
  <si>
    <t>2446</t>
  </si>
  <si>
    <t>1834</t>
  </si>
  <si>
    <t>2194</t>
  </si>
  <si>
    <t>1356</t>
  </si>
  <si>
    <t>6062</t>
  </si>
  <si>
    <t>4670</t>
  </si>
  <si>
    <t>1469</t>
  </si>
  <si>
    <t>5525</t>
  </si>
  <si>
    <t>3174</t>
  </si>
  <si>
    <t>0837</t>
  </si>
  <si>
    <t>4440</t>
  </si>
  <si>
    <t>6614</t>
  </si>
  <si>
    <t>8149</t>
  </si>
  <si>
    <t>0225</t>
  </si>
  <si>
    <t>7179</t>
  </si>
  <si>
    <t>5752</t>
  </si>
  <si>
    <t>7840</t>
  </si>
  <si>
    <t>5136</t>
  </si>
  <si>
    <t>9999</t>
  </si>
  <si>
    <t>0036</t>
  </si>
  <si>
    <t>8759</t>
  </si>
  <si>
    <t>6050</t>
  </si>
  <si>
    <t>ООО "РесурсПроПлюс"</t>
  </si>
  <si>
    <t>ИП Неймишев Евгений Андреевич</t>
  </si>
  <si>
    <t>ООО "Лига Строй"</t>
  </si>
  <si>
    <t>ИП ОВЧИННИКОВ ДМИТРИЙ АЛЕКСАНДРОВИЧ</t>
  </si>
  <si>
    <t>ООО Ё-ТЭК</t>
  </si>
  <si>
    <t>ООО Техно Транс Сервис</t>
  </si>
  <si>
    <t>ИП Челышев Владимир Александрович</t>
  </si>
  <si>
    <t>ИП ВОЛОСЕНКОВ АЛЕКСЕЙ ВЛАДИМИРОВИЧ</t>
  </si>
  <si>
    <t>ООО "Импульс"</t>
  </si>
  <si>
    <t>ООО СТАНДАРТ-ТРЕЙД</t>
  </si>
  <si>
    <t>ИП Кочегаров Денис Олегович</t>
  </si>
  <si>
    <t>ООО АЛЬЯНС-ИНДУСТРИЯ</t>
  </si>
  <si>
    <t>ИП Тилушко Алексей Геннадиевич</t>
  </si>
  <si>
    <t>ИП СЛОБОДА АЛЕКСАНДРА ВИКТОРОВНА</t>
  </si>
  <si>
    <t>ИП ПЕРИХАНЯН ХРИСТИАН СЕРГЕЕВИЧ</t>
  </si>
  <si>
    <t>ООО СК МОНОЛИТ</t>
  </si>
  <si>
    <t>ИП Шиманский Ян Николаевич</t>
  </si>
  <si>
    <t>ИП Овчинникова Екатерина Викторовна</t>
  </si>
  <si>
    <t>ООО У СТА-ЭНЕРГОНЕФТЕГАЗ</t>
  </si>
  <si>
    <t>ООО ВЕКТОР</t>
  </si>
  <si>
    <t>ООО БИЗНЕС СЕРВИС</t>
  </si>
  <si>
    <t>ИП Гусев Александр Николаевич</t>
  </si>
  <si>
    <t>ООО Комплект М</t>
  </si>
  <si>
    <t>ООО "МАСТЕРОК"</t>
  </si>
  <si>
    <t>ООО "СЕВЕРСТРОЙ Ч"</t>
  </si>
  <si>
    <t>ООО "СТРОЙ СБЫТ"</t>
  </si>
  <si>
    <t>ООО "Сатурн-Трейд"</t>
  </si>
  <si>
    <t>ИП МОЛЧАНОВ СТАНИСЛАВ ВАЛЕНТИНОВИЧ</t>
  </si>
  <si>
    <t>ИП Вихров Сергей Андреевич</t>
  </si>
  <si>
    <t>ООО "АВиК Групп"</t>
  </si>
  <si>
    <t>ИП Графкина Оксана Владимировна</t>
  </si>
  <si>
    <t>ИП Степин Сергей Сергеевич</t>
  </si>
  <si>
    <t>ИП Сычева Надежда Сергеевна</t>
  </si>
  <si>
    <t>ООО "Старт"</t>
  </si>
  <si>
    <t>ИП Дмитриев Роман Леонидович</t>
  </si>
  <si>
    <t>ООО Орбита</t>
  </si>
  <si>
    <t>ООО ЧМС КОМПАНИЯ</t>
  </si>
  <si>
    <t>ООО ГРИНТРЕЙД</t>
  </si>
  <si>
    <t>ИП ТЕПЛЫХ МАРИЯ АРКАДЬЕВНА</t>
  </si>
  <si>
    <t>ИП ГАЛКИН ЮРИЙ МИХАЙЛОВИЧ</t>
  </si>
  <si>
    <t>ИП АНДРЕЕВ АЛЕКСЕЙ ГЕОРГИЕВИЧ</t>
  </si>
  <si>
    <t>ИП АБЗАЛОВ РИНАТ МАВЛЮТОВИЧ</t>
  </si>
  <si>
    <t>ООО ФРЕГАТ</t>
  </si>
  <si>
    <t>ООО ГАЙРАТ</t>
  </si>
  <si>
    <t>ООО "Инкомфорт"</t>
  </si>
  <si>
    <t>ООО ТАМ</t>
  </si>
  <si>
    <t>ИП ФОМИН ЕВГЕНИЙ ВЛАДИМИРОВИЧ</t>
  </si>
  <si>
    <t>ООО "ЛЕКС КОНСАЛТ"</t>
  </si>
  <si>
    <t>ООО "КомТрейд"</t>
  </si>
  <si>
    <t>ООО ПГК "МЕЛБЕК"</t>
  </si>
  <si>
    <t>ООО ТЕХНОБИТ</t>
  </si>
  <si>
    <t>ООО "СМУ9"</t>
  </si>
  <si>
    <t>ООО МНКАН</t>
  </si>
  <si>
    <t>ИП ТКАЧЕНКО СЕРГЕЙ ЛЕОНИДОВИЧ</t>
  </si>
  <si>
    <t>ИП ЛОМАКИН ДМИТРИЙ ВИКТОРОВИЧ</t>
  </si>
  <si>
    <t>ООО ОТЛИЧНАЯ КОМПАНИЯ</t>
  </si>
  <si>
    <t>ИП ТИМОЩУК АЛЕКСЕЙ ВЛАДИМИРОВИЧ</t>
  </si>
  <si>
    <t>ООО "СпбМонтажГрупп"</t>
  </si>
  <si>
    <t>ИП ШЕВЫРИН МИХАИЛ АЛЕКСАНДРОВИЧ</t>
  </si>
  <si>
    <t>ООО "ВАШ БУХГАЛТЕР"</t>
  </si>
  <si>
    <t>ИП Амелькин Андрей Викторович</t>
  </si>
  <si>
    <t>ООО "АВТОИНСТРУМЕНТ"</t>
  </si>
  <si>
    <t>ИП КРАСНАЯ ТАТЬЯНА НИКОЛАЕВНА</t>
  </si>
  <si>
    <t>ООО "РЕГИОН-РЕСУРС"</t>
  </si>
  <si>
    <t>ИП Таранников Алексей Владимирович</t>
  </si>
  <si>
    <t>ООО ТК "МИР"</t>
  </si>
  <si>
    <t>ООО МИР-НЕДВИЖИМОСТЬ</t>
  </si>
  <si>
    <t>ООО "Автотехцентр"У Иваныча"</t>
  </si>
  <si>
    <t>ВТБ 24 (ПАО)                      Расчеты по зачету взаимных требований по переводам физических лиц в пользу Фонда Константина Хабенского</t>
  </si>
  <si>
    <t>ООО БОРЕЙ ГРУПП</t>
  </si>
  <si>
    <t>ООО "РесурсПлюс"</t>
  </si>
  <si>
    <t>ИП Тихомирова Валерия Витальевна</t>
  </si>
  <si>
    <t>ИП Мосолов Антон Александрович</t>
  </si>
  <si>
    <t>ИП БЕРЕЗНИЙ АНАТОЛИЙ НИКОЛАЕВИЧ</t>
  </si>
  <si>
    <t>ИП Бородулина Нина Васильевна</t>
  </si>
  <si>
    <t>ИП Дворецкий Денис Геннадьевич</t>
  </si>
  <si>
    <t>ИП Репкин Владимир Васильевич</t>
  </si>
  <si>
    <t>ИП Склярова Инесса Сергеевна</t>
  </si>
  <si>
    <t>ИП ЯШИНА НАТАЛЬЯ АНДРЕЕВНА</t>
  </si>
  <si>
    <t>ООО "Грации Мода"</t>
  </si>
  <si>
    <t>ООО "ТРИУМФ"</t>
  </si>
  <si>
    <t>ООО СВО</t>
  </si>
  <si>
    <t>ООО "Мороз Техсервис"</t>
  </si>
  <si>
    <t>ИП САФРОНОВ Ю.В.</t>
  </si>
  <si>
    <t>ООО "Элитар-консалтинг"</t>
  </si>
  <si>
    <t>ООО НОВЫЙ ПОДХОД</t>
  </si>
  <si>
    <t>ООО АСТРУМ</t>
  </si>
  <si>
    <t>ИП Фролов Евгений Александрович</t>
  </si>
  <si>
    <t>ООО "Инвестартап"</t>
  </si>
  <si>
    <t>ООО "Восток"</t>
  </si>
  <si>
    <t>ИП Черняков Евгений Игоревич</t>
  </si>
  <si>
    <t>ИП ПАПАЕВА ЕКАТЕРИНА ЮРЬЕВНА</t>
  </si>
  <si>
    <t>ООО МАСТАК-М</t>
  </si>
  <si>
    <t>АДВОКАТ, УЧРЕДИВШИЙ Барсукова Наталья Александровна</t>
  </si>
  <si>
    <t>ИП Шиленкова Анастасия Владимировна</t>
  </si>
  <si>
    <t>ИП ЗЕМЛЯНОЙ ПЕТР БОРИСОВИЧ</t>
  </si>
  <si>
    <t>ИП Шаронов Владимир Вячеславович</t>
  </si>
  <si>
    <t>ООО ДИНАМИКА</t>
  </si>
  <si>
    <t>ИП РЕЗНИЧЕНКО А.А.</t>
  </si>
  <si>
    <t>ООО "Ригма СК"</t>
  </si>
  <si>
    <t>ИП Марков Сергей Авияхасимович</t>
  </si>
  <si>
    <t>ИП СЫЧЕВА НАДЕЖДА СЕРГЕЕВНА</t>
  </si>
  <si>
    <t>ИП Сорокин Андрей Алексеевич</t>
  </si>
  <si>
    <t>Ш. Анна Геннадьевна</t>
  </si>
  <si>
    <t>Благотворительный фонд Константина Хабенского, платежи без открытия счета</t>
  </si>
  <si>
    <t>Оплата труда на управление и развитие Фонда</t>
  </si>
  <si>
    <t>Налоги с оплаты труда на управление и развитие Фонда</t>
  </si>
  <si>
    <t>Аренда помещения</t>
  </si>
  <si>
    <t>Бухгалтерское и юридическое обслуживание</t>
  </si>
  <si>
    <t>Прочие расходы</t>
  </si>
  <si>
    <t>Отчет о полученных пожертвованиях и произведенных затратах за апрель 2017 г.</t>
  </si>
  <si>
    <t xml:space="preserve">Поступления за апрель 2017 </t>
  </si>
  <si>
    <t>Расходы по расчётному счёту за апрель 2017</t>
  </si>
  <si>
    <t>апрель</t>
  </si>
  <si>
    <t>Отчет о пожертвованиях пользователей социальной сети MainPeople, за апрель 2017 г.</t>
  </si>
  <si>
    <t>Отчет о пожертвованиях, перечисленных с помощью платформы Dobro.mail.ru, за апрель 2017 г.</t>
  </si>
  <si>
    <t>Отчет о пожертвованиях, перечисленных через платёжную систему Элекснет, за апрель 2017 г.</t>
  </si>
  <si>
    <t>Отчет о пожертвованиях, перечисленных через платёжную систему PayPal, за апрель 2017 г.</t>
  </si>
  <si>
    <t>Отчет о пожертвованиях, перечисленных через платёжную систему CloudPayments, за апрель 2017 г.</t>
  </si>
  <si>
    <t>Отчет о пожертвованиях, перечисленных через платёжную систему РБК-Money, за апрель 2017 г.</t>
  </si>
  <si>
    <t>Отчет о пожертвованиях,
перечисленных через ресурс Благо.ру, за апрель 2017 г.</t>
  </si>
  <si>
    <t>Отчет о пожертвованиях, перечисленных через сайт www.bfkh.ru через платежную систему Платрон за апрель 2017 г.</t>
  </si>
  <si>
    <t>Отчет о пожертвованиях,
перечисленных через МТС USSD, за апрель 2017 г.</t>
  </si>
  <si>
    <t>Отчет о пожертвованиях, поступивших на номер 7535,
а также о пожертованиях на номер 3443 с префиксом ПОМОГАЮ , за апрель 2017 г.</t>
  </si>
  <si>
    <t>Отчет о пожертвованиях, перечисленных в рамках партнёрской программы с ПАО "МДМ Банк", за апрель 2017 г.</t>
  </si>
  <si>
    <t>Отчет о пожертвованиях, перечисленных в рамках партнёрской программы
с ОАО "СКБ-Банк", за апрель 2017 г.</t>
  </si>
  <si>
    <t>Отчет о пожертвованиях, перечисленных через терминалы ОАО МКБ, и частные пожертвования, поступившие на расчетный счет фонда в ОАО МКБ, за апрель 2017 г.</t>
  </si>
  <si>
    <t>Отчет о пожертвованиях, поступивших в рамках партнёрской программы с ПАО "БИНБАНК", за апрель 2017 г.</t>
  </si>
  <si>
    <t>Перечисления клиентов Сбербанка, за апрель 2017 г,</t>
  </si>
  <si>
    <t>Отчет о пожертвованиях, перечисленных в рамках партнёрской программы с ПАО "ВТБ 24", за апрель 2017 г.</t>
  </si>
  <si>
    <t>Отчет о полученных пожертвованиях, перечисленных на транзитный валютный счет в АО "Райффайзенбанк", за апрель 2017 г.</t>
  </si>
  <si>
    <t>16-76</t>
  </si>
  <si>
    <t>55-85</t>
  </si>
  <si>
    <t>76-78</t>
  </si>
  <si>
    <t>86-03</t>
  </si>
  <si>
    <t>65-38</t>
  </si>
  <si>
    <t>26-34</t>
  </si>
  <si>
    <t>44-92</t>
  </si>
  <si>
    <t>20-06</t>
  </si>
  <si>
    <t>46-99</t>
  </si>
  <si>
    <t>94-16</t>
  </si>
  <si>
    <t>68-78</t>
  </si>
  <si>
    <t>-98-5</t>
  </si>
  <si>
    <t>18-71</t>
  </si>
  <si>
    <t>58-81</t>
  </si>
  <si>
    <t>14-81</t>
  </si>
  <si>
    <t>27-06</t>
  </si>
  <si>
    <t>53-56</t>
  </si>
  <si>
    <t>78-88</t>
  </si>
  <si>
    <t>56-30</t>
  </si>
  <si>
    <t>21-47</t>
  </si>
  <si>
    <t>34-68</t>
  </si>
  <si>
    <t>11-11</t>
  </si>
  <si>
    <t>25-03</t>
  </si>
  <si>
    <t>87-05</t>
  </si>
  <si>
    <t>22-31</t>
  </si>
  <si>
    <t>20-64</t>
  </si>
  <si>
    <t>75-05</t>
  </si>
  <si>
    <t>35-10</t>
  </si>
  <si>
    <t>61-39</t>
  </si>
  <si>
    <t>19-40</t>
  </si>
  <si>
    <t>24-98</t>
  </si>
  <si>
    <t>39-09</t>
  </si>
  <si>
    <t>24-34</t>
  </si>
  <si>
    <t>61-44</t>
  </si>
  <si>
    <t>80-86</t>
  </si>
  <si>
    <t>71-71</t>
  </si>
  <si>
    <t>67-62</t>
  </si>
  <si>
    <t>90-68</t>
  </si>
  <si>
    <t>67-93</t>
  </si>
  <si>
    <t>65-75</t>
  </si>
  <si>
    <t>25-81</t>
  </si>
  <si>
    <t>32031</t>
  </si>
  <si>
    <t>86-86</t>
  </si>
  <si>
    <t>60-09</t>
  </si>
  <si>
    <t>-01-0</t>
  </si>
  <si>
    <t>66-46</t>
  </si>
  <si>
    <t>16-42</t>
  </si>
  <si>
    <t>76-64</t>
  </si>
  <si>
    <t>02-05</t>
  </si>
  <si>
    <t>90-76</t>
  </si>
  <si>
    <t>97-20</t>
  </si>
  <si>
    <t>-44-6</t>
  </si>
  <si>
    <t>10-41</t>
  </si>
  <si>
    <t>69-96</t>
  </si>
  <si>
    <t>84-83</t>
  </si>
  <si>
    <t>24-97</t>
  </si>
  <si>
    <t>97-52</t>
  </si>
  <si>
    <t>90-00</t>
  </si>
  <si>
    <t>02-99</t>
  </si>
  <si>
    <t>26-39</t>
  </si>
  <si>
    <t>55-98</t>
  </si>
  <si>
    <t>49-07</t>
  </si>
  <si>
    <t>02-75</t>
  </si>
  <si>
    <t>80-92</t>
  </si>
  <si>
    <t>39-15</t>
  </si>
  <si>
    <t>77-55</t>
  </si>
  <si>
    <t>52-25</t>
  </si>
  <si>
    <t>03-33</t>
  </si>
  <si>
    <t>11-19</t>
  </si>
  <si>
    <t>26-08</t>
  </si>
  <si>
    <t>97-33</t>
  </si>
  <si>
    <t>17-01</t>
  </si>
  <si>
    <t>57-77</t>
  </si>
  <si>
    <t>15-61</t>
  </si>
  <si>
    <t>38-67</t>
  </si>
  <si>
    <t>03-80</t>
  </si>
  <si>
    <t>72-17</t>
  </si>
  <si>
    <t>84-91</t>
  </si>
  <si>
    <t>97-43</t>
  </si>
  <si>
    <t>67-97</t>
  </si>
  <si>
    <t>51-21</t>
  </si>
  <si>
    <t>52-57</t>
  </si>
  <si>
    <t>46-25</t>
  </si>
  <si>
    <t>60-23</t>
  </si>
  <si>
    <t>95-18</t>
  </si>
  <si>
    <t>12-50</t>
  </si>
  <si>
    <t>85-02</t>
  </si>
  <si>
    <t>71-84</t>
  </si>
  <si>
    <t>70-24</t>
  </si>
  <si>
    <t>02-28</t>
  </si>
  <si>
    <t>86-33</t>
  </si>
  <si>
    <t>28-41</t>
  </si>
  <si>
    <t>11-83</t>
  </si>
  <si>
    <t>00-10</t>
  </si>
  <si>
    <t>22-46</t>
  </si>
  <si>
    <t>22-06</t>
  </si>
  <si>
    <t>42-44</t>
  </si>
  <si>
    <t>77-70</t>
  </si>
  <si>
    <t>16-41</t>
  </si>
  <si>
    <t>49-76</t>
  </si>
  <si>
    <t>44-77</t>
  </si>
  <si>
    <t>60-42</t>
  </si>
  <si>
    <t>31-81</t>
  </si>
  <si>
    <t>73-31</t>
  </si>
  <si>
    <t>13-99</t>
  </si>
  <si>
    <t>73-27</t>
  </si>
  <si>
    <t>25-48</t>
  </si>
  <si>
    <t>05-48</t>
  </si>
  <si>
    <t>93-73</t>
  </si>
  <si>
    <t>67-29</t>
  </si>
  <si>
    <t>40-81</t>
  </si>
  <si>
    <t>23-02</t>
  </si>
  <si>
    <t>61-87</t>
  </si>
  <si>
    <t>23-04</t>
  </si>
  <si>
    <t>22-51</t>
  </si>
  <si>
    <t>46-68</t>
  </si>
  <si>
    <t>95-52</t>
  </si>
  <si>
    <t>03-60</t>
  </si>
  <si>
    <t>75-48</t>
  </si>
  <si>
    <t>71-55</t>
  </si>
  <si>
    <t>25-45</t>
  </si>
  <si>
    <t>85-22</t>
  </si>
  <si>
    <t>94-63</t>
  </si>
  <si>
    <t>22-98</t>
  </si>
  <si>
    <t>00-55</t>
  </si>
  <si>
    <t>40-07</t>
  </si>
  <si>
    <t>54-15</t>
  </si>
  <si>
    <t>74-99</t>
  </si>
  <si>
    <t>13-13</t>
  </si>
  <si>
    <t>88-50</t>
  </si>
  <si>
    <t>04-59</t>
  </si>
  <si>
    <t>50-36</t>
  </si>
  <si>
    <t>50-08</t>
  </si>
  <si>
    <t>05-95</t>
  </si>
  <si>
    <t>48-59</t>
  </si>
  <si>
    <t>42-74</t>
  </si>
  <si>
    <t>60-61</t>
  </si>
  <si>
    <t>43-11</t>
  </si>
  <si>
    <t>99-89</t>
  </si>
  <si>
    <t>77-74</t>
  </si>
  <si>
    <t>68-93</t>
  </si>
  <si>
    <t>28-62</t>
  </si>
  <si>
    <t>05-22</t>
  </si>
  <si>
    <t>28-08</t>
  </si>
  <si>
    <t>01-86</t>
  </si>
  <si>
    <t>75-37</t>
  </si>
  <si>
    <t>52-13</t>
  </si>
  <si>
    <t>62-76</t>
  </si>
  <si>
    <t>08-18</t>
  </si>
  <si>
    <t>25-21</t>
  </si>
  <si>
    <t>05-23</t>
  </si>
  <si>
    <t>50-93</t>
  </si>
  <si>
    <t>47-05</t>
  </si>
  <si>
    <t>02-16</t>
  </si>
  <si>
    <t>10-07</t>
  </si>
  <si>
    <t>99-94</t>
  </si>
  <si>
    <t>70-68</t>
  </si>
  <si>
    <t>51-27</t>
  </si>
  <si>
    <t>56-75</t>
  </si>
  <si>
    <t>98-76</t>
  </si>
  <si>
    <t>37-74</t>
  </si>
  <si>
    <t>46-82</t>
  </si>
  <si>
    <t>89-22</t>
  </si>
  <si>
    <t>14-75</t>
  </si>
  <si>
    <t>36-69</t>
  </si>
  <si>
    <t>94-75</t>
  </si>
  <si>
    <t>57-90</t>
  </si>
  <si>
    <t>97-77</t>
  </si>
  <si>
    <t>19-09</t>
  </si>
  <si>
    <t>95-75</t>
  </si>
  <si>
    <t>05-72</t>
  </si>
  <si>
    <t>44-06</t>
  </si>
  <si>
    <t>30-85</t>
  </si>
  <si>
    <t>92-37</t>
  </si>
  <si>
    <t>35-40</t>
  </si>
  <si>
    <t>87-65</t>
  </si>
  <si>
    <t>67-72</t>
  </si>
  <si>
    <t>07-07</t>
  </si>
  <si>
    <t>82-92</t>
  </si>
  <si>
    <t>05-14</t>
  </si>
  <si>
    <t>68-11</t>
  </si>
  <si>
    <t>34-47</t>
  </si>
  <si>
    <t>34-69</t>
  </si>
  <si>
    <t>05-13</t>
  </si>
  <si>
    <t>53-98</t>
  </si>
  <si>
    <t>20-51</t>
  </si>
  <si>
    <t>75-53</t>
  </si>
  <si>
    <t>29-80</t>
  </si>
  <si>
    <t>41-33</t>
  </si>
  <si>
    <t>38-90</t>
  </si>
  <si>
    <t>51-82</t>
  </si>
  <si>
    <t>19-10</t>
  </si>
  <si>
    <t>01-52</t>
  </si>
  <si>
    <t>39-12</t>
  </si>
  <si>
    <t>37-72</t>
  </si>
  <si>
    <t>41-58</t>
  </si>
  <si>
    <t>38-98</t>
  </si>
  <si>
    <t>80-38</t>
  </si>
  <si>
    <t>45-78</t>
  </si>
  <si>
    <t>78-18</t>
  </si>
  <si>
    <t>33-46</t>
  </si>
  <si>
    <t>52-63</t>
  </si>
  <si>
    <t>02-55</t>
  </si>
  <si>
    <t>79-39</t>
  </si>
  <si>
    <t>19-85</t>
  </si>
  <si>
    <t>23-90</t>
  </si>
  <si>
    <t>77-29</t>
  </si>
  <si>
    <t>51-56</t>
  </si>
  <si>
    <t>83-03</t>
  </si>
  <si>
    <t>18-86</t>
  </si>
  <si>
    <t>76-66</t>
  </si>
  <si>
    <t>57-99</t>
  </si>
  <si>
    <t>19-11</t>
  </si>
  <si>
    <t>54-18</t>
  </si>
  <si>
    <t>60-35</t>
  </si>
  <si>
    <t>08-66</t>
  </si>
  <si>
    <t>10-24</t>
  </si>
  <si>
    <t>59-51</t>
  </si>
  <si>
    <t>12-55</t>
  </si>
  <si>
    <t>79-27</t>
  </si>
  <si>
    <t>86-02</t>
  </si>
  <si>
    <t>18-13</t>
  </si>
  <si>
    <t>97-07</t>
  </si>
  <si>
    <t>37-70</t>
  </si>
  <si>
    <t>74-33</t>
  </si>
  <si>
    <t>52-50</t>
  </si>
  <si>
    <t>41-67</t>
  </si>
  <si>
    <t>55-52</t>
  </si>
  <si>
    <t>55-00</t>
  </si>
  <si>
    <t>55-82</t>
  </si>
  <si>
    <t>36-95</t>
  </si>
  <si>
    <t>88-66</t>
  </si>
  <si>
    <t>60-01</t>
  </si>
  <si>
    <t>97-95</t>
  </si>
  <si>
    <t>52-71</t>
  </si>
  <si>
    <t>66-02</t>
  </si>
  <si>
    <t>04-39</t>
  </si>
  <si>
    <t>10-01</t>
  </si>
  <si>
    <t>34-67</t>
  </si>
  <si>
    <t>68-28</t>
  </si>
  <si>
    <t>83-79</t>
  </si>
  <si>
    <t>03-42</t>
  </si>
  <si>
    <t>54-64</t>
  </si>
  <si>
    <t>64-29</t>
  </si>
  <si>
    <t>77-30</t>
  </si>
  <si>
    <t>90-86</t>
  </si>
  <si>
    <t>20-05</t>
  </si>
  <si>
    <t>32-97</t>
  </si>
  <si>
    <t>04-53</t>
  </si>
  <si>
    <t>40-34</t>
  </si>
  <si>
    <t>04-20</t>
  </si>
  <si>
    <t>81-91</t>
  </si>
  <si>
    <t>26-35</t>
  </si>
  <si>
    <t>57-91</t>
  </si>
  <si>
    <t>52-66</t>
  </si>
  <si>
    <t>31-91</t>
  </si>
  <si>
    <t>78-39</t>
  </si>
  <si>
    <t>10-14</t>
  </si>
  <si>
    <t>45-47</t>
  </si>
  <si>
    <t>20-57</t>
  </si>
  <si>
    <t>37-57</t>
  </si>
  <si>
    <t>18-83</t>
  </si>
  <si>
    <t>54-22</t>
  </si>
  <si>
    <t>88-43</t>
  </si>
  <si>
    <t>16-47</t>
  </si>
  <si>
    <t>25-87</t>
  </si>
  <si>
    <t>03-00</t>
  </si>
  <si>
    <t>23-85</t>
  </si>
  <si>
    <t>87-70</t>
  </si>
  <si>
    <t>18-07</t>
  </si>
  <si>
    <t>23-78</t>
  </si>
  <si>
    <t>85-32</t>
  </si>
  <si>
    <t>47-07</t>
  </si>
  <si>
    <t>30-79</t>
  </si>
  <si>
    <t>70-50</t>
  </si>
  <si>
    <t>88-33</t>
  </si>
  <si>
    <t>73-95</t>
  </si>
  <si>
    <t>08-01</t>
  </si>
  <si>
    <t>95-55</t>
  </si>
  <si>
    <t>31-44</t>
  </si>
  <si>
    <t>77-16</t>
  </si>
  <si>
    <t>22-57</t>
  </si>
  <si>
    <t>11-76</t>
  </si>
  <si>
    <t>26-46</t>
  </si>
  <si>
    <t>-82-8</t>
  </si>
  <si>
    <t>76-39</t>
  </si>
  <si>
    <t>85-48</t>
  </si>
  <si>
    <t>56-78</t>
  </si>
  <si>
    <t>29-02</t>
  </si>
  <si>
    <t>72-41</t>
  </si>
  <si>
    <t>66-99</t>
  </si>
  <si>
    <t>05-01</t>
  </si>
  <si>
    <t>86-66</t>
  </si>
  <si>
    <t>30-54</t>
  </si>
  <si>
    <t>91-57</t>
  </si>
  <si>
    <t>64-36</t>
  </si>
  <si>
    <t>23-40</t>
  </si>
  <si>
    <t>55-87</t>
  </si>
  <si>
    <t>44-50</t>
  </si>
  <si>
    <t>96-89</t>
  </si>
  <si>
    <t>37-37</t>
  </si>
  <si>
    <t>99-01</t>
  </si>
  <si>
    <t>43-77</t>
  </si>
  <si>
    <t>87-36</t>
  </si>
  <si>
    <t>64-99</t>
  </si>
  <si>
    <t>#ВремяЗемныхГероев</t>
  </si>
  <si>
    <t>63-11</t>
  </si>
  <si>
    <t>05-66</t>
  </si>
  <si>
    <t>44-83</t>
  </si>
  <si>
    <t>4247</t>
  </si>
  <si>
    <t>2832</t>
  </si>
  <si>
    <t>9657</t>
  </si>
  <si>
    <t>3266</t>
  </si>
  <si>
    <t>4705</t>
  </si>
  <si>
    <t>6476</t>
  </si>
  <si>
    <t>8082</t>
  </si>
  <si>
    <t>9097</t>
  </si>
  <si>
    <t>1429</t>
  </si>
  <si>
    <t>6511</t>
  </si>
  <si>
    <t>1355</t>
  </si>
  <si>
    <t>4555</t>
  </si>
  <si>
    <t>9748</t>
  </si>
  <si>
    <t>8168</t>
  </si>
  <si>
    <t>2322</t>
  </si>
  <si>
    <t>6438</t>
  </si>
  <si>
    <t>5982</t>
  </si>
  <si>
    <t>2458</t>
  </si>
  <si>
    <t>4287</t>
  </si>
  <si>
    <t>4449</t>
  </si>
  <si>
    <t>5246</t>
  </si>
  <si>
    <t>9102</t>
  </si>
  <si>
    <t>6609</t>
  </si>
  <si>
    <t>6733</t>
  </si>
  <si>
    <t>1681</t>
  </si>
  <si>
    <t>0475</t>
  </si>
  <si>
    <t>9292</t>
  </si>
  <si>
    <t>1030</t>
  </si>
  <si>
    <t>0090</t>
  </si>
  <si>
    <t>3001</t>
  </si>
  <si>
    <t>7413</t>
  </si>
  <si>
    <t>1940</t>
  </si>
  <si>
    <t>9051</t>
  </si>
  <si>
    <t>4033</t>
  </si>
  <si>
    <t>8132</t>
  </si>
  <si>
    <t>8528</t>
  </si>
  <si>
    <t>7855</t>
  </si>
  <si>
    <t>0929</t>
  </si>
  <si>
    <t>0768</t>
  </si>
  <si>
    <t>5993</t>
  </si>
  <si>
    <t>7102</t>
  </si>
  <si>
    <t>4435</t>
  </si>
  <si>
    <t>1187</t>
  </si>
  <si>
    <t>3346</t>
  </si>
  <si>
    <t>3916</t>
  </si>
  <si>
    <t>3881</t>
  </si>
  <si>
    <t>2953</t>
  </si>
  <si>
    <t>4015</t>
  </si>
  <si>
    <t>0827</t>
  </si>
  <si>
    <t>5851</t>
  </si>
  <si>
    <t>9010</t>
  </si>
  <si>
    <t>2229</t>
  </si>
  <si>
    <t>3185</t>
  </si>
  <si>
    <t>8173</t>
  </si>
  <si>
    <t>4249</t>
  </si>
  <si>
    <t>7941</t>
  </si>
  <si>
    <t>0047</t>
  </si>
  <si>
    <t>3534</t>
  </si>
  <si>
    <t>4857</t>
  </si>
  <si>
    <t>9095</t>
  </si>
  <si>
    <t>6479</t>
  </si>
  <si>
    <t>9020</t>
  </si>
  <si>
    <t>3536</t>
  </si>
  <si>
    <t>8347</t>
  </si>
  <si>
    <t>2509</t>
  </si>
  <si>
    <t>5773</t>
  </si>
  <si>
    <t>1038</t>
  </si>
  <si>
    <t>5086</t>
  </si>
  <si>
    <t>9039</t>
  </si>
  <si>
    <t>3684</t>
  </si>
  <si>
    <t>6005</t>
  </si>
  <si>
    <t>3999</t>
  </si>
  <si>
    <t>8289</t>
  </si>
  <si>
    <t>9877</t>
  </si>
  <si>
    <t>1692</t>
  </si>
  <si>
    <t>3287</t>
  </si>
  <si>
    <t>4838</t>
  </si>
  <si>
    <t>7574</t>
  </si>
  <si>
    <t>4574</t>
  </si>
  <si>
    <t>9003</t>
  </si>
  <si>
    <t>3868</t>
  </si>
  <si>
    <t>2132</t>
  </si>
  <si>
    <t>3151</t>
  </si>
  <si>
    <t>0057</t>
  </si>
  <si>
    <t>3384</t>
  </si>
  <si>
    <t>7207</t>
  </si>
  <si>
    <t>0593</t>
  </si>
  <si>
    <t>5884</t>
  </si>
  <si>
    <t>5821</t>
  </si>
  <si>
    <t>8933</t>
  </si>
  <si>
    <t>1716</t>
  </si>
  <si>
    <t>9218</t>
  </si>
  <si>
    <t>4087</t>
  </si>
  <si>
    <t>6195</t>
  </si>
  <si>
    <t>0114</t>
  </si>
  <si>
    <t>7423</t>
  </si>
  <si>
    <t>0825</t>
  </si>
  <si>
    <t>4679</t>
  </si>
  <si>
    <t>8311</t>
  </si>
  <si>
    <t>0909</t>
  </si>
  <si>
    <t>6367</t>
  </si>
  <si>
    <t>2178</t>
  </si>
  <si>
    <t>9634</t>
  </si>
  <si>
    <t>4180</t>
  </si>
  <si>
    <t>8531</t>
  </si>
  <si>
    <t>0558</t>
  </si>
  <si>
    <t>3850</t>
  </si>
  <si>
    <t>6553</t>
  </si>
  <si>
    <t>3747</t>
  </si>
  <si>
    <t>0095</t>
  </si>
  <si>
    <t>8624</t>
  </si>
  <si>
    <t>5488</t>
  </si>
  <si>
    <t>1536</t>
  </si>
  <si>
    <t>0163</t>
  </si>
  <si>
    <t>5793</t>
  </si>
  <si>
    <t>4418</t>
  </si>
  <si>
    <t>8950</t>
  </si>
  <si>
    <t>8292</t>
  </si>
  <si>
    <t>5127</t>
  </si>
  <si>
    <t>4512</t>
  </si>
  <si>
    <t>7936</t>
  </si>
  <si>
    <t>1564</t>
  </si>
  <si>
    <t>8297</t>
  </si>
  <si>
    <t>0714</t>
  </si>
  <si>
    <t>5814</t>
  </si>
  <si>
    <t>3646</t>
  </si>
  <si>
    <t>5910</t>
  </si>
  <si>
    <t>8221</t>
  </si>
  <si>
    <t>6313</t>
  </si>
  <si>
    <t>4137</t>
  </si>
  <si>
    <t>8382</t>
  </si>
  <si>
    <t>9953</t>
  </si>
  <si>
    <t>5839</t>
  </si>
  <si>
    <t>1176</t>
  </si>
  <si>
    <t>9253</t>
  </si>
  <si>
    <t>0239</t>
  </si>
  <si>
    <t>2430</t>
  </si>
  <si>
    <t>3514</t>
  </si>
  <si>
    <t>5237</t>
  </si>
  <si>
    <t>4675</t>
  </si>
  <si>
    <t>8213</t>
  </si>
  <si>
    <t>4781</t>
  </si>
  <si>
    <t>7121</t>
  </si>
  <si>
    <t>5560</t>
  </si>
  <si>
    <t>0906</t>
  </si>
  <si>
    <t>8706</t>
  </si>
  <si>
    <t>1747</t>
  </si>
  <si>
    <t>7953</t>
  </si>
  <si>
    <t>6959</t>
  </si>
  <si>
    <t>1892</t>
  </si>
  <si>
    <t>3311</t>
  </si>
  <si>
    <t>7627</t>
  </si>
  <si>
    <t>2782</t>
  </si>
  <si>
    <t>8064</t>
  </si>
  <si>
    <t>4828</t>
  </si>
  <si>
    <t>0404</t>
  </si>
  <si>
    <t>2177</t>
  </si>
  <si>
    <t>1478</t>
  </si>
  <si>
    <t>5513</t>
  </si>
  <si>
    <t>9682</t>
  </si>
  <si>
    <t>4728</t>
  </si>
  <si>
    <t>3515</t>
  </si>
  <si>
    <t>8575</t>
  </si>
  <si>
    <t>2080</t>
  </si>
  <si>
    <t>7046</t>
  </si>
  <si>
    <t>6107</t>
  </si>
  <si>
    <t>1313</t>
  </si>
  <si>
    <t>6773</t>
  </si>
  <si>
    <t>7071</t>
  </si>
  <si>
    <t>8128</t>
  </si>
  <si>
    <t>2312</t>
  </si>
  <si>
    <t>6433</t>
  </si>
  <si>
    <t>1306</t>
  </si>
  <si>
    <t>7773</t>
  </si>
  <si>
    <t>2649</t>
  </si>
  <si>
    <t>0580</t>
  </si>
  <si>
    <t>2316</t>
  </si>
  <si>
    <t>1279</t>
  </si>
  <si>
    <t>9933</t>
  </si>
  <si>
    <t>1565</t>
  </si>
  <si>
    <t>7011</t>
  </si>
  <si>
    <t>1971</t>
  </si>
  <si>
    <t>2210</t>
  </si>
  <si>
    <t>3024</t>
  </si>
  <si>
    <t>5652</t>
  </si>
  <si>
    <t>5633</t>
  </si>
  <si>
    <t>0064</t>
  </si>
  <si>
    <t>2857</t>
  </si>
  <si>
    <t>1994</t>
  </si>
  <si>
    <t>7130</t>
  </si>
  <si>
    <t>8567</t>
  </si>
  <si>
    <t>3231</t>
  </si>
  <si>
    <t>7938</t>
  </si>
  <si>
    <t>4340</t>
  </si>
  <si>
    <t>1647</t>
  </si>
  <si>
    <t>1331</t>
  </si>
  <si>
    <t>6818</t>
  </si>
  <si>
    <t>3500</t>
  </si>
  <si>
    <t>5275</t>
  </si>
  <si>
    <t>4273</t>
  </si>
  <si>
    <t>1878</t>
  </si>
  <si>
    <t>3188</t>
  </si>
  <si>
    <t>1669</t>
  </si>
  <si>
    <t>9241</t>
  </si>
  <si>
    <t>5262</t>
  </si>
  <si>
    <t>9554</t>
  </si>
  <si>
    <t>2139</t>
  </si>
  <si>
    <t>5817</t>
  </si>
  <si>
    <t>3204</t>
  </si>
  <si>
    <t>9520</t>
  </si>
  <si>
    <t>1777</t>
  </si>
  <si>
    <t>1320</t>
  </si>
  <si>
    <t>1911</t>
  </si>
  <si>
    <t>0410</t>
  </si>
  <si>
    <t>7533</t>
  </si>
  <si>
    <t>6543</t>
  </si>
  <si>
    <t>0218</t>
  </si>
  <si>
    <t>1772</t>
  </si>
  <si>
    <t>0257</t>
  </si>
  <si>
    <t>2276</t>
  </si>
  <si>
    <t>3812</t>
  </si>
  <si>
    <t>0118</t>
  </si>
  <si>
    <t>1991</t>
  </si>
  <si>
    <t>4520</t>
  </si>
  <si>
    <t>9781</t>
  </si>
  <si>
    <t>5953</t>
  </si>
  <si>
    <t>0176</t>
  </si>
  <si>
    <t>0930</t>
  </si>
  <si>
    <t>5849</t>
  </si>
  <si>
    <t>4709</t>
  </si>
  <si>
    <t>6196</t>
  </si>
  <si>
    <t>3895</t>
  </si>
  <si>
    <t>5348</t>
  </si>
  <si>
    <t>8284</t>
  </si>
  <si>
    <t>9458</t>
  </si>
  <si>
    <t>1552</t>
  </si>
  <si>
    <t>8414</t>
  </si>
  <si>
    <t>6477</t>
  </si>
  <si>
    <t>4083</t>
  </si>
  <si>
    <t>0890</t>
  </si>
  <si>
    <t>9303</t>
  </si>
  <si>
    <t>6037</t>
  </si>
  <si>
    <t>9621</t>
  </si>
  <si>
    <t>3000</t>
  </si>
  <si>
    <t>1717</t>
  </si>
  <si>
    <t>9373</t>
  </si>
  <si>
    <t>5223</t>
  </si>
  <si>
    <t>6545</t>
  </si>
  <si>
    <t>3046</t>
  </si>
  <si>
    <t>8620</t>
  </si>
  <si>
    <t>4359</t>
  </si>
  <si>
    <t>9394</t>
  </si>
  <si>
    <t>4358</t>
  </si>
  <si>
    <t>2988</t>
  </si>
  <si>
    <t>0459</t>
  </si>
  <si>
    <t>0857</t>
  </si>
  <si>
    <t>4976</t>
  </si>
  <si>
    <t>2459</t>
  </si>
  <si>
    <t>7657</t>
  </si>
  <si>
    <t>6804</t>
  </si>
  <si>
    <t>8388</t>
  </si>
  <si>
    <t>6242</t>
  </si>
  <si>
    <t>8805</t>
  </si>
  <si>
    <t>0755</t>
  </si>
  <si>
    <t>5757</t>
  </si>
  <si>
    <t>3997</t>
  </si>
  <si>
    <t>7316</t>
  </si>
  <si>
    <t>7188</t>
  </si>
  <si>
    <t>8378</t>
  </si>
  <si>
    <t>9979</t>
  </si>
  <si>
    <t>2563</t>
  </si>
  <si>
    <t>0463</t>
  </si>
  <si>
    <t>9171</t>
  </si>
  <si>
    <t>6090</t>
  </si>
  <si>
    <t>1316</t>
  </si>
  <si>
    <t>2818</t>
  </si>
  <si>
    <t>2190</t>
  </si>
  <si>
    <t>2255</t>
  </si>
  <si>
    <t>4699</t>
  </si>
  <si>
    <t>0964</t>
  </si>
  <si>
    <t>5505</t>
  </si>
  <si>
    <t>6647</t>
  </si>
  <si>
    <t>2698</t>
  </si>
  <si>
    <t>5155</t>
  </si>
  <si>
    <t>3245</t>
  </si>
  <si>
    <t>9782</t>
  </si>
  <si>
    <t>6448</t>
  </si>
  <si>
    <t>2965</t>
  </si>
  <si>
    <t>2676</t>
  </si>
  <si>
    <t>7138</t>
  </si>
  <si>
    <t>0788</t>
  </si>
  <si>
    <t>3790</t>
  </si>
  <si>
    <t>7335</t>
  </si>
  <si>
    <t>3165</t>
  </si>
  <si>
    <t>6864</t>
  </si>
  <si>
    <t>5951</t>
  </si>
  <si>
    <t>9121</t>
  </si>
  <si>
    <t>5463</t>
  </si>
  <si>
    <t>9234</t>
  </si>
  <si>
    <t>2148</t>
  </si>
  <si>
    <t>0508</t>
  </si>
  <si>
    <t>3955</t>
  </si>
  <si>
    <t>4979</t>
  </si>
  <si>
    <t>0717</t>
  </si>
  <si>
    <t>1505</t>
  </si>
  <si>
    <t>7675</t>
  </si>
  <si>
    <t>5181</t>
  </si>
  <si>
    <t>0306</t>
  </si>
  <si>
    <t>3465</t>
  </si>
  <si>
    <t>7137</t>
  </si>
  <si>
    <t>2023</t>
  </si>
  <si>
    <t>8409</t>
  </si>
  <si>
    <t>4490</t>
  </si>
  <si>
    <t>1685</t>
  </si>
  <si>
    <t>0925</t>
  </si>
  <si>
    <t>4588</t>
  </si>
  <si>
    <t>0275</t>
  </si>
  <si>
    <t>7094</t>
  </si>
  <si>
    <t>2293</t>
  </si>
  <si>
    <t>5735</t>
  </si>
  <si>
    <t>6991</t>
  </si>
  <si>
    <t>4532</t>
  </si>
  <si>
    <t>3055</t>
  </si>
  <si>
    <t>2269</t>
  </si>
  <si>
    <t>9664</t>
  </si>
  <si>
    <t>1533</t>
  </si>
  <si>
    <t>7733</t>
  </si>
  <si>
    <t>7579</t>
  </si>
  <si>
    <t>5940</t>
  </si>
  <si>
    <t>4834</t>
  </si>
  <si>
    <t>4104</t>
  </si>
  <si>
    <t>7640</t>
  </si>
  <si>
    <t>1627</t>
  </si>
  <si>
    <t>1502</t>
  </si>
  <si>
    <t>4052</t>
  </si>
  <si>
    <t>0020</t>
  </si>
  <si>
    <t>7499</t>
  </si>
  <si>
    <t>7386</t>
  </si>
  <si>
    <t>7885</t>
  </si>
  <si>
    <t>7465</t>
  </si>
  <si>
    <t>7604</t>
  </si>
  <si>
    <t>3065</t>
  </si>
  <si>
    <t>3597</t>
  </si>
  <si>
    <t>6345</t>
  </si>
  <si>
    <t>6756</t>
  </si>
  <si>
    <t>6855</t>
  </si>
  <si>
    <t>5185</t>
  </si>
  <si>
    <t>9977</t>
  </si>
  <si>
    <t>8265</t>
  </si>
  <si>
    <t>8801</t>
  </si>
  <si>
    <t>2762</t>
  </si>
  <si>
    <t>7503</t>
  </si>
  <si>
    <t>9805</t>
  </si>
  <si>
    <t>0497</t>
  </si>
  <si>
    <t>9037</t>
  </si>
  <si>
    <t>2880</t>
  </si>
  <si>
    <t>5312</t>
  </si>
  <si>
    <t>3360</t>
  </si>
  <si>
    <t>5593</t>
  </si>
  <si>
    <t>6389</t>
  </si>
  <si>
    <t>3727</t>
  </si>
  <si>
    <t>5007</t>
  </si>
  <si>
    <t>1807</t>
  </si>
  <si>
    <t>1348</t>
  </si>
  <si>
    <t>0690</t>
  </si>
  <si>
    <t>7825</t>
  </si>
  <si>
    <t>2352</t>
  </si>
  <si>
    <t>8012</t>
  </si>
  <si>
    <t>7967</t>
  </si>
  <si>
    <t>4070</t>
  </si>
  <si>
    <t>6669</t>
  </si>
  <si>
    <t>2802</t>
  </si>
  <si>
    <t>3330</t>
  </si>
  <si>
    <t>5640</t>
  </si>
  <si>
    <t>0360</t>
  </si>
  <si>
    <t>4218</t>
  </si>
  <si>
    <t>0468</t>
  </si>
  <si>
    <t>9333</t>
  </si>
  <si>
    <t>3435</t>
  </si>
  <si>
    <t>3838</t>
  </si>
  <si>
    <t>2439</t>
  </si>
  <si>
    <t>8460</t>
  </si>
  <si>
    <t>6420</t>
  </si>
  <si>
    <t>6278</t>
  </si>
  <si>
    <t>7989</t>
  </si>
  <si>
    <t>3060</t>
  </si>
  <si>
    <t>3645</t>
  </si>
  <si>
    <t>8806</t>
  </si>
  <si>
    <t>6021</t>
  </si>
  <si>
    <t>0639</t>
  </si>
  <si>
    <t>8797</t>
  </si>
  <si>
    <t>1563</t>
  </si>
  <si>
    <t>9251</t>
  </si>
  <si>
    <t>8648</t>
  </si>
  <si>
    <t>1918</t>
  </si>
  <si>
    <t>1481</t>
  </si>
  <si>
    <t>9870</t>
  </si>
  <si>
    <t>3005</t>
  </si>
  <si>
    <t>1015</t>
  </si>
  <si>
    <t>3430</t>
  </si>
  <si>
    <t>2817</t>
  </si>
  <si>
    <t>1737</t>
  </si>
  <si>
    <t>8105</t>
  </si>
  <si>
    <t>5294</t>
  </si>
  <si>
    <t>9137</t>
  </si>
  <si>
    <t>8569</t>
  </si>
  <si>
    <t>8355</t>
  </si>
  <si>
    <t>4229</t>
  </si>
  <si>
    <t>8693</t>
  </si>
  <si>
    <t>2808</t>
  </si>
  <si>
    <t>6554</t>
  </si>
  <si>
    <t>0123</t>
  </si>
  <si>
    <t>0084</t>
  </si>
  <si>
    <t>7710</t>
  </si>
  <si>
    <t>1986</t>
  </si>
  <si>
    <t>9838</t>
  </si>
  <si>
    <t>6299</t>
  </si>
  <si>
    <t>7985</t>
  </si>
  <si>
    <t>2092</t>
  </si>
  <si>
    <t>7312</t>
  </si>
  <si>
    <t>0461</t>
  </si>
  <si>
    <t>7208</t>
  </si>
  <si>
    <t>0747</t>
  </si>
  <si>
    <t>3453</t>
  </si>
  <si>
    <t>7146</t>
  </si>
  <si>
    <t>6001</t>
  </si>
  <si>
    <t>6305</t>
  </si>
  <si>
    <t>1954</t>
  </si>
  <si>
    <t>9078</t>
  </si>
  <si>
    <t>5700</t>
  </si>
  <si>
    <t>5283</t>
  </si>
  <si>
    <t>5862</t>
  </si>
  <si>
    <t>0697</t>
  </si>
  <si>
    <t>5556</t>
  </si>
  <si>
    <t>9057</t>
  </si>
  <si>
    <t>1496</t>
  </si>
  <si>
    <t>0202</t>
  </si>
  <si>
    <t>1039</t>
  </si>
  <si>
    <t>3010</t>
  </si>
  <si>
    <t>3359</t>
  </si>
  <si>
    <t>8217</t>
  </si>
  <si>
    <t>6336</t>
  </si>
  <si>
    <t>8055</t>
  </si>
  <si>
    <t>1448</t>
  </si>
  <si>
    <t>6781</t>
  </si>
  <si>
    <t>1318</t>
  </si>
  <si>
    <t>2006</t>
  </si>
  <si>
    <t>5006</t>
  </si>
  <si>
    <t>7656</t>
  </si>
  <si>
    <t>0034</t>
  </si>
  <si>
    <t>1273</t>
  </si>
  <si>
    <t>2368</t>
  </si>
  <si>
    <t>3272</t>
  </si>
  <si>
    <t>7522</t>
  </si>
  <si>
    <t>7052</t>
  </si>
  <si>
    <t>4066</t>
  </si>
  <si>
    <t>2424</t>
  </si>
  <si>
    <t>6475</t>
  </si>
  <si>
    <t>2957</t>
  </si>
  <si>
    <t>9588</t>
  </si>
  <si>
    <t>7901</t>
  </si>
  <si>
    <t>4381</t>
  </si>
  <si>
    <t>7712</t>
  </si>
  <si>
    <t>5466</t>
  </si>
  <si>
    <t>4422</t>
  </si>
  <si>
    <t>5168</t>
  </si>
  <si>
    <t>3540</t>
  </si>
  <si>
    <t>3497</t>
  </si>
  <si>
    <t>3841</t>
  </si>
  <si>
    <t>0379</t>
  </si>
  <si>
    <t>0533</t>
  </si>
  <si>
    <t>9808</t>
  </si>
  <si>
    <t>4489</t>
  </si>
  <si>
    <t>4619</t>
  </si>
  <si>
    <t>4860</t>
  </si>
  <si>
    <t>4982</t>
  </si>
  <si>
    <t>1476</t>
  </si>
  <si>
    <t>5598</t>
  </si>
  <si>
    <t>3436</t>
  </si>
  <si>
    <t>1489</t>
  </si>
  <si>
    <t>3619</t>
  </si>
  <si>
    <t>8095</t>
  </si>
  <si>
    <t>5997</t>
  </si>
  <si>
    <t>8588</t>
  </si>
  <si>
    <t>5936</t>
  </si>
  <si>
    <t>9749</t>
  </si>
  <si>
    <t>0536</t>
  </si>
  <si>
    <t>4448</t>
  </si>
  <si>
    <t>3023</t>
  </si>
  <si>
    <t>1678</t>
  </si>
  <si>
    <t>0842</t>
  </si>
  <si>
    <t>6059</t>
  </si>
  <si>
    <t>5384</t>
  </si>
  <si>
    <t>8621</t>
  </si>
  <si>
    <t>0040</t>
  </si>
  <si>
    <t>1864</t>
  </si>
  <si>
    <t>8844</t>
  </si>
  <si>
    <t>8893</t>
  </si>
  <si>
    <t>2490</t>
  </si>
  <si>
    <t>8822</t>
  </si>
  <si>
    <t>7449</t>
  </si>
  <si>
    <t>4425</t>
  </si>
  <si>
    <t>8229</t>
  </si>
  <si>
    <t>6621</t>
  </si>
  <si>
    <t>6907</t>
  </si>
  <si>
    <t>8077</t>
  </si>
  <si>
    <t>3596</t>
  </si>
  <si>
    <t>6796</t>
  </si>
  <si>
    <t>0178</t>
  </si>
  <si>
    <t>1357</t>
  </si>
  <si>
    <t>5050</t>
  </si>
  <si>
    <t>1092</t>
  </si>
  <si>
    <t>4419</t>
  </si>
  <si>
    <t>9060</t>
  </si>
  <si>
    <t>8235</t>
  </si>
  <si>
    <t>3018</t>
  </si>
  <si>
    <t>6122</t>
  </si>
  <si>
    <t>4611</t>
  </si>
  <si>
    <t>8965</t>
  </si>
  <si>
    <t>2386</t>
  </si>
  <si>
    <t>6814</t>
  </si>
  <si>
    <t>6017</t>
  </si>
  <si>
    <t>4379</t>
  </si>
  <si>
    <t>8359</t>
  </si>
  <si>
    <t>3275</t>
  </si>
  <si>
    <t>2626</t>
  </si>
  <si>
    <t>4452</t>
  </si>
  <si>
    <t>4044</t>
  </si>
  <si>
    <t>2579</t>
  </si>
  <si>
    <t>7727</t>
  </si>
  <si>
    <t>2807</t>
  </si>
  <si>
    <t>5558</t>
  </si>
  <si>
    <t>6481</t>
  </si>
  <si>
    <t>7511</t>
  </si>
  <si>
    <t>5434</t>
  </si>
  <si>
    <t>3347</t>
  </si>
  <si>
    <t>3922</t>
  </si>
  <si>
    <t>9778</t>
  </si>
  <si>
    <t>4917</t>
  </si>
  <si>
    <t>8399</t>
  </si>
  <si>
    <t>9806</t>
  </si>
  <si>
    <t>4862</t>
  </si>
  <si>
    <t>0407</t>
  </si>
  <si>
    <t>7273</t>
  </si>
  <si>
    <t>3286</t>
  </si>
  <si>
    <t>7570</t>
  </si>
  <si>
    <t>6880</t>
  </si>
  <si>
    <t>1827</t>
  </si>
  <si>
    <t>5544</t>
  </si>
  <si>
    <t>3389</t>
  </si>
  <si>
    <t>6236</t>
  </si>
  <si>
    <t>0039</t>
  </si>
  <si>
    <t>6388</t>
  </si>
  <si>
    <t>3897</t>
  </si>
  <si>
    <t>5121</t>
  </si>
  <si>
    <t>4636</t>
  </si>
  <si>
    <t>3638</t>
  </si>
  <si>
    <t>9729</t>
  </si>
  <si>
    <t>6903</t>
  </si>
  <si>
    <t>0320</t>
  </si>
  <si>
    <t>9211</t>
  </si>
  <si>
    <t>5991</t>
  </si>
  <si>
    <t>5239</t>
  </si>
  <si>
    <t>6607</t>
  </si>
  <si>
    <t>1425</t>
  </si>
  <si>
    <t>0979</t>
  </si>
  <si>
    <t>8525</t>
  </si>
  <si>
    <t>9096</t>
  </si>
  <si>
    <t>7139</t>
  </si>
  <si>
    <t>2189</t>
  </si>
  <si>
    <t>6802</t>
  </si>
  <si>
    <t>9071</t>
  </si>
  <si>
    <t>9859</t>
  </si>
  <si>
    <t>0936</t>
  </si>
  <si>
    <t>5719</t>
  </si>
  <si>
    <t>8979</t>
  </si>
  <si>
    <t>4768</t>
  </si>
  <si>
    <t>7910</t>
  </si>
  <si>
    <t>7424</t>
  </si>
  <si>
    <t>8138</t>
  </si>
  <si>
    <t>7861</t>
  </si>
  <si>
    <t>8320</t>
  </si>
  <si>
    <t>2120</t>
  </si>
  <si>
    <t>4251</t>
  </si>
  <si>
    <t>8354</t>
  </si>
  <si>
    <t>4084</t>
  </si>
  <si>
    <t>6838</t>
  </si>
  <si>
    <t>5301</t>
  </si>
  <si>
    <t>2411</t>
  </si>
  <si>
    <t>7337</t>
  </si>
  <si>
    <t>4846</t>
  </si>
  <si>
    <t>3913</t>
  </si>
  <si>
    <t>8880</t>
  </si>
  <si>
    <t>2387</t>
  </si>
  <si>
    <t>6356</t>
  </si>
  <si>
    <t>8444</t>
  </si>
  <si>
    <t>9913</t>
  </si>
  <si>
    <t>1365</t>
  </si>
  <si>
    <t>1179</t>
  </si>
  <si>
    <t>6867</t>
  </si>
  <si>
    <t>0046</t>
  </si>
  <si>
    <t>8002</t>
  </si>
  <si>
    <t>6117</t>
  </si>
  <si>
    <t>2525</t>
  </si>
  <si>
    <t>8518</t>
  </si>
  <si>
    <t>0674</t>
  </si>
  <si>
    <t>7301</t>
  </si>
  <si>
    <t>9978</t>
  </si>
  <si>
    <t>9945</t>
  </si>
  <si>
    <t>9301</t>
  </si>
  <si>
    <t>9389</t>
  </si>
  <si>
    <t>9728</t>
  </si>
  <si>
    <t>6928</t>
  </si>
  <si>
    <t>9618</t>
  </si>
  <si>
    <t>3644</t>
  </si>
  <si>
    <t>7272</t>
  </si>
  <si>
    <t>1105</t>
  </si>
  <si>
    <t>1925</t>
  </si>
  <si>
    <t>0521</t>
  </si>
  <si>
    <t>7027</t>
  </si>
  <si>
    <t>3893</t>
  </si>
  <si>
    <t>4572</t>
  </si>
  <si>
    <t>2913</t>
  </si>
  <si>
    <t>5316</t>
  </si>
  <si>
    <t>3643</t>
  </si>
  <si>
    <t>7246</t>
  </si>
  <si>
    <t>9044</t>
  </si>
  <si>
    <t>0875</t>
  </si>
  <si>
    <t>4884</t>
  </si>
  <si>
    <t>3494</t>
  </si>
  <si>
    <t>9170</t>
  </si>
  <si>
    <t>5654</t>
  </si>
  <si>
    <t>6400</t>
  </si>
  <si>
    <t>5265</t>
  </si>
  <si>
    <t>9628</t>
  </si>
  <si>
    <t>4905</t>
  </si>
  <si>
    <t>6319</t>
  </si>
  <si>
    <t>6272</t>
  </si>
  <si>
    <t>4920</t>
  </si>
  <si>
    <t>2805</t>
  </si>
  <si>
    <t>2052</t>
  </si>
  <si>
    <t>9701</t>
  </si>
  <si>
    <t>2932</t>
  </si>
  <si>
    <t>6888</t>
  </si>
  <si>
    <t>1477</t>
  </si>
  <si>
    <t>4261</t>
  </si>
  <si>
    <t>5579</t>
  </si>
  <si>
    <t>9735</t>
  </si>
  <si>
    <t>2288</t>
  </si>
  <si>
    <t>0582</t>
  </si>
  <si>
    <t>0722</t>
  </si>
  <si>
    <t>2260</t>
  </si>
  <si>
    <t>3606</t>
  </si>
  <si>
    <t>9316</t>
  </si>
  <si>
    <t>3508</t>
  </si>
  <si>
    <t>0498</t>
  </si>
  <si>
    <t>2612</t>
  </si>
  <si>
    <t>4932</t>
  </si>
  <si>
    <t>9099</t>
  </si>
  <si>
    <t>4592</t>
  </si>
  <si>
    <t>1835</t>
  </si>
  <si>
    <t>5577</t>
  </si>
  <si>
    <t>4517</t>
  </si>
  <si>
    <t>2380</t>
  </si>
  <si>
    <t>1447</t>
  </si>
  <si>
    <t>7540</t>
  </si>
  <si>
    <t>4589</t>
  </si>
  <si>
    <t>3216</t>
  </si>
  <si>
    <t>0265</t>
  </si>
  <si>
    <t>0660</t>
  </si>
  <si>
    <t>8387</t>
  </si>
  <si>
    <t>5826</t>
  </si>
  <si>
    <t>1001</t>
  </si>
  <si>
    <t>0401</t>
  </si>
  <si>
    <t>0361</t>
  </si>
  <si>
    <t>9669</t>
  </si>
  <si>
    <t>6322</t>
  </si>
  <si>
    <t>8255</t>
  </si>
  <si>
    <t>7524</t>
  </si>
  <si>
    <t>5728</t>
  </si>
  <si>
    <t>8919</t>
  </si>
  <si>
    <t>9926</t>
  </si>
  <si>
    <t>5087</t>
  </si>
  <si>
    <t>4309</t>
  </si>
  <si>
    <t>7068</t>
  </si>
  <si>
    <t>3710</t>
  </si>
  <si>
    <t>4361</t>
  </si>
  <si>
    <t>4801</t>
  </si>
  <si>
    <t>6019</t>
  </si>
  <si>
    <t>3406</t>
  </si>
  <si>
    <t>4038</t>
  </si>
  <si>
    <t>7101</t>
  </si>
  <si>
    <t>6233</t>
  </si>
  <si>
    <t>0300</t>
  </si>
  <si>
    <t>3582</t>
  </si>
  <si>
    <t>8066</t>
  </si>
  <si>
    <t>4307</t>
  </si>
  <si>
    <t>6386</t>
  </si>
  <si>
    <t>2848</t>
  </si>
  <si>
    <t>6639</t>
  </si>
  <si>
    <t>7877</t>
  </si>
  <si>
    <t>0164</t>
  </si>
  <si>
    <t>3192</t>
  </si>
  <si>
    <t>7254</t>
  </si>
  <si>
    <t>0716</t>
  </si>
  <si>
    <t>6244</t>
  </si>
  <si>
    <t>9192</t>
  </si>
  <si>
    <t>1199</t>
  </si>
  <si>
    <t>3241</t>
  </si>
  <si>
    <t>4045</t>
  </si>
  <si>
    <t>8083</t>
  </si>
  <si>
    <t>0013</t>
  </si>
  <si>
    <t>9816</t>
  </si>
  <si>
    <t>7873</t>
  </si>
  <si>
    <t>5149</t>
  </si>
  <si>
    <t>8145</t>
  </si>
  <si>
    <t>6399</t>
  </si>
  <si>
    <t>1287</t>
  </si>
  <si>
    <t>5458</t>
  </si>
  <si>
    <t>0947</t>
  </si>
  <si>
    <t>5300</t>
  </si>
  <si>
    <t>8780</t>
  </si>
  <si>
    <t>5051</t>
  </si>
  <si>
    <t>7757</t>
  </si>
  <si>
    <t>5999</t>
  </si>
  <si>
    <t>4039</t>
  </si>
  <si>
    <t>9053</t>
  </si>
  <si>
    <t>0529</t>
  </si>
  <si>
    <t>8080</t>
  </si>
  <si>
    <t>5927</t>
  </si>
  <si>
    <t>6369</t>
  </si>
  <si>
    <t>1018</t>
  </si>
  <si>
    <t>1303</t>
  </si>
  <si>
    <t>3736</t>
  </si>
  <si>
    <t>1328</t>
  </si>
  <si>
    <t>8305</t>
  </si>
  <si>
    <t>3345</t>
  </si>
  <si>
    <t>8747</t>
  </si>
  <si>
    <t>5221</t>
  </si>
  <si>
    <t>6207</t>
  </si>
  <si>
    <t>4181</t>
  </si>
  <si>
    <t>1280</t>
  </si>
  <si>
    <t>2333</t>
  </si>
  <si>
    <t>9830</t>
  </si>
  <si>
    <t>3658</t>
  </si>
  <si>
    <t>7308</t>
  </si>
  <si>
    <t>4393</t>
  </si>
  <si>
    <t>9058</t>
  </si>
  <si>
    <t>3112</t>
  </si>
  <si>
    <t>6958</t>
  </si>
  <si>
    <t>8945</t>
  </si>
  <si>
    <t>1319</t>
  </si>
  <si>
    <t>6641</t>
  </si>
  <si>
    <t>5608</t>
  </si>
  <si>
    <t>8030</t>
  </si>
  <si>
    <t>4373</t>
  </si>
  <si>
    <t>2645</t>
  </si>
  <si>
    <t>3290</t>
  </si>
  <si>
    <t>2271</t>
  </si>
  <si>
    <t>9678</t>
  </si>
  <si>
    <t>4661</t>
  </si>
  <si>
    <t>4717</t>
  </si>
  <si>
    <t>5900</t>
  </si>
  <si>
    <t>3011</t>
  </si>
  <si>
    <t>8441</t>
  </si>
  <si>
    <t>4407</t>
  </si>
  <si>
    <t>8849</t>
  </si>
  <si>
    <t>8508</t>
  </si>
  <si>
    <t>8884</t>
  </si>
  <si>
    <t>5945</t>
  </si>
  <si>
    <t>3438</t>
  </si>
  <si>
    <t>2060</t>
  </si>
  <si>
    <t>0415</t>
  </si>
  <si>
    <t>1308</t>
  </si>
  <si>
    <t>6966</t>
  </si>
  <si>
    <t>0145</t>
  </si>
  <si>
    <t>8004</t>
  </si>
  <si>
    <t>7036</t>
  </si>
  <si>
    <t>0554</t>
  </si>
  <si>
    <t>1461</t>
  </si>
  <si>
    <t>7123</t>
  </si>
  <si>
    <t>2640</t>
  </si>
  <si>
    <t>1446</t>
  </si>
  <si>
    <t>7004</t>
  </si>
  <si>
    <t>0671</t>
  </si>
  <si>
    <t>3859</t>
  </si>
  <si>
    <t>5703</t>
  </si>
  <si>
    <t>1060</t>
  </si>
  <si>
    <t>1789</t>
  </si>
  <si>
    <t>4535</t>
  </si>
  <si>
    <t>7929</t>
  </si>
  <si>
    <t>9836</t>
  </si>
  <si>
    <t>1987</t>
  </si>
  <si>
    <t>2761</t>
  </si>
  <si>
    <t>9022</t>
  </si>
  <si>
    <t>4250</t>
  </si>
  <si>
    <t>0321</t>
  </si>
  <si>
    <t>4370</t>
  </si>
  <si>
    <t>4342</t>
  </si>
  <si>
    <t>0298</t>
  </si>
  <si>
    <t>6224</t>
  </si>
  <si>
    <t>9906</t>
  </si>
  <si>
    <t>0630</t>
  </si>
  <si>
    <t>2486</t>
  </si>
  <si>
    <t>0240</t>
  </si>
  <si>
    <t>8023</t>
  </si>
  <si>
    <t>1226</t>
  </si>
  <si>
    <t>5726</t>
  </si>
  <si>
    <t>6504</t>
  </si>
  <si>
    <t>7357</t>
  </si>
  <si>
    <t>6403</t>
  </si>
  <si>
    <t>0103</t>
  </si>
  <si>
    <t>9541</t>
  </si>
  <si>
    <t>2213</t>
  </si>
  <si>
    <t>9002</t>
  </si>
  <si>
    <t>0229</t>
  </si>
  <si>
    <t>1253</t>
  </si>
  <si>
    <t>4387</t>
  </si>
  <si>
    <t>4496</t>
  </si>
  <si>
    <t>6490</t>
  </si>
  <si>
    <t>3751</t>
  </si>
  <si>
    <t>7486</t>
  </si>
  <si>
    <t>8465</t>
  </si>
  <si>
    <t>1370</t>
  </si>
  <si>
    <t>0860</t>
  </si>
  <si>
    <t>4513</t>
  </si>
  <si>
    <t>7622</t>
  </si>
  <si>
    <t>4013</t>
  </si>
  <si>
    <t>2821</t>
  </si>
  <si>
    <t>9415</t>
  </si>
  <si>
    <t>8565</t>
  </si>
  <si>
    <t>6808</t>
  </si>
  <si>
    <t>9941</t>
  </si>
  <si>
    <t>3821</t>
  </si>
  <si>
    <t>0622</t>
  </si>
  <si>
    <t>1315</t>
  </si>
  <si>
    <t>9056</t>
  </si>
  <si>
    <t>9908</t>
  </si>
  <si>
    <t>9717</t>
  </si>
  <si>
    <t>9043</t>
  </si>
  <si>
    <t>4271</t>
  </si>
  <si>
    <t>2494</t>
  </si>
  <si>
    <t>7153</t>
  </si>
  <si>
    <t>2778</t>
  </si>
  <si>
    <t>1992</t>
  </si>
  <si>
    <t>3849</t>
  </si>
  <si>
    <t>3180</t>
  </si>
  <si>
    <t>9434</t>
  </si>
  <si>
    <t>6309</t>
  </si>
  <si>
    <t>2091</t>
  </si>
  <si>
    <t>9027</t>
  </si>
  <si>
    <t>2077</t>
  </si>
  <si>
    <t>8905</t>
  </si>
  <si>
    <t>3495</t>
  </si>
  <si>
    <t>7892</t>
  </si>
  <si>
    <t>3121</t>
  </si>
  <si>
    <t>4008</t>
  </si>
  <si>
    <t>6429</t>
  </si>
  <si>
    <t>5048</t>
  </si>
  <si>
    <t>5196</t>
  </si>
  <si>
    <t>5760</t>
  </si>
  <si>
    <t>5626</t>
  </si>
  <si>
    <t>8447</t>
  </si>
  <si>
    <t>9586</t>
  </si>
  <si>
    <t>7676</t>
  </si>
  <si>
    <t>8553</t>
  </si>
  <si>
    <t>4080</t>
  </si>
  <si>
    <t>1897</t>
  </si>
  <si>
    <t>0159</t>
  </si>
  <si>
    <t>9196</t>
  </si>
  <si>
    <t>7564</t>
  </si>
  <si>
    <t>7878</t>
  </si>
  <si>
    <t>7674</t>
  </si>
  <si>
    <t>2963</t>
  </si>
  <si>
    <t>5338</t>
  </si>
  <si>
    <t>3220</t>
  </si>
  <si>
    <t>1228</t>
  </si>
  <si>
    <t>9208</t>
  </si>
  <si>
    <t>3233</t>
  </si>
  <si>
    <t>1005</t>
  </si>
  <si>
    <t>0623</t>
  </si>
  <si>
    <t>3830</t>
  </si>
  <si>
    <t>8819</t>
  </si>
  <si>
    <t>4544</t>
  </si>
  <si>
    <t>6292</t>
  </si>
  <si>
    <t>7406</t>
  </si>
  <si>
    <t>8423</t>
  </si>
  <si>
    <t>5713</t>
  </si>
  <si>
    <t>6691</t>
  </si>
  <si>
    <t>4848</t>
  </si>
  <si>
    <t>7562</t>
  </si>
  <si>
    <t>4710</t>
  </si>
  <si>
    <t>3509</t>
  </si>
  <si>
    <t>0421</t>
  </si>
  <si>
    <t>7688</t>
  </si>
  <si>
    <t>8119</t>
  </si>
  <si>
    <t>1389</t>
  </si>
  <si>
    <t>5909</t>
  </si>
  <si>
    <t>5453</t>
  </si>
  <si>
    <t>6525</t>
  </si>
  <si>
    <t>0165</t>
  </si>
  <si>
    <t>3189</t>
  </si>
  <si>
    <t>4969</t>
  </si>
  <si>
    <t>6469</t>
  </si>
  <si>
    <t>3939</t>
  </si>
  <si>
    <t>1817</t>
  </si>
  <si>
    <t>4236</t>
  </si>
  <si>
    <t>3083</t>
  </si>
  <si>
    <t>4207</t>
  </si>
  <si>
    <t>2511</t>
  </si>
  <si>
    <t>2940</t>
  </si>
  <si>
    <t>6094</t>
  </si>
  <si>
    <t>2641</t>
  </si>
  <si>
    <t>0207</t>
  </si>
  <si>
    <t>2895</t>
  </si>
  <si>
    <t>8913</t>
  </si>
  <si>
    <t>9256</t>
  </si>
  <si>
    <t>4507</t>
  </si>
  <si>
    <t>6190</t>
  </si>
  <si>
    <t>2727</t>
  </si>
  <si>
    <t>0390</t>
  </si>
  <si>
    <t>1333</t>
  </si>
  <si>
    <t>5801</t>
  </si>
  <si>
    <t>5524</t>
  </si>
  <si>
    <t>1904</t>
  </si>
  <si>
    <t>9501</t>
  </si>
  <si>
    <t>7164</t>
  </si>
  <si>
    <t>4951</t>
  </si>
  <si>
    <t>1704</t>
  </si>
  <si>
    <t>8914</t>
  </si>
  <si>
    <t>5578</t>
  </si>
  <si>
    <t>8705</t>
  </si>
  <si>
    <t>6465</t>
  </si>
  <si>
    <t>2773</t>
  </si>
  <si>
    <t>4396</t>
  </si>
  <si>
    <t>9980</t>
  </si>
  <si>
    <t>2151</t>
  </si>
  <si>
    <t>3106</t>
  </si>
  <si>
    <t>7472</t>
  </si>
  <si>
    <t>7415</t>
  </si>
  <si>
    <t>9357</t>
  </si>
  <si>
    <t>8243</t>
  </si>
  <si>
    <t>3642</t>
  </si>
  <si>
    <t>7428</t>
  </si>
  <si>
    <t>2980</t>
  </si>
  <si>
    <t>4712</t>
  </si>
  <si>
    <t>2422</t>
  </si>
  <si>
    <t>1062</t>
  </si>
  <si>
    <t>6763</t>
  </si>
  <si>
    <t>8927</t>
  </si>
  <si>
    <t>8196</t>
  </si>
  <si>
    <t>4402</t>
  </si>
  <si>
    <t>0081</t>
  </si>
  <si>
    <t>5528</t>
  </si>
  <si>
    <t>3020</t>
  </si>
  <si>
    <t>0965</t>
  </si>
  <si>
    <t>2221</t>
  </si>
  <si>
    <t>2375</t>
  </si>
  <si>
    <t>3038</t>
  </si>
  <si>
    <t>2587</t>
  </si>
  <si>
    <t>5838</t>
  </si>
  <si>
    <t>3777</t>
  </si>
  <si>
    <t>6514</t>
  </si>
  <si>
    <t>3929</t>
  </si>
  <si>
    <t>3930</t>
  </si>
  <si>
    <t>8555</t>
  </si>
  <si>
    <t>8352</t>
  </si>
  <si>
    <t>2083</t>
  </si>
  <si>
    <t>3579</t>
  </si>
  <si>
    <t>7501</t>
  </si>
  <si>
    <t>9455</t>
  </si>
  <si>
    <t>2252</t>
  </si>
  <si>
    <t>5922</t>
  </si>
  <si>
    <t>0692</t>
  </si>
  <si>
    <t>1042</t>
  </si>
  <si>
    <t>9055</t>
  </si>
  <si>
    <t>5258</t>
  </si>
  <si>
    <t>3258</t>
  </si>
  <si>
    <t>4443</t>
  </si>
  <si>
    <t>9030</t>
  </si>
  <si>
    <t>4850</t>
  </si>
  <si>
    <t>7576</t>
  </si>
  <si>
    <t>3945</t>
  </si>
  <si>
    <t>9206</t>
  </si>
  <si>
    <t>4024</t>
  </si>
  <si>
    <t>5722</t>
  </si>
  <si>
    <t>7646</t>
  </si>
  <si>
    <t>5758</t>
  </si>
  <si>
    <t>3767</t>
  </si>
  <si>
    <t>1500</t>
  </si>
  <si>
    <t>0130</t>
  </si>
  <si>
    <t>9023</t>
  </si>
  <si>
    <t>4495</t>
  </si>
  <si>
    <t>6089</t>
  </si>
  <si>
    <t>0236</t>
  </si>
  <si>
    <t>8632</t>
  </si>
  <si>
    <t>1343</t>
  </si>
  <si>
    <t>7993</t>
  </si>
  <si>
    <t>3028</t>
  </si>
  <si>
    <t>9496</t>
  </si>
  <si>
    <t>9484</t>
  </si>
  <si>
    <t>3592</t>
  </si>
  <si>
    <t>4345</t>
  </si>
  <si>
    <t>6663</t>
  </si>
  <si>
    <t>9390</t>
  </si>
  <si>
    <t>2611</t>
  </si>
  <si>
    <t>9733</t>
  </si>
  <si>
    <t>5018</t>
  </si>
  <si>
    <t>1090</t>
  </si>
  <si>
    <t>5245</t>
  </si>
  <si>
    <t>5575</t>
  </si>
  <si>
    <t>9651</t>
  </si>
  <si>
    <t>3030</t>
  </si>
  <si>
    <t>2948</t>
  </si>
  <si>
    <t>4267</t>
  </si>
  <si>
    <t>3437</t>
  </si>
  <si>
    <t>4646</t>
  </si>
  <si>
    <t>2114</t>
  </si>
  <si>
    <t>1088</t>
  </si>
  <si>
    <t>4456</t>
  </si>
  <si>
    <t>6254</t>
  </si>
  <si>
    <t>3676</t>
  </si>
  <si>
    <t>7933</t>
  </si>
  <si>
    <t>1895</t>
  </si>
  <si>
    <t>5911</t>
  </si>
  <si>
    <t>2661</t>
  </si>
  <si>
    <t>7302</t>
  </si>
  <si>
    <t>5226</t>
  </si>
  <si>
    <t>0954</t>
  </si>
  <si>
    <t>6034</t>
  </si>
  <si>
    <t>5044</t>
  </si>
  <si>
    <t>6879</t>
  </si>
  <si>
    <t>5198</t>
  </si>
  <si>
    <t>4755</t>
  </si>
  <si>
    <t>4785</t>
  </si>
  <si>
    <t>0222</t>
  </si>
  <si>
    <t>2723</t>
  </si>
  <si>
    <t>0392</t>
  </si>
  <si>
    <t>3380</t>
  </si>
  <si>
    <t>9777</t>
  </si>
  <si>
    <t>7082</t>
  </si>
  <si>
    <t>9288</t>
  </si>
  <si>
    <t>5707</t>
  </si>
  <si>
    <t>2816</t>
  </si>
  <si>
    <t>1920</t>
  </si>
  <si>
    <t>4270</t>
  </si>
  <si>
    <t>5506</t>
  </si>
  <si>
    <t>5580</t>
  </si>
  <si>
    <t>6250</t>
  </si>
  <si>
    <t>1808</t>
  </si>
  <si>
    <t>9832</t>
  </si>
  <si>
    <t>5706</t>
  </si>
  <si>
    <t>3239</t>
  </si>
  <si>
    <t>8393</t>
  </si>
  <si>
    <t>4191</t>
  </si>
  <si>
    <t>2425</t>
  </si>
  <si>
    <t>7803</t>
  </si>
  <si>
    <t>0845</t>
  </si>
  <si>
    <t>5138</t>
  </si>
  <si>
    <t>7270</t>
  </si>
  <si>
    <t>0872</t>
  </si>
  <si>
    <t>4179</t>
  </si>
  <si>
    <t>7194</t>
  </si>
  <si>
    <t>6712</t>
  </si>
  <si>
    <t>9559</t>
  </si>
  <si>
    <t>4441</t>
  </si>
  <si>
    <t>9403</t>
  </si>
  <si>
    <t>4386</t>
  </si>
  <si>
    <t>9692</t>
  </si>
  <si>
    <t>3343</t>
  </si>
  <si>
    <t>1620</t>
  </si>
  <si>
    <t>0072</t>
  </si>
  <si>
    <t>5442</t>
  </si>
  <si>
    <t>0030</t>
  </si>
  <si>
    <t>7429</t>
  </si>
  <si>
    <t>9873</t>
  </si>
  <si>
    <t>2024</t>
  </si>
  <si>
    <t>8207</t>
  </si>
  <si>
    <t>5314</t>
  </si>
  <si>
    <t>4009</t>
  </si>
  <si>
    <t>0242</t>
  </si>
  <si>
    <t>3537</t>
  </si>
  <si>
    <t>3207</t>
  </si>
  <si>
    <t>3274</t>
  </si>
  <si>
    <t>9417</t>
  </si>
  <si>
    <t>8020</t>
  </si>
  <si>
    <t>3040</t>
  </si>
  <si>
    <t>1000</t>
  </si>
  <si>
    <t>9730</t>
  </si>
  <si>
    <t>3474</t>
  </si>
  <si>
    <t>3225</t>
  </si>
  <si>
    <t>2753</t>
  </si>
  <si>
    <t>5001</t>
  </si>
  <si>
    <t>4944</t>
  </si>
  <si>
    <t>4444</t>
  </si>
  <si>
    <t>8427</t>
  </si>
  <si>
    <t>2881</t>
  </si>
  <si>
    <t>6549</t>
  </si>
  <si>
    <t>2218</t>
  </si>
  <si>
    <t>2390</t>
  </si>
  <si>
    <t>1605</t>
  </si>
  <si>
    <t>2933</t>
  </si>
  <si>
    <t>9686</t>
  </si>
  <si>
    <t>4389</t>
  </si>
  <si>
    <t>7231</t>
  </si>
  <si>
    <t>8481</t>
  </si>
  <si>
    <t>8188</t>
  </si>
  <si>
    <t>9547</t>
  </si>
  <si>
    <t>5907</t>
  </si>
  <si>
    <t>9614</t>
  </si>
  <si>
    <t>7061</t>
  </si>
  <si>
    <t>4881</t>
  </si>
  <si>
    <t>7000</t>
  </si>
  <si>
    <t>9968</t>
  </si>
  <si>
    <t>7374</t>
  </si>
  <si>
    <t>4398</t>
  </si>
  <si>
    <t>0594</t>
  </si>
  <si>
    <t>5949</t>
  </si>
  <si>
    <t>4690</t>
  </si>
  <si>
    <t>9633</t>
  </si>
  <si>
    <t>3827</t>
  </si>
  <si>
    <t>2373</t>
  </si>
  <si>
    <t>9092</t>
  </si>
  <si>
    <t>4893</t>
  </si>
  <si>
    <t>9599</t>
  </si>
  <si>
    <t>3689</t>
  </si>
  <si>
    <t>5222</t>
  </si>
  <si>
    <t>6555</t>
  </si>
  <si>
    <t>0783</t>
  </si>
  <si>
    <t>0592</t>
  </si>
  <si>
    <t>6028</t>
  </si>
  <si>
    <t>4743</t>
  </si>
  <si>
    <t>3312</t>
  </si>
  <si>
    <t>1847</t>
  </si>
  <si>
    <t>9696</t>
  </si>
  <si>
    <t>6192</t>
  </si>
  <si>
    <t>9151</t>
  </si>
  <si>
    <t>5088</t>
  </si>
  <si>
    <t>6079</t>
  </si>
  <si>
    <t>9263</t>
  </si>
  <si>
    <t>3718</t>
  </si>
  <si>
    <t>9623</t>
  </si>
  <si>
    <t>1677</t>
  </si>
  <si>
    <t>9786</t>
  </si>
  <si>
    <t>6510</t>
  </si>
  <si>
    <t>0680</t>
  </si>
  <si>
    <t>8537</t>
  </si>
  <si>
    <t>6982</t>
  </si>
  <si>
    <t>9517</t>
  </si>
  <si>
    <t>5835</t>
  </si>
  <si>
    <t>9759</t>
  </si>
  <si>
    <t>7177</t>
  </si>
  <si>
    <t>9339</t>
  </si>
  <si>
    <t>9193</t>
  </si>
  <si>
    <t>7868</t>
  </si>
  <si>
    <t>9680</t>
  </si>
  <si>
    <t>4301</t>
  </si>
  <si>
    <t>5392</t>
  </si>
  <si>
    <t>1713</t>
  </si>
  <si>
    <t>3782</t>
  </si>
  <si>
    <t>1896</t>
  </si>
  <si>
    <t>2287</t>
  </si>
  <si>
    <t>0417</t>
  </si>
  <si>
    <t>3770</t>
  </si>
  <si>
    <t>4346</t>
  </si>
  <si>
    <t>8644</t>
  </si>
  <si>
    <t>4372</t>
  </si>
  <si>
    <t>7304</t>
  </si>
  <si>
    <t>7483</t>
  </si>
  <si>
    <t>4706</t>
  </si>
  <si>
    <t>8853</t>
  </si>
  <si>
    <t>0816</t>
  </si>
  <si>
    <t>1376</t>
  </si>
  <si>
    <t>8468</t>
  </si>
  <si>
    <t>4966</t>
  </si>
  <si>
    <t>5108</t>
  </si>
  <si>
    <t>7797</t>
  </si>
  <si>
    <t>4090</t>
  </si>
  <si>
    <t>0158</t>
  </si>
  <si>
    <t>5507</t>
  </si>
  <si>
    <t>7939</t>
  </si>
  <si>
    <t>4360</t>
  </si>
  <si>
    <t>7605</t>
  </si>
  <si>
    <t>3197</t>
  </si>
  <si>
    <t>0351</t>
  </si>
  <si>
    <t>1233</t>
  </si>
  <si>
    <t>7777</t>
  </si>
  <si>
    <t>4053</t>
  </si>
  <si>
    <t>6678</t>
  </si>
  <si>
    <t>0551</t>
  </si>
  <si>
    <t>8324</t>
  </si>
  <si>
    <t>5545</t>
  </si>
  <si>
    <t>3303</t>
  </si>
  <si>
    <t>7479</t>
  </si>
  <si>
    <t>2693</t>
  </si>
  <si>
    <t>0937</t>
  </si>
  <si>
    <t>6868</t>
  </si>
  <si>
    <t>6934</t>
  </si>
  <si>
    <t>5632</t>
  </si>
  <si>
    <t>0002</t>
  </si>
  <si>
    <t>6821</t>
  </si>
  <si>
    <t>3541</t>
  </si>
  <si>
    <t>5103</t>
  </si>
  <si>
    <t>1682</t>
  </si>
  <si>
    <t>3960</t>
  </si>
  <si>
    <t>6054</t>
  </si>
  <si>
    <t>0249</t>
  </si>
  <si>
    <t>6969</t>
  </si>
  <si>
    <t>6038</t>
  </si>
  <si>
    <t>0698</t>
  </si>
  <si>
    <t>5309</t>
  </si>
  <si>
    <t>1413</t>
  </si>
  <si>
    <t>6743</t>
  </si>
  <si>
    <t>9145</t>
  </si>
  <si>
    <t>3778</t>
  </si>
  <si>
    <t>7180</t>
  </si>
  <si>
    <t>6125</t>
  </si>
  <si>
    <t>6081</t>
  </si>
  <si>
    <t>8315</t>
  </si>
  <si>
    <t>9325</t>
  </si>
  <si>
    <t>2272</t>
  </si>
  <si>
    <t>7377</t>
  </si>
  <si>
    <t>4335</t>
  </si>
  <si>
    <t>6965</t>
  </si>
  <si>
    <t>5331</t>
  </si>
  <si>
    <t>9183</t>
  </si>
  <si>
    <t>8111</t>
  </si>
  <si>
    <t>2837</t>
  </si>
  <si>
    <t>1544</t>
  </si>
  <si>
    <t>5171</t>
  </si>
  <si>
    <t>2429</t>
  </si>
  <si>
    <t>4820</t>
  </si>
  <si>
    <t>7074</t>
  </si>
  <si>
    <t>1074</t>
  </si>
  <si>
    <t>2321</t>
  </si>
  <si>
    <t>8810</t>
  </si>
  <si>
    <t>4980</t>
  </si>
  <si>
    <t>5996</t>
  </si>
  <si>
    <t>1046</t>
  </si>
  <si>
    <t>9996</t>
  </si>
  <si>
    <t>7209</t>
  </si>
  <si>
    <t>2867</t>
  </si>
  <si>
    <t>1859</t>
  </si>
  <si>
    <t>9235</t>
  </si>
  <si>
    <t>3003</t>
  </si>
  <si>
    <t>4278</t>
  </si>
  <si>
    <t>6825</t>
  </si>
  <si>
    <t>5008</t>
  </si>
  <si>
    <t>5725</t>
  </si>
  <si>
    <t>3772</t>
  </si>
  <si>
    <t>5302</t>
  </si>
  <si>
    <t>3004</t>
  </si>
  <si>
    <t>9885</t>
  </si>
  <si>
    <t>1631</t>
  </si>
  <si>
    <t>1412</t>
  </si>
  <si>
    <t>7054</t>
  </si>
  <si>
    <t>6996</t>
  </si>
  <si>
    <t>4676</t>
  </si>
  <si>
    <t>2730</t>
  </si>
  <si>
    <t>5217</t>
  </si>
  <si>
    <t>9242</t>
  </si>
  <si>
    <t>5947</t>
  </si>
  <si>
    <t>7297</t>
  </si>
  <si>
    <t>1298</t>
  </si>
  <si>
    <t>9846</t>
  </si>
  <si>
    <t>9069</t>
  </si>
  <si>
    <t>5402</t>
  </si>
  <si>
    <t>9274</t>
  </si>
  <si>
    <t>3883</t>
  </si>
  <si>
    <t>9739</t>
  </si>
  <si>
    <t>2167</t>
  </si>
  <si>
    <t>3348</t>
  </si>
  <si>
    <t>8198</t>
  </si>
  <si>
    <t>8162</t>
  </si>
  <si>
    <t>0452</t>
  </si>
  <si>
    <t>8952</t>
  </si>
  <si>
    <t>5566</t>
  </si>
  <si>
    <t>0080</t>
  </si>
  <si>
    <t>6898</t>
  </si>
  <si>
    <t>3479</t>
  </si>
  <si>
    <t>8248</t>
  </si>
  <si>
    <t>4055</t>
  </si>
  <si>
    <t>3854</t>
  </si>
  <si>
    <t>6648</t>
  </si>
  <si>
    <t>9141</t>
  </si>
  <si>
    <t>7913</t>
  </si>
  <si>
    <t>7110</t>
  </si>
  <si>
    <t>7558</t>
  </si>
  <si>
    <t>8227</t>
  </si>
  <si>
    <t>6156</t>
  </si>
  <si>
    <t>2715</t>
  </si>
  <si>
    <t>1828</t>
  </si>
  <si>
    <t>2129</t>
  </si>
  <si>
    <t>0905</t>
  </si>
  <si>
    <t>6339</t>
  </si>
  <si>
    <t>8817</t>
  </si>
  <si>
    <t>9648</t>
  </si>
  <si>
    <t>2214</t>
  </si>
  <si>
    <t>5248</t>
  </si>
  <si>
    <t>0367</t>
  </si>
  <si>
    <t>2976</t>
  </si>
  <si>
    <t>0043</t>
  </si>
  <si>
    <t>2814</t>
  </si>
  <si>
    <t>8768</t>
  </si>
  <si>
    <t>8308</t>
  </si>
  <si>
    <t>1551</t>
  </si>
  <si>
    <t>7742</t>
  </si>
  <si>
    <t>0968</t>
  </si>
  <si>
    <t>8763</t>
  </si>
  <si>
    <t>2621</t>
  </si>
  <si>
    <t>5374</t>
  </si>
  <si>
    <t>8342</t>
  </si>
  <si>
    <t>1025</t>
  </si>
  <si>
    <t>2544</t>
  </si>
  <si>
    <t>4859</t>
  </si>
  <si>
    <t>4654</t>
  </si>
  <si>
    <t>9922</t>
  </si>
  <si>
    <t>3858</t>
  </si>
  <si>
    <t>3991</t>
  </si>
  <si>
    <t>4927</t>
  </si>
  <si>
    <t>8855</t>
  </si>
  <si>
    <t>9061</t>
  </si>
  <si>
    <t>9090</t>
  </si>
  <si>
    <t>9246</t>
  </si>
  <si>
    <t>2900</t>
  </si>
  <si>
    <t>0260</t>
  </si>
  <si>
    <t>1421</t>
  </si>
  <si>
    <t>2788</t>
  </si>
  <si>
    <t>9627</t>
  </si>
  <si>
    <t>0336</t>
  </si>
  <si>
    <t>9539</t>
  </si>
  <si>
    <t>9654</t>
  </si>
  <si>
    <t>8310</t>
  </si>
  <si>
    <t>9329</t>
  </si>
  <si>
    <t>9530</t>
  </si>
  <si>
    <t>5935</t>
  </si>
  <si>
    <t>0590</t>
  </si>
  <si>
    <t>1898</t>
  </si>
  <si>
    <t>5984</t>
  </si>
  <si>
    <t>3586</t>
  </si>
  <si>
    <t>2892</t>
  </si>
  <si>
    <t>8848</t>
  </si>
  <si>
    <t>5486</t>
  </si>
  <si>
    <t>6212</t>
  </si>
  <si>
    <t>2309</t>
  </si>
  <si>
    <t>7485</t>
  </si>
  <si>
    <t>3093</t>
  </si>
  <si>
    <t>3846</t>
  </si>
  <si>
    <t>2937</t>
  </si>
  <si>
    <t>7462</t>
  </si>
  <si>
    <t>1527</t>
  </si>
  <si>
    <t>3308</t>
  </si>
  <si>
    <t>3924</t>
  </si>
  <si>
    <t>8795</t>
  </si>
  <si>
    <t>2648</t>
  </si>
  <si>
    <t>7244</t>
  </si>
  <si>
    <t>5534</t>
  </si>
  <si>
    <t>9584</t>
  </si>
  <si>
    <t>8019</t>
  </si>
  <si>
    <t>6133</t>
  </si>
  <si>
    <t>2606</t>
  </si>
  <si>
    <t>1819</t>
  </si>
  <si>
    <t>7946</t>
  </si>
  <si>
    <t>5177</t>
  </si>
  <si>
    <t>3316</t>
  </si>
  <si>
    <t>0540</t>
  </si>
  <si>
    <t>5530</t>
  </si>
  <si>
    <t>7677</t>
  </si>
  <si>
    <t>7513</t>
  </si>
  <si>
    <t>4311</t>
  </si>
  <si>
    <t>1384</t>
  </si>
  <si>
    <t>8694</t>
  </si>
  <si>
    <t>0774</t>
  </si>
  <si>
    <t>0772</t>
  </si>
  <si>
    <t>4832</t>
  </si>
  <si>
    <t>7332</t>
  </si>
  <si>
    <t>5015</t>
  </si>
  <si>
    <t>4319</t>
  </si>
  <si>
    <t>6053</t>
  </si>
  <si>
    <t>1995</t>
  </si>
  <si>
    <t>0346</t>
  </si>
  <si>
    <t>7211</t>
  </si>
  <si>
    <t>0888</t>
  </si>
  <si>
    <t>5789</t>
  </si>
  <si>
    <t>4072</t>
  </si>
  <si>
    <t>9457</t>
  </si>
  <si>
    <t>6288</t>
  </si>
  <si>
    <t>0205</t>
  </si>
  <si>
    <t>9757</t>
  </si>
  <si>
    <t>3108</t>
  </si>
  <si>
    <t>2839</t>
  </si>
  <si>
    <t>5335</t>
  </si>
  <si>
    <t>0813</t>
  </si>
  <si>
    <t>6326</t>
  </si>
  <si>
    <t>7758</t>
  </si>
  <si>
    <t>7760</t>
  </si>
  <si>
    <t>2050</t>
  </si>
  <si>
    <t>2568</t>
  </si>
  <si>
    <t>0897</t>
  </si>
  <si>
    <t>7751</t>
  </si>
  <si>
    <t>2398</t>
  </si>
  <si>
    <t>1629</t>
  </si>
  <si>
    <t>9215</t>
  </si>
  <si>
    <t>7122</t>
  </si>
  <si>
    <t>5370</t>
  </si>
  <si>
    <t>0111</t>
  </si>
  <si>
    <t>3526</t>
  </si>
  <si>
    <t>2625</t>
  </si>
  <si>
    <t>1882</t>
  </si>
  <si>
    <t>4794</t>
  </si>
  <si>
    <t>0779</t>
  </si>
  <si>
    <t>3908</t>
  </si>
  <si>
    <t>9399</t>
  </si>
  <si>
    <t>7679</t>
  </si>
  <si>
    <t>9742</t>
  </si>
  <si>
    <t>4803</t>
  </si>
  <si>
    <t>1889</t>
  </si>
  <si>
    <t>3223</t>
  </si>
  <si>
    <t>7307</t>
  </si>
  <si>
    <t>5056</t>
  </si>
  <si>
    <t>7331</t>
  </si>
  <si>
    <t>8336</t>
  </si>
  <si>
    <t>0945</t>
  </si>
  <si>
    <t>5937</t>
  </si>
  <si>
    <t>1484</t>
  </si>
  <si>
    <t>4657</t>
  </si>
  <si>
    <t>7785</t>
  </si>
  <si>
    <t>0369</t>
  </si>
  <si>
    <t>2466</t>
  </si>
  <si>
    <t>4244</t>
  </si>
  <si>
    <t>6003</t>
  </si>
  <si>
    <t>0010</t>
  </si>
  <si>
    <t>4166</t>
  </si>
  <si>
    <t>8506</t>
  </si>
  <si>
    <t>7767</t>
  </si>
  <si>
    <t>1079</t>
  </si>
  <si>
    <t>1905</t>
  </si>
  <si>
    <t>9447</t>
  </si>
  <si>
    <t>0847</t>
  </si>
  <si>
    <t>0815</t>
  </si>
  <si>
    <t>4817</t>
  </si>
  <si>
    <t>2434</t>
  </si>
  <si>
    <t>0144</t>
  </si>
  <si>
    <t>6960</t>
  </si>
  <si>
    <t>0067</t>
  </si>
  <si>
    <t>9323</t>
  </si>
  <si>
    <t>9284</t>
  </si>
  <si>
    <t>1646</t>
  </si>
  <si>
    <t>7325</t>
  </si>
  <si>
    <t>1550</t>
  </si>
  <si>
    <t>8582</t>
  </si>
  <si>
    <t>5081</t>
  </si>
  <si>
    <t>6594</t>
  </si>
  <si>
    <t>8753</t>
  </si>
  <si>
    <t>8946</t>
  </si>
  <si>
    <t>0971</t>
  </si>
  <si>
    <t>9809</t>
  </si>
  <si>
    <t>9626</t>
  </si>
  <si>
    <t>2990</t>
  </si>
  <si>
    <t>7816</t>
  </si>
  <si>
    <t>8117</t>
  </si>
  <si>
    <t>5327</t>
  </si>
  <si>
    <t>9930</t>
  </si>
  <si>
    <t>3127</t>
  </si>
  <si>
    <t>1341</t>
  </si>
  <si>
    <t>8141</t>
  </si>
  <si>
    <t>4556</t>
  </si>
  <si>
    <t>9075</t>
  </si>
  <si>
    <t>5363</t>
  </si>
  <si>
    <t>1214</t>
  </si>
  <si>
    <t>9957</t>
  </si>
  <si>
    <t>8783</t>
  </si>
  <si>
    <t>2917</t>
  </si>
  <si>
    <t>4960</t>
  </si>
  <si>
    <t>1663</t>
  </si>
  <si>
    <t>1281</t>
  </si>
  <si>
    <t>1941</t>
  </si>
  <si>
    <t>8882</t>
  </si>
  <si>
    <t>4965</t>
  </si>
  <si>
    <t>3547</t>
  </si>
  <si>
    <t>8876</t>
  </si>
  <si>
    <t>8728</t>
  </si>
  <si>
    <t>3039</t>
  </si>
  <si>
    <t>6523</t>
  </si>
  <si>
    <t>8758</t>
  </si>
  <si>
    <t>2206</t>
  </si>
  <si>
    <t>9212</t>
  </si>
  <si>
    <t>0880</t>
  </si>
  <si>
    <t>8092</t>
  </si>
  <si>
    <t>2319</t>
  </si>
  <si>
    <t>8980</t>
  </si>
  <si>
    <t>3364</t>
  </si>
  <si>
    <t>8974</t>
  </si>
  <si>
    <t>9538</t>
  </si>
  <si>
    <t>9828</t>
  </si>
  <si>
    <t>6795</t>
  </si>
  <si>
    <t>5162</t>
  </si>
  <si>
    <t>5692</t>
  </si>
  <si>
    <t>3502</t>
  </si>
  <si>
    <t>2423</t>
  </si>
  <si>
    <t>9374</t>
  </si>
  <si>
    <t>2049</t>
  </si>
  <si>
    <t>2770</t>
  </si>
  <si>
    <t>4094</t>
  </si>
  <si>
    <t>1754</t>
  </si>
  <si>
    <t>1351</t>
  </si>
  <si>
    <t>6434</t>
  </si>
  <si>
    <t>0644</t>
  </si>
  <si>
    <t>4112</t>
  </si>
  <si>
    <t>6118</t>
  </si>
  <si>
    <t>7196</t>
  </si>
  <si>
    <t>4130</t>
  </si>
  <si>
    <t>8432</t>
  </si>
  <si>
    <t>2093</t>
  </si>
  <si>
    <t>3173</t>
  </si>
  <si>
    <t>8313</t>
  </si>
  <si>
    <t>2691</t>
  </si>
  <si>
    <t>2859</t>
  </si>
  <si>
    <t>7470</t>
  </si>
  <si>
    <t>5284</t>
  </si>
  <si>
    <t>4333</t>
  </si>
  <si>
    <t>0088</t>
  </si>
  <si>
    <t>8598</t>
  </si>
  <si>
    <t>0595</t>
  </si>
  <si>
    <t>6503</t>
  </si>
  <si>
    <t>8424</t>
  </si>
  <si>
    <t>7935</t>
  </si>
  <si>
    <t>1810</t>
  </si>
  <si>
    <t>0598</t>
  </si>
  <si>
    <t>9794</t>
  </si>
  <si>
    <t>7520</t>
  </si>
  <si>
    <t>5055</t>
  </si>
  <si>
    <t>9865</t>
  </si>
  <si>
    <t>5090</t>
  </si>
  <si>
    <t>6390</t>
  </si>
  <si>
    <t>0231</t>
  </si>
  <si>
    <t>2522</t>
  </si>
  <si>
    <t>1424</t>
  </si>
  <si>
    <t>6943</t>
  </si>
  <si>
    <t>4019</t>
  </si>
  <si>
    <t>3911</t>
  </si>
  <si>
    <t>3616</t>
  </si>
  <si>
    <t>8981</t>
  </si>
  <si>
    <t>3761</t>
  </si>
  <si>
    <t>9727</t>
  </si>
  <si>
    <t>6273</t>
  </si>
  <si>
    <t>8304</t>
  </si>
  <si>
    <t>3721</t>
  </si>
  <si>
    <t>7248</t>
  </si>
  <si>
    <t>3203</t>
  </si>
  <si>
    <t>7970</t>
  </si>
  <si>
    <t>4135</t>
  </si>
  <si>
    <t>4796</t>
  </si>
  <si>
    <t>2298</t>
  </si>
  <si>
    <t>6643</t>
  </si>
  <si>
    <t>0058</t>
  </si>
  <si>
    <t>7437</t>
  </si>
  <si>
    <t>2979</t>
  </si>
  <si>
    <t>0912</t>
  </si>
  <si>
    <t>9166</t>
  </si>
  <si>
    <t>3706</t>
  </si>
  <si>
    <t>5709</t>
  </si>
  <si>
    <t>6110</t>
  </si>
  <si>
    <t>9798</t>
  </si>
  <si>
    <t>5736</t>
  </si>
  <si>
    <t>2722</t>
  </si>
  <si>
    <t>9694</t>
  </si>
  <si>
    <t>1217</t>
  </si>
  <si>
    <t>5639</t>
  </si>
  <si>
    <t>5213</t>
  </si>
  <si>
    <t>7504</t>
  </si>
  <si>
    <t>2469</t>
  </si>
  <si>
    <t>5480</t>
  </si>
  <si>
    <t>7414</t>
  </si>
  <si>
    <t>0998</t>
  </si>
  <si>
    <t>7996</t>
  </si>
  <si>
    <t>4241</t>
  </si>
  <si>
    <t>6595</t>
  </si>
  <si>
    <t>7775</t>
  </si>
  <si>
    <t>3334</t>
  </si>
  <si>
    <t>3686</t>
  </si>
  <si>
    <t>2682</t>
  </si>
  <si>
    <t>3058</t>
  </si>
  <si>
    <t>9018</t>
  </si>
  <si>
    <t>0387</t>
  </si>
  <si>
    <t>0614</t>
  </si>
  <si>
    <t>7393</t>
  </si>
  <si>
    <t>3733</t>
  </si>
  <si>
    <t>0017</t>
  </si>
  <si>
    <t>0363</t>
  </si>
  <si>
    <t>1720</t>
  </si>
  <si>
    <t>0728</t>
  </si>
  <si>
    <t>7098</t>
  </si>
  <si>
    <t>5934</t>
  </si>
  <si>
    <t>3625</t>
  </si>
  <si>
    <t>3096</t>
  </si>
  <si>
    <t>4187</t>
  </si>
  <si>
    <t>4427</t>
  </si>
  <si>
    <t>4808</t>
  </si>
  <si>
    <t>9174</t>
  </si>
  <si>
    <t>5868</t>
  </si>
  <si>
    <t>2740</t>
  </si>
  <si>
    <t>9104</t>
  </si>
  <si>
    <t>0082</t>
  </si>
  <si>
    <t>4644</t>
  </si>
  <si>
    <t>3015</t>
  </si>
  <si>
    <t>8967</t>
  </si>
  <si>
    <t>2812</t>
  </si>
  <si>
    <t>3632</t>
  </si>
  <si>
    <t>9035</t>
  </si>
  <si>
    <t>0107</t>
  </si>
  <si>
    <t>7937</t>
  </si>
  <si>
    <t>9983</t>
  </si>
  <si>
    <t>8809</t>
  </si>
  <si>
    <t>4324</t>
  </si>
  <si>
    <t>9236</t>
  </si>
  <si>
    <t>1052</t>
  </si>
  <si>
    <t>5983</t>
  </si>
  <si>
    <t>4664</t>
  </si>
  <si>
    <t>3210</t>
  </si>
  <si>
    <t>7073</t>
  </si>
  <si>
    <t>2870</t>
  </si>
  <si>
    <t>8073</t>
  </si>
  <si>
    <t>2236</t>
  </si>
  <si>
    <t>4445</t>
  </si>
  <si>
    <t>3753</t>
  </si>
  <si>
    <t>2117</t>
  </si>
  <si>
    <t>2007</t>
  </si>
  <si>
    <t>2488</t>
  </si>
  <si>
    <t>9477</t>
  </si>
  <si>
    <t>3382</t>
  </si>
  <si>
    <t>9070</t>
  </si>
  <si>
    <t>6563</t>
  </si>
  <si>
    <t>2709</t>
  </si>
  <si>
    <t>4040</t>
  </si>
  <si>
    <t>2784</t>
  </si>
  <si>
    <t>2000</t>
  </si>
  <si>
    <t>1919</t>
  </si>
  <si>
    <t>5461</t>
  </si>
  <si>
    <t>3381</t>
  </si>
  <si>
    <t>9771</t>
  </si>
  <si>
    <t>4797</t>
  </si>
  <si>
    <t>8916</t>
  </si>
  <si>
    <t>5391</t>
  </si>
  <si>
    <t>0963</t>
  </si>
  <si>
    <t>6832</t>
  </si>
  <si>
    <t>5296</t>
  </si>
  <si>
    <t>6729</t>
  </si>
  <si>
    <t>7790</t>
  </si>
  <si>
    <t>8492</t>
  </si>
  <si>
    <t>5362</t>
  </si>
  <si>
    <t>3888</t>
  </si>
  <si>
    <t>7002</t>
  </si>
  <si>
    <t>0573</t>
  </si>
  <si>
    <t>0992</t>
  </si>
  <si>
    <t>4233</t>
  </si>
  <si>
    <t>2226</t>
  </si>
  <si>
    <t>7954</t>
  </si>
  <si>
    <t>6111</t>
  </si>
  <si>
    <t>1224</t>
  </si>
  <si>
    <t>7013</t>
  </si>
  <si>
    <t>0552</t>
  </si>
  <si>
    <t>9349</t>
  </si>
  <si>
    <t>0642</t>
  </si>
  <si>
    <t>7400</t>
  </si>
  <si>
    <t>4647</t>
  </si>
  <si>
    <t>0232</t>
  </si>
  <si>
    <t>6827</t>
  </si>
  <si>
    <t>03.04.2017</t>
  </si>
  <si>
    <t>04.04.2017</t>
  </si>
  <si>
    <t>05.04.2017</t>
  </si>
  <si>
    <t>06.04.2017</t>
  </si>
  <si>
    <t>07.04.2017</t>
  </si>
  <si>
    <t>10.04.2017</t>
  </si>
  <si>
    <t>11.04.2017</t>
  </si>
  <si>
    <t>12.04.2017</t>
  </si>
  <si>
    <t>13.04.2017</t>
  </si>
  <si>
    <t>14.04.2017</t>
  </si>
  <si>
    <t>17.04.2017</t>
  </si>
  <si>
    <t>18.04.2017</t>
  </si>
  <si>
    <t>19.04.2017</t>
  </si>
  <si>
    <t>20.04.2017</t>
  </si>
  <si>
    <t>21.04.2017</t>
  </si>
  <si>
    <t>24.04.2017</t>
  </si>
  <si>
    <t>25.04.2017</t>
  </si>
  <si>
    <t>26.04.2017</t>
  </si>
  <si>
    <t>27.04.2017</t>
  </si>
  <si>
    <t>28.04.2017</t>
  </si>
  <si>
    <t>ИП Королева Клёна Игоревна</t>
  </si>
  <si>
    <t>ООО ТДСАЛАМАНДРА</t>
  </si>
  <si>
    <t>ИП Орлов Артем Валерьевич</t>
  </si>
  <si>
    <t>ИП Андреева Ольга Николаевна</t>
  </si>
  <si>
    <t>ИП Кореняк Ксения Сергеевна</t>
  </si>
  <si>
    <t>ООО ТПП ФЕНИКС</t>
  </si>
  <si>
    <t>ООО ПЛАНТ</t>
  </si>
  <si>
    <t>ООО УДАЧНЫЙ ВЫБОР</t>
  </si>
  <si>
    <t>ИП Семянников Сергей Сергеевич</t>
  </si>
  <si>
    <t>ООО "Старт Лайн"</t>
  </si>
  <si>
    <t>ИП Горбачева Виктория Анатольевна</t>
  </si>
  <si>
    <t>ООО "ВСР"</t>
  </si>
  <si>
    <t>ООО "МСС"</t>
  </si>
  <si>
    <t>ИП Ищенко Виталий Владимирович</t>
  </si>
  <si>
    <t>ИП КОРОТИЕНКО СТАНИСЛАВ ИГОРЕВИЧ</t>
  </si>
  <si>
    <t>ООО ТУЛА-СЕРВИС</t>
  </si>
  <si>
    <t>ИП Серебрякова Ольга Валентиновна</t>
  </si>
  <si>
    <t>ООО "ВестАвто"</t>
  </si>
  <si>
    <t>ООО "Тараз"</t>
  </si>
  <si>
    <t>ООО "ТАВРИДА"</t>
  </si>
  <si>
    <t>ИП МАХНЕВА НАТАЛЬЯ АНАТОЛЬЕВНА</t>
  </si>
  <si>
    <t>ИП ПЕТРОВ ВИКТОР ВИКТОРОВИЧ</t>
  </si>
  <si>
    <t>ИП МАРКЕЛЕНКО С.А.</t>
  </si>
  <si>
    <t>ООО "Ларикс"</t>
  </si>
  <si>
    <t>ИП Шальнев Алексей Анатольевич</t>
  </si>
  <si>
    <t>ИП "Богданова Оксана Сергеевна</t>
  </si>
  <si>
    <t>ИП АДРОВ СЕРГЕЙ АЛЕКСЕЕВИЧ</t>
  </si>
  <si>
    <t>ООО ПРОМЕТЕЙ</t>
  </si>
  <si>
    <t>ООО "Медиасервис"</t>
  </si>
  <si>
    <t>ИП СОЛОПОВА НАТАЛЬЯ ИГОРЕВНА</t>
  </si>
  <si>
    <t>ООО "Созвездие"</t>
  </si>
  <si>
    <t>ИП УМЕРОВА ИРИНА ВАСИЛЬЕВНА</t>
  </si>
  <si>
    <t>ООО "ТоргТранс-М"</t>
  </si>
  <si>
    <t>ООО "КВАРЦ"</t>
  </si>
  <si>
    <t>ИП СВЕШНИКОВ ВАДИМ ВАЛЕНТИНОВИЧ</t>
  </si>
  <si>
    <t>ИП ГОЛУБКОВ АЛЕКСАНДР АНАТОЛЬЕВИЧ</t>
  </si>
  <si>
    <t>ООО "Стройснабсбыт"</t>
  </si>
  <si>
    <t>ИП ПАВЛЮЧКОВ ИВАН СЕРГЕЕВИЧ</t>
  </si>
  <si>
    <t>ИП ЛИФИНЦЕВ ВИТАЛИЙ ВАСИЛЬЕВИЧ</t>
  </si>
  <si>
    <t>ИП ХАЙДАРОВА ИРИНА ВИКТОРОВНА</t>
  </si>
  <si>
    <t>ИП Маслов Геннадий Петрович</t>
  </si>
  <si>
    <t>ИП СМОЛЬНИКОВА МАРИНА АЛЕКСАНДРОВНА</t>
  </si>
  <si>
    <t>ИП РЫБИНА АСЯ АЛЕКСАНДРОВНА</t>
  </si>
  <si>
    <t>ООО "ПрофиАльянс"</t>
  </si>
  <si>
    <t>ИП Кокуева Екатерина Сергеевна</t>
  </si>
  <si>
    <t>ИП Никитенко Иван Игоревич</t>
  </si>
  <si>
    <t>ИП РОМАНЕНКО ИЛЬЯ ВЛАДИСЛАВОВИЧ</t>
  </si>
  <si>
    <t>ООО "ПРОДУКТТОРГ"</t>
  </si>
  <si>
    <t>ИП Довгань Татьяна Владимировна</t>
  </si>
  <si>
    <t>ООО МСТ-ГРУПП</t>
  </si>
  <si>
    <t>ИП ШИМЧЕНКО ДМИТРИЙ НИКОЛАЕВИЧ</t>
  </si>
  <si>
    <t>Счет расчетов для списания средств с закрытых б/к</t>
  </si>
  <si>
    <t>ООО "Империя"</t>
  </si>
  <si>
    <t>ИП Литовченко Галина Сергеевна</t>
  </si>
  <si>
    <t>ИП Карамзина Елена Валерьевна</t>
  </si>
  <si>
    <t>ИП Гомза Оксана Владимировна</t>
  </si>
  <si>
    <t>ООО "Прадо"</t>
  </si>
  <si>
    <t>ООО ПМВН</t>
  </si>
  <si>
    <t>ООО МЕТАЛЛГРУПП</t>
  </si>
  <si>
    <t>ООО СФЕРА</t>
  </si>
  <si>
    <t>ООО "СПЕЦМОНТАЖПРОЕКТ"</t>
  </si>
  <si>
    <t>ИП ГРОМОВА ТАТЬЯНА ЛЕОНИДОВНА</t>
  </si>
  <si>
    <t>ООО АВН-ИНЖЕНЕРИНГ</t>
  </si>
  <si>
    <t>ООО ТФ СПЕЦОДЕЖДА</t>
  </si>
  <si>
    <t>ИП Гулов Михаил Викторович</t>
  </si>
  <si>
    <t>ООО "ЛТФ"</t>
  </si>
  <si>
    <t>ООО "ИРКУТСКТУР"</t>
  </si>
  <si>
    <t>ООО ПОЖСНАБ-ДВ</t>
  </si>
  <si>
    <t>ООО "Вольто"</t>
  </si>
  <si>
    <t>ИП КОЗЛОВА СТАНИСЛАВА ИОСИФОВНА</t>
  </si>
  <si>
    <t>ИП Белозуб Светлана Валерьевна</t>
  </si>
  <si>
    <t>ИП ФЕОФАНОВА ОЛЬГА ИВАНОВНА</t>
  </si>
  <si>
    <t>ООО "Интрейд"</t>
  </si>
  <si>
    <t>ООО "Гарантия"</t>
  </si>
  <si>
    <t>ООО "Маяк-М"</t>
  </si>
  <si>
    <t>ИП НЕСТЕРЕНКО ЕЛЕНА АЛЕКСАНДРОВНА</t>
  </si>
  <si>
    <t>ИП КОСТЮЧИК СТАНИСЛАВ АНАТОЛЬЕВИЧ</t>
  </si>
  <si>
    <t>ИП ГРИШАНКОВ ВАЛЕРИЙ БОРИСОВИЧ</t>
  </si>
  <si>
    <t>ООО ЮПИТЕР - ВТФ</t>
  </si>
  <si>
    <t>ООО "РАДИУС"</t>
  </si>
  <si>
    <t>ИП Ибатулин Артур Рамильевич</t>
  </si>
  <si>
    <t>ИП АМИНЕВ РУСТЕМ ХАНИФОВИЧ</t>
  </si>
  <si>
    <t>ИП Имамутдинова Алина Шамилевна</t>
  </si>
  <si>
    <t>ООО СК Эверест</t>
  </si>
  <si>
    <t>ИП ИВАНОВ НИКОЛАЙ РИМОВИЧ</t>
  </si>
  <si>
    <t>ИП ГУСАРОВА МАРИНА СЕРГЕЕВНА</t>
  </si>
  <si>
    <t>ИП СКОРОДУМОВ ДЕНИС СТЕФАНОВИЧ</t>
  </si>
  <si>
    <t>ООО "Энерго-Формат"</t>
  </si>
  <si>
    <t>ИП СОРОКИН АНТОН НИКОЛАЕВИЧ</t>
  </si>
  <si>
    <t>ООО "ЛАДА"</t>
  </si>
  <si>
    <t>ООО "МТК-169"</t>
  </si>
  <si>
    <t>ООО МЕРИДИАН+</t>
  </si>
  <si>
    <t>ООО "СПЕЦ КОНСАЛТ"</t>
  </si>
  <si>
    <t>ИП НОГИН ЛЕОНИД ВЛАДИМИРОВИЧ</t>
  </si>
  <si>
    <t>ООО АСТРА А</t>
  </si>
  <si>
    <t>НО БФ ГИМНАЗИЯ-ЭЛИТ</t>
  </si>
  <si>
    <t>ИП Дындиков Виталий Вячеславович</t>
  </si>
  <si>
    <t>ООО "СпецПоставка"</t>
  </si>
  <si>
    <t>ИП Савинцева Юлия Анатольевна</t>
  </si>
  <si>
    <t>ООО "РАЙЗ"</t>
  </si>
  <si>
    <t>ООО СтройТорг</t>
  </si>
  <si>
    <t>ООО "Фортуна Инвест"</t>
  </si>
  <si>
    <t>ИП Стрелкова Лилия Александровна</t>
  </si>
  <si>
    <t>ИП Вахова Кристина Владимировна</t>
  </si>
  <si>
    <t>ИП Новикова Виктория Артуровна</t>
  </si>
  <si>
    <t>ООО ХИМАНАЛИТ</t>
  </si>
  <si>
    <t>ИП Иванова Марина Александровна</t>
  </si>
  <si>
    <t>ИП Мельник Наталья Борисовна</t>
  </si>
  <si>
    <t>ИП Тулубенский Андрей Юрьевич</t>
  </si>
  <si>
    <t>ООО СПЕЦТЕХНИКА И СВЯЗЬ</t>
  </si>
  <si>
    <t>ООО "ТК-Форсаж"</t>
  </si>
  <si>
    <t>ИП Лудковский Олег Георгиевич</t>
  </si>
  <si>
    <t>ИП САМСОНОВ ОЛЕГ ВЛАДИМИРОВИЧ</t>
  </si>
  <si>
    <t>ИП Жукова Дарья Михайловна</t>
  </si>
  <si>
    <t>ИП ЧИСТЯКОВ АЛЕКСЕЙ АНДРЕЕВИЧ</t>
  </si>
  <si>
    <t>ИП Марков Александр Владимирович</t>
  </si>
  <si>
    <t>ИП Лазуткин Петр Владимирович</t>
  </si>
  <si>
    <t>ООО "Перспектива"</t>
  </si>
  <si>
    <t>ИП Кочегаров Евгений Александрович</t>
  </si>
  <si>
    <t>ИП ЯВОРЕНКО ТАТЬЯНА ЮРЬЕВНА</t>
  </si>
  <si>
    <t>ИП Миронова Елена Петровна</t>
  </si>
  <si>
    <t>ИП Музенитова Вероника Петровна</t>
  </si>
  <si>
    <t>ООО ГАЛАКСИ</t>
  </si>
  <si>
    <t>ИП ШВЕЦЮРИЙ ВАЛЕРЬЕВИЧ</t>
  </si>
  <si>
    <t>ООО "ТЕХНОПАРК"</t>
  </si>
  <si>
    <t>ИП Айрапетян Лев Липаритович</t>
  </si>
  <si>
    <t>ИП БОРИСОВ АНДРЕЙ СТЕПАНОВИЧ</t>
  </si>
  <si>
    <t>ООО АВЕНИР</t>
  </si>
  <si>
    <t>ИП Никифоров Игорь Васильевич</t>
  </si>
  <si>
    <t>ИП Синтюрин Игорь Геннадьевич</t>
  </si>
  <si>
    <t>ООО "МУРПРОФИТ"</t>
  </si>
  <si>
    <t>ИП ШвабГеннадий Гилярович</t>
  </si>
  <si>
    <t>ИП КУЛЕШОВ ИВАН АЛЕКСЕЕВИЧ</t>
  </si>
  <si>
    <t>ООО ФУДТЕХ СПБ</t>
  </si>
  <si>
    <t>ООО "ТД Шин"</t>
  </si>
  <si>
    <t>ООО ЭКСИЛАНС</t>
  </si>
  <si>
    <t>ООО "АЛЬТАИР-ТУРСЕРВИС"</t>
  </si>
  <si>
    <t>ООО "ТЭК Вилар"</t>
  </si>
  <si>
    <t>ИП НОСКОВА ОЛЬГА НИКОЛАЕВНА</t>
  </si>
  <si>
    <t>ИП ВОЛКОГОНОВ ВЯЧЕСЛАВ ВАСИЛЬЕВИЧ</t>
  </si>
  <si>
    <t>ИП КОТОВА ИРИНА ВЛАДИМИРОВНА</t>
  </si>
  <si>
    <t>ООО ЮСБ</t>
  </si>
  <si>
    <t>ООО ПСК Спектр</t>
  </si>
  <si>
    <t>ИП Орлова Лариса Анатольевна</t>
  </si>
  <si>
    <t>ООО "ВИКТОРИ КОМПАНИ"</t>
  </si>
  <si>
    <t>ИП Коротиенко Ольга Владимировна</t>
  </si>
  <si>
    <t>СЫЧЕВА НАДЕЖДА СЕРГЕЕВНА (ИП)</t>
  </si>
  <si>
    <t>ИП КОНОПЛЕВ СЕРГЕЙ АЛЕКСАНДРОВИЧ</t>
  </si>
  <si>
    <t>ООО РУСЭМПЛ-М</t>
  </si>
  <si>
    <t>ИП Щеглова Ольга Николаевна</t>
  </si>
  <si>
    <t>ИП Аболенский Даниил Сергеевич</t>
  </si>
  <si>
    <t>ЧОУ ДПО МЛШ "Виндзор"</t>
  </si>
  <si>
    <t>ООО ЭТАЛОН</t>
  </si>
  <si>
    <t>ИП КОЛОМЫЦЕВ СЕРГЕЙ ВЛАДИМИРОВИЧ</t>
  </si>
  <si>
    <t>ИП ХОЛОД АЛЕКСЕЙ АНАТОЛЬЕВИЧ</t>
  </si>
  <si>
    <t>ИП Василенок Никита Сергеевич</t>
  </si>
  <si>
    <t>ИП Покатаева Мария Викторовна</t>
  </si>
  <si>
    <t>ООО "Детство"</t>
  </si>
  <si>
    <t>ЗАО МСКБИСКОМ</t>
  </si>
  <si>
    <t>ИП Зорина Юлия Владимировна</t>
  </si>
  <si>
    <t>ООО "ИМПЕРИАЛ"</t>
  </si>
  <si>
    <t>ИП ДУДИН АЛЕКСЕЙ ВЛАДИМИРОВИЧ</t>
  </si>
  <si>
    <t>ООО "МАРИОН-СНАБ"</t>
  </si>
  <si>
    <t>ИП Аксенова Ольга Николаевна</t>
  </si>
  <si>
    <t>ООО ЮК ОДИССЕЙ</t>
  </si>
  <si>
    <t>Адвокат Кандыба Тимофей Андреевич</t>
  </si>
  <si>
    <t>ООО ЧОП БЕРКУТ-НОРД В</t>
  </si>
  <si>
    <t>ИП Гаянова Алла Борисовна</t>
  </si>
  <si>
    <t>ИП Коновалов Андрей Андреевич</t>
  </si>
  <si>
    <t>ИП ГЮНТЮРК ИРИНА ВЛАДИМИРОВНА</t>
  </si>
  <si>
    <t>ООО ТЕХНОСТРОЙ</t>
  </si>
  <si>
    <t>ООО "Строй Транс Снаб"</t>
  </si>
  <si>
    <t>ООО "Регион-Строй"</t>
  </si>
  <si>
    <t>ООО "САРТЭК"</t>
  </si>
  <si>
    <t>ООО "Интрал"</t>
  </si>
  <si>
    <t>ООО ЛЕНАПРОМТРАНС</t>
  </si>
  <si>
    <t>ООО "ОРИОН"</t>
  </si>
  <si>
    <t>ООО "Креатив"</t>
  </si>
  <si>
    <t>ИП ФЕДОРОВА ЕЛЕНА ВАДИМОВНА</t>
  </si>
  <si>
    <t>ООО ЧОП БЕРКУТ-НОРД</t>
  </si>
  <si>
    <t>ООО "Премиум-Логистик"</t>
  </si>
  <si>
    <t>ООО "Рост"</t>
  </si>
  <si>
    <t>ООО "Симпл ВЭЙ"</t>
  </si>
  <si>
    <t>ООО "РЕННИ-ПЛАСТ"</t>
  </si>
  <si>
    <t>ООО"Центр развития бизнеса и труда"</t>
  </si>
  <si>
    <t>ИП Удалов Георгий Альбертович</t>
  </si>
  <si>
    <t>ООО "ТД "КОТЛЫ-МАРКЕТ"</t>
  </si>
  <si>
    <t>ООО "Магна"</t>
  </si>
  <si>
    <t>ИП ВАСИЛЬЕВ ДМИТРИЙ ВИКТОРОВИЧ</t>
  </si>
  <si>
    <t>ООО "ЭкстраТуб"</t>
  </si>
  <si>
    <t>ООО "Солид"</t>
  </si>
  <si>
    <t>ООО "НАПРАВЛЕНИЕ"</t>
  </si>
  <si>
    <t>ИП МОЛОТКОВ ИГОРЬ ЮРЬЕВИЧ</t>
  </si>
  <si>
    <t>ИП Давидова Илона Анатольевна</t>
  </si>
  <si>
    <t>ООО "КВАРК ИНДАСТРИ"</t>
  </si>
  <si>
    <t>ООО ДЛЯ ТЕБЯ ЛЮБИМОЙ</t>
  </si>
  <si>
    <t>ИП САВЕЛЬЕВ АЛЕКСАНДР ВИКТОРОВИЧ</t>
  </si>
  <si>
    <t>ИП МЕДЕНЦОВ АЛЕКСАНДР ВАЛЕРЬЕВИЧ</t>
  </si>
  <si>
    <t>ИП Никитин Сергей Владимирович</t>
  </si>
  <si>
    <t>ИП Молчанов Андрей Викторович</t>
  </si>
  <si>
    <t>ИП АРУТЮНОВ СЕРГЕЙ ВЛАДИМИРОВИЧ</t>
  </si>
  <si>
    <t>ИП Гуркина Ирина Викторовна</t>
  </si>
  <si>
    <t>ООО ПАРТНЕР-2</t>
  </si>
  <si>
    <t>ООО ТД "ПОВОЛЖЬЕ"</t>
  </si>
  <si>
    <t>ООО "НордВеллер"</t>
  </si>
  <si>
    <t>ООО Альфа Сервис</t>
  </si>
  <si>
    <t>ИП Шелепаев Виктор Владимирович</t>
  </si>
  <si>
    <t>ИП Корытько Роман Александрович</t>
  </si>
  <si>
    <t>ИП РАКЛО АНДРЕЙ ВИКТОРОВИЧ</t>
  </si>
  <si>
    <t>ИП Сорокин Максим Михайлович</t>
  </si>
  <si>
    <t>ООО ТРЕЙД</t>
  </si>
  <si>
    <t>ИП ОВСЯНКИНА АННА ОЛЕГОВНА</t>
  </si>
  <si>
    <t>ИП Сиухина Людмила Анатольевна</t>
  </si>
  <si>
    <t>ИП УСОЛЬЦЕВ ПАВЕЛ ВАДИМОВИЧ</t>
  </si>
  <si>
    <t>ИП Белов Григорий Павлович</t>
  </si>
  <si>
    <t>ИП ТЕЛЫШЕВА ЕВГЕНИЯ ВЯЧЕСЛАВОВНА</t>
  </si>
  <si>
    <t>ООО НТЦ АВТОЭЛЕКТРОНИКС</t>
  </si>
  <si>
    <t>ИП ТУМАНОВА Е.В.</t>
  </si>
  <si>
    <t>ИП БУРИМОВА ОКСАНА ВЛАДИМИРОВНА</t>
  </si>
  <si>
    <t>ООО "ТОРГСЕКТОР"</t>
  </si>
  <si>
    <t>ООО "ВЕКТОР"</t>
  </si>
  <si>
    <t>ИП САХНО ТАТЬЯНА НИКОЛАЕВНА</t>
  </si>
  <si>
    <t>ООО "СОФТ СЕРВИС"</t>
  </si>
  <si>
    <t>ООО "ЛентаБел"</t>
  </si>
  <si>
    <t>ИП ШАРИФУЛЛИН ЭДУАРД МИНЛИЯРОВИЧ</t>
  </si>
  <si>
    <t>ИП Ломакина Татьяна Сергеевна</t>
  </si>
  <si>
    <t>ИП НЕСТЕРОВА МАРИЯ ВЛАДИМИРОВНА</t>
  </si>
  <si>
    <t>ИП ШАЛАМОВА ОЛЬГА ИВАНОВНА</t>
  </si>
  <si>
    <t>ИП ЗАГОРСКИЙ АЛЕКСАНДР ВЛАДИМИРОИЧ</t>
  </si>
  <si>
    <t>ООО ДИОЛ</t>
  </si>
  <si>
    <t>ИП Абашев Андрей Михайлович</t>
  </si>
  <si>
    <t>ООО "ТПК РЕСУРС"</t>
  </si>
  <si>
    <t>ИП ЛЕВЧЕНКО НАТАЛЬЯ ЮРЬЕВНА</t>
  </si>
  <si>
    <t>ИП Онуфриенко Игорь Александрович</t>
  </si>
  <si>
    <t>ООО СПЕЦСТРОЙСЕРВИС</t>
  </si>
  <si>
    <t>ИП Мамаев Константин Фердинантович</t>
  </si>
  <si>
    <t>ИП Чен О Сен</t>
  </si>
  <si>
    <t>ООО "Той Стандарт"</t>
  </si>
  <si>
    <t>ИП Головчанский Сергей Михайлович</t>
  </si>
  <si>
    <t>ИП СЕДОВ АЛЕКСЕЙ ЮРЬЕВИЧ</t>
  </si>
  <si>
    <t>ИП Афанасьева Ольга Александровна</t>
  </si>
  <si>
    <t>ИП Сильдэ Роман Кириллович</t>
  </si>
  <si>
    <t>ООО"Строй СПб"</t>
  </si>
  <si>
    <t>ИП ДОЛГОРУКОВ ВЯЧЕСЛАВ ВАЛЕРЬЕВИЧ</t>
  </si>
  <si>
    <t>ИП Борзенко Денис Витальевич</t>
  </si>
  <si>
    <t>ООО "ТРИСТАН"</t>
  </si>
  <si>
    <t>ООО Профессиональные решения</t>
  </si>
  <si>
    <t>ООО "Комета"</t>
  </si>
  <si>
    <t>ООО ПБ Инжениус</t>
  </si>
  <si>
    <t>ООО СТРОЙЛЕС ТЭК</t>
  </si>
  <si>
    <t>ООО ГАРАНТИЯ</t>
  </si>
  <si>
    <t>ООО "ЕвроСтрой"</t>
  </si>
  <si>
    <t>ИП Чулкова Лариса Викторовна</t>
  </si>
  <si>
    <t>ИП ХАКИМЖАНОВ ШАВКАТ БАХРОМОВИЧ</t>
  </si>
  <si>
    <t>ИП Лесной Михаил Алексеевич</t>
  </si>
  <si>
    <t>ИП Кононенко Михаил Сергеевич</t>
  </si>
  <si>
    <t>ООО ЛЕДА</t>
  </si>
  <si>
    <t>ООО РАССВЕТ</t>
  </si>
  <si>
    <t>ИП Суконкин Юрий Юрьевич</t>
  </si>
  <si>
    <t>ИП Антонов Алексей Юрьевич</t>
  </si>
  <si>
    <t>ООО АВТОТОВАРЫ-КАМЕНСК-УРАЛЬСКИЙ</t>
  </si>
  <si>
    <t>ИП Кардашевский Дмитрий Константинович</t>
  </si>
  <si>
    <t>ИП Хаджаев Ислам Искакович</t>
  </si>
  <si>
    <t>ИП Измайлов Багир Ринатович</t>
  </si>
  <si>
    <t>ООО "ВЕРОНА"</t>
  </si>
  <si>
    <t>ООО "Легион"</t>
  </si>
  <si>
    <t>ИП Андреев Вадим Владимирович</t>
  </si>
  <si>
    <t>ООО "МТБ-Диагностика"</t>
  </si>
  <si>
    <t>ООО СК ЭНЕРГОСОЮЗ</t>
  </si>
  <si>
    <t>ООО "Самурай"</t>
  </si>
  <si>
    <t>ООО "ТемпоВита"</t>
  </si>
  <si>
    <t>ООО "КАФ "АУДИТОРиЯ"</t>
  </si>
  <si>
    <t>ООО "ГСС"</t>
  </si>
  <si>
    <t>ИП Гришнин Виктор Юрьевич</t>
  </si>
  <si>
    <t>ООО "Апрель-М"</t>
  </si>
  <si>
    <t>ИП ЗОТОВА НАТАЛЬЯ ВЛАДИМИРОВНА</t>
  </si>
  <si>
    <t>ООО ГК</t>
  </si>
  <si>
    <t>ООО "Грин"</t>
  </si>
  <si>
    <t>ООО МОБИЛИС</t>
  </si>
  <si>
    <t>ИП ЗАНИН АНДРЕЙ ВАСИЛЬЕВИЧ</t>
  </si>
  <si>
    <t>ООО "ТД ВОСТОК"</t>
  </si>
  <si>
    <t>ИП КУЧМИЙ ТАТЬЯНА ЮРЬЕВНА</t>
  </si>
  <si>
    <t>ООО РАВЕЛИН</t>
  </si>
  <si>
    <t>ИП Росин Александр Алексеевич</t>
  </si>
  <si>
    <t>ИП Васильева Ольга Алексеевна</t>
  </si>
  <si>
    <t>ООО "МетПромСталь"</t>
  </si>
  <si>
    <t>ИП БАРАНОВА-ПЛЮСНИНА ЛЮДМИЛА АНАТОЛЬЕВНА</t>
  </si>
  <si>
    <t>ИП АЛИЗАДЕ КРИСТИНА МИХАЙЛОВНА</t>
  </si>
  <si>
    <t>ООО "АгроАвтоТехника"</t>
  </si>
  <si>
    <t>ООО "Дарли"</t>
  </si>
  <si>
    <t>ИП Афоничев Артем Николаевич</t>
  </si>
  <si>
    <t>ИП Ашихмин Ярослав Игоревич</t>
  </si>
  <si>
    <t>ИП Зуйков Никита Валерьевич</t>
  </si>
  <si>
    <t>ООО ВОЛГАТРАНСМЕТ</t>
  </si>
  <si>
    <t>ИП Лукомский Александр Владимирович</t>
  </si>
  <si>
    <t>ИП МАКАРОВА АЛЕНА ВИКТОРОВНА</t>
  </si>
  <si>
    <t>ИП Колбасов Павел Викторович</t>
  </si>
  <si>
    <t>ООО КРОКУС</t>
  </si>
  <si>
    <t>ИП СЕМЁНОВ НИКОЛАЙ АЛЕКСАНДРОВИЧ</t>
  </si>
  <si>
    <t>ООО РЕСУРСЫ-ЮГА</t>
  </si>
  <si>
    <t>ООО РАЙД</t>
  </si>
  <si>
    <t>ИП ТАРАНОВ ДМИТРИЙ АНАТОЛЬЕВИЧ</t>
  </si>
  <si>
    <t>ООО МОДУЛЬ</t>
  </si>
  <si>
    <t>ИП Гурова Марина Васильевна</t>
  </si>
  <si>
    <t>ИП Комаров Руслан Викторович</t>
  </si>
  <si>
    <t>ООО "Пожгарант"</t>
  </si>
  <si>
    <t>ИП ПИСКУНОВ РУСЛАН ГЕННАДИЕВИЧ</t>
  </si>
  <si>
    <t>ИП Тишкин Андрей Вячеславович</t>
  </si>
  <si>
    <t>ООО АВТОСПЕЦТЕХНИКА</t>
  </si>
  <si>
    <t>ООО "ФлинтТехник"</t>
  </si>
  <si>
    <t>ИП Мартынова Елена Павловна</t>
  </si>
  <si>
    <t>ИП Бахирева Ирина Сергеевна</t>
  </si>
  <si>
    <t>ИП Зюков Сергей Владимирович</t>
  </si>
  <si>
    <t>ИП Галкин Дмитрий Михайлович</t>
  </si>
  <si>
    <t>ООО АМК Групп</t>
  </si>
  <si>
    <t>ИП Давиденко Никита Евгеньевич</t>
  </si>
  <si>
    <t>ООО "Триколор"</t>
  </si>
  <si>
    <t>ООО "КомМонтаж"</t>
  </si>
  <si>
    <t>ООО ГЛОРИЯ</t>
  </si>
  <si>
    <t>ООО ЦИТАДЕЛЬ ПЛЮС</t>
  </si>
  <si>
    <t>ООО ОШЕР</t>
  </si>
  <si>
    <t>ИП Камендровский Вячеслав Дмитриевич</t>
  </si>
  <si>
    <t>ООО ТД КАРЕЛНЕРУД</t>
  </si>
  <si>
    <t>ООО ГС-Резерв Юг</t>
  </si>
  <si>
    <t>ООО ВИКТОРИЯ</t>
  </si>
  <si>
    <t>ИП Литвиненко Прасковья Васильевна</t>
  </si>
  <si>
    <t>ООО "СТ-ГРУПП"</t>
  </si>
  <si>
    <t>ООО С.В.</t>
  </si>
  <si>
    <t>ИП КУЛЕШОВ ВИТАЛИЙ АЛЕКСАНДРОВИЧ</t>
  </si>
  <si>
    <t>ИП ГКФХАладина Раиса Дмитриевна</t>
  </si>
  <si>
    <t>ООО "Стройхолдинг"</t>
  </si>
  <si>
    <t>ИП Водянов Николай Иванович</t>
  </si>
  <si>
    <t>ИП Моисеев Владислав Сергеевич</t>
  </si>
  <si>
    <t>ООО ЭКОДОМ</t>
  </si>
  <si>
    <t>ИП Ведомцева Юлия Геннадьевна</t>
  </si>
  <si>
    <t>ООО "Бахетле Сибирь"</t>
  </si>
  <si>
    <t>ИП Назарова А.В.</t>
  </si>
  <si>
    <t>ИП Баранов Вадим Викторович</t>
  </si>
  <si>
    <t>ИП УНГУРЯН ВЛАДИМИР МИХАЙЛОВИЧ</t>
  </si>
  <si>
    <t>ИП ЖЕРНОВ П.В.</t>
  </si>
  <si>
    <t>ООО "АгроОпт"</t>
  </si>
  <si>
    <t>ИП САЛОВА Т.В.</t>
  </si>
  <si>
    <t>ООО МЕГАПЛАСТ</t>
  </si>
  <si>
    <t>ООО ВЭК</t>
  </si>
  <si>
    <t>ИП ГАРАЩЕНКО СЕРГЕЙ СЕРГЕЕВИЧ</t>
  </si>
  <si>
    <t>ООО"ГРИД"</t>
  </si>
  <si>
    <t>ООО АКВИЛОН</t>
  </si>
  <si>
    <t>ООО БИЗНЕС КОМПЛЕКТ</t>
  </si>
  <si>
    <t>ООО "СТРОЙИМПУЛЬС"</t>
  </si>
  <si>
    <t>ООО ВАГОНСЕРВИС</t>
  </si>
  <si>
    <t>ИП Аколян Романос Манвелович</t>
  </si>
  <si>
    <t>ООО "РИОНА"</t>
  </si>
  <si>
    <t>ООО "ЭРГО К"</t>
  </si>
  <si>
    <t>ИП Исламгалиева Татьяна Владимировна</t>
  </si>
  <si>
    <t>ИП Журавлев Евгений Сергеевич</t>
  </si>
  <si>
    <t>ООО ЕТАИЛ ГРУП</t>
  </si>
  <si>
    <t>ИП Шубин Сергей Иванович</t>
  </si>
  <si>
    <t>ИП КЛИМЕНКО АНДРЕЙ ОЛЕГОВИЧ</t>
  </si>
  <si>
    <t>ИП Острик Олеся Сергеевна</t>
  </si>
  <si>
    <t>ООО "СТРОЙОПТ"</t>
  </si>
  <si>
    <t>ИП ЯЗЫКОВА НАДЕЖДА ПЕТРОВНА</t>
  </si>
  <si>
    <t>ООО "Апельсин"</t>
  </si>
  <si>
    <t>ООО ЭКОСЕРВИС</t>
  </si>
  <si>
    <t>ООО ТРАСТКАПИТАЛ-М</t>
  </si>
  <si>
    <t>ООО ТК ВЛК-КАРГО</t>
  </si>
  <si>
    <t>ООО "Антрон"</t>
  </si>
  <si>
    <t>ИП Невратов Михаил Леонидович</t>
  </si>
  <si>
    <t>ИП Федоровский Александр Сергеевич</t>
  </si>
  <si>
    <t>ООО"Бизнес Корпорация"</t>
  </si>
  <si>
    <t>ИП Дедок Галина Александровна</t>
  </si>
  <si>
    <t>ИП АКУЛОВА НАТАЛЬЯ ГРИГОРЬЕВНА</t>
  </si>
  <si>
    <t>ИП Бахтин Владимир Петрович</t>
  </si>
  <si>
    <t>ИП Зиновьева Юлия Владимировна</t>
  </si>
  <si>
    <t>ИП Астанин Игорь Сергеевич</t>
  </si>
  <si>
    <t>ИП Кеслер Антон Дмитриевич</t>
  </si>
  <si>
    <t>ООО ХОЗЛЮКС ОПТ</t>
  </si>
  <si>
    <t>ИП ИПБЕРДЕНИКОВ АНДРЕЙ СЕРГЕЕВИЧ</t>
  </si>
  <si>
    <t>ИП Аскеров Рашад Аскер Оглы</t>
  </si>
  <si>
    <t>ИП ЗОЗОН АЛЕКСЕЙ ВАЛЕРЬЕВИЧ</t>
  </si>
  <si>
    <t>ИП Максимов Роман Юрьевич</t>
  </si>
  <si>
    <t>ООО СТУДИО</t>
  </si>
  <si>
    <t>ИП Перегудова Ирина Владимировна</t>
  </si>
  <si>
    <t>ИП КОМШИЛОВ ИЛЬЯ ЮРЬЕВИЧ</t>
  </si>
  <si>
    <t>ИП Пичугин Павел Михайлович</t>
  </si>
  <si>
    <t>ИП Василенко Андрей Александрович</t>
  </si>
  <si>
    <t>ИП КЕРИМОВ ГАМИД ГУРБАН ОГЛЫ</t>
  </si>
  <si>
    <t>ИП Соенков Сергей Евгеньевич</t>
  </si>
  <si>
    <t>ООО АКМ</t>
  </si>
  <si>
    <t>ИП ХАН ЯНА ЛЕОНИДОВНА</t>
  </si>
  <si>
    <t>ИП ВОЛОДИНА ЛАРИСА МИХАЙЛОВНА</t>
  </si>
  <si>
    <t>ООО "ВэбТайм"</t>
  </si>
  <si>
    <t>ООО АВАНГАРД</t>
  </si>
  <si>
    <t>ИП Гладышева Татьяна Дмитриевна</t>
  </si>
  <si>
    <t>ИП Медведев Сергей Владимирович</t>
  </si>
  <si>
    <t>ИП СЕРГЕЕВ СЕРГЕЙ НИКОЛАЕВИЧ</t>
  </si>
  <si>
    <t>ООО ГАРАНТ</t>
  </si>
  <si>
    <t>ООО ТДС</t>
  </si>
  <si>
    <t>ИП Вакий Иван Иванович</t>
  </si>
  <si>
    <t>ИП Муратов Сирожиддин Хотамович</t>
  </si>
  <si>
    <t>ООО Спецэксперты</t>
  </si>
  <si>
    <t>ООО "Транспортно-строительные технологии"</t>
  </si>
  <si>
    <t>ООО ДСК-ТЕХНОЛОГИИ</t>
  </si>
  <si>
    <t>ИП Хохлова Светлана Александровна</t>
  </si>
  <si>
    <t>ООО ХКГЛАВСМОЛСТРОЙ</t>
  </si>
  <si>
    <t>ИП НАЗАРЯН ЭДИК АШХАРБЕКОВИЧ</t>
  </si>
  <si>
    <t>ИП Митяшина Ольга Вениаминовна</t>
  </si>
  <si>
    <t>ИП ВВЕДЕНСКИЙ ПАВЕЛ МИХАЙЛОВИЧ</t>
  </si>
  <si>
    <t>ИП КАГРАМАНОВА ЕЛИЗАВЕТА СЕРГЕЕВНА</t>
  </si>
  <si>
    <t>ООО ИНТЕР</t>
  </si>
  <si>
    <t>ИП ГЛАДКИХ ИГОРЬ АНАТОЛЬЕВИЧ</t>
  </si>
  <si>
    <t>ИП Кацба Луиза Темуровна</t>
  </si>
  <si>
    <t>ООО "Викона-СП"</t>
  </si>
  <si>
    <t>ИП Амбарцумян Владимир Владимирович</t>
  </si>
  <si>
    <t>ООО КФХ ВАРГА</t>
  </si>
  <si>
    <t>ООО СОВСЕРВИС</t>
  </si>
  <si>
    <t>ООО "ПРАВОВАЯ ГРУППА "РЕГИОН"</t>
  </si>
  <si>
    <t>ООО "МК-СТРОЙ"</t>
  </si>
  <si>
    <t>ООО ШАТЕР</t>
  </si>
  <si>
    <t>ИП МОКРОВ ЕВГЕНИЙ ГЕННАДЬЕВИЧ</t>
  </si>
  <si>
    <t>ИП КОНОНЕНКО ВИКТОР ИЛЬИЧ</t>
  </si>
  <si>
    <t>ИП Ханченко Изольда Вильевна</t>
  </si>
  <si>
    <t>ООО "Проф плюс"</t>
  </si>
  <si>
    <t>ИП УТКИНА ИРИНА ВЛАДИМИРОВНА</t>
  </si>
  <si>
    <t>ИП Груздева Елена Васильевна</t>
  </si>
  <si>
    <t>ИП ОСИПОВ СЕРГЕЙ ЕВГЕНЬЕВИЧ</t>
  </si>
  <si>
    <t>ИП Жуков Сергей Алексеевич</t>
  </si>
  <si>
    <t>ООО "Коммуникационное агентство "МИРКОН"</t>
  </si>
  <si>
    <t>ООО ИНТЕГРАЛ</t>
  </si>
  <si>
    <t>ООО "Сентия"</t>
  </si>
  <si>
    <t>ЗАО СТРОЙПРОМПЛАСТ</t>
  </si>
  <si>
    <t>ООО ЛИДЕР ПАРФЮМ</t>
  </si>
  <si>
    <t>ИП Громова Анна Константиновна</t>
  </si>
  <si>
    <t>ООО ИРБИС</t>
  </si>
  <si>
    <t>ИП Никитин Николай Александрович</t>
  </si>
  <si>
    <t>ООО"Завод полимерных материалов "БАКЕЛИТ"</t>
  </si>
  <si>
    <t>ИП КЕНКАДЗЕ ГЕННАДИЙ ГЕРМАНОВИЧ</t>
  </si>
  <si>
    <t>ИП КОТИК ЛЕСЯ АЛЕКСАНДРОВНА</t>
  </si>
  <si>
    <t>ИП ХАКУЛИНЕН АНЕРИ ЮРЬЕВНА</t>
  </si>
  <si>
    <t>ООО РЫЖИЙ КОТ</t>
  </si>
  <si>
    <t>ИП ЧУРКИНА Г.В.</t>
  </si>
  <si>
    <t>ФОНД СОДЕЙСТВИЯ В СТРОИТЕЛЬСТВЕ И СОДЕРЖАНИЯ ХРАМА ПРЕПОДОБНОЙ СОФИИ СУЗДАЛЬСКОЙ</t>
  </si>
  <si>
    <t>ООО ГРУППА КОМПАНИЙ СТРОЙНЕРУД</t>
  </si>
  <si>
    <t>ИП БиссИван Павлович</t>
  </si>
  <si>
    <t>ООО Сюрвейер Лимитед</t>
  </si>
  <si>
    <t>КПК "Волга Займ"</t>
  </si>
  <si>
    <t>ИП Богачёв Андрей Сергеевич</t>
  </si>
  <si>
    <t>ООО "Квазар Инвест"</t>
  </si>
  <si>
    <t>ООО"ДжиЭсЛогистик"</t>
  </si>
  <si>
    <t>ИП КОЛОСКОВА АНАСТАСИЯ СЕРГЕЕВНА</t>
  </si>
  <si>
    <t>ООО ТЕХСИТИ</t>
  </si>
  <si>
    <t>ООО Фортис</t>
  </si>
  <si>
    <t>ООО "ЖБИ-ДОРСНАБ"</t>
  </si>
  <si>
    <t>ИП КОЛЫШКИНА ВИКТОРИЯ ЮРЬЕВНА</t>
  </si>
  <si>
    <t>ИП САВАТЕЕВ СЕРГЕЙ АЛЕКСЕЕВИЧ</t>
  </si>
  <si>
    <t>ИП Ляпишев Александр Сергеевич</t>
  </si>
  <si>
    <t>ИП Наумов Денис Андреевич</t>
  </si>
  <si>
    <t>ООО "Автотема"</t>
  </si>
  <si>
    <t>ООО ЙИЛДЫЗ</t>
  </si>
  <si>
    <t>ИП Невель Алексей Александрович</t>
  </si>
  <si>
    <t>ИП ИВАНОВ ЕВГЕНИЙ ОЛЕГОВИЧ</t>
  </si>
  <si>
    <t>ООО ПРИВОДНЫЕ СИСТЕМЫ</t>
  </si>
  <si>
    <t>ООО "СПЕЦТОРГ"</t>
  </si>
  <si>
    <t>ООО СК ГАЛЕОН</t>
  </si>
  <si>
    <t>ИП ЖИРОВ О В</t>
  </si>
  <si>
    <t>ООО "Ассортимент профотделки"</t>
  </si>
  <si>
    <t>ИП РОЙ ВИКТОРИЯ ИГОРЕВНА</t>
  </si>
  <si>
    <t>ООО ЧОП "Муромец"</t>
  </si>
  <si>
    <t>ООО Бин-Дом</t>
  </si>
  <si>
    <t>ИП ДЕМОШИНА ЭЛЬМИРА ФАРИДОВНА</t>
  </si>
  <si>
    <t>ИП Дорохина Дарья Олеговна</t>
  </si>
  <si>
    <t>ООО "Баер"</t>
  </si>
  <si>
    <t>ИП Амирамов Альберт Симханович</t>
  </si>
  <si>
    <t>ИП ПОДБОЛОТОВ ДЕНИС АНАТОЛЬЕВИЧ</t>
  </si>
  <si>
    <t>ИП Санкин Юрий Владимирович</t>
  </si>
  <si>
    <t>ИП РУДЕНОК АНДРЕЙ АЛЕКСАНДРОВИЧ</t>
  </si>
  <si>
    <t>ООО "ОПТСТИЛЬ"</t>
  </si>
  <si>
    <t>ИП Комов Александр Федорович</t>
  </si>
  <si>
    <t>ИП Бирюков Алексей Валерьевич</t>
  </si>
  <si>
    <t>ИП КОЖЕВНИКОВ БОРИС ВАЛЕРЬЕВИЧ</t>
  </si>
  <si>
    <t>ИП Силина Светлана Викторовна</t>
  </si>
  <si>
    <t>ООО КК ПРЕСТИЖ-СЕРВИС</t>
  </si>
  <si>
    <t>ИП Дандурова Татьяна Геннадьевна</t>
  </si>
  <si>
    <t>ИП Шарков Сергей Юрьевич</t>
  </si>
  <si>
    <t>ООО ОО "Кобра"</t>
  </si>
  <si>
    <t>ИП АРХИПОВ АЛЕКСАНДР АЛЕКСЕЕВИЧ</t>
  </si>
  <si>
    <t>ИП Сергеева Лия Фаридовна</t>
  </si>
  <si>
    <t>ООО "Нерудтранс"</t>
  </si>
  <si>
    <t>ООО "Серф н Фрайс Рус"</t>
  </si>
  <si>
    <t>ИП Жерновникова Ольга Давыдовна</t>
  </si>
  <si>
    <t>ООО "Белая линия"</t>
  </si>
  <si>
    <t>ООО "ТЕХНОРЕСУРСЫ"</t>
  </si>
  <si>
    <t>ИП БОРОВКОВ НИКОЛАЙ НИКОЛАЕВИЧ</t>
  </si>
  <si>
    <t>ИП МЕДАЛЬЕ СЕРГЕЙ ВАЛЕРЬЕВИЧ</t>
  </si>
  <si>
    <t>ООО "Сталкер"</t>
  </si>
  <si>
    <t>ООО РЕАЛ-СТРОЙ</t>
  </si>
  <si>
    <t>ООО "КОМПАНИЯ АРТКОМ"</t>
  </si>
  <si>
    <t>ИП МАКСИМОВА СВЕТЛАНА СЕРГЕЕВНА</t>
  </si>
  <si>
    <t>ООО"Диалект"</t>
  </si>
  <si>
    <t>ООО БАЛТИЙСКАЯ ФИНАНСОВАЯ КОМПАНИЯ</t>
  </si>
  <si>
    <t>ООО СМУ 12</t>
  </si>
  <si>
    <t>ООО "ИнтерЛайн"</t>
  </si>
  <si>
    <t>ООО "ПродТорг"</t>
  </si>
  <si>
    <t>ООО "Спектр"</t>
  </si>
  <si>
    <t>ООО ДАБЛ ПИ БИЗНЕС КОНСАЛТИНГ</t>
  </si>
  <si>
    <t>ИП ЛЮЛЬКО ИННА ЕГОРОВНА</t>
  </si>
  <si>
    <t>ИП Шахов Александр Алексеевич</t>
  </si>
  <si>
    <t>ИП МИРОНОВ МАРКОС МЕЛИКОВИЧ</t>
  </si>
  <si>
    <t>ООО "ИНВЕСТМОНТАЖСЕРВИС"</t>
  </si>
  <si>
    <t>ООО "Акцент"</t>
  </si>
  <si>
    <t>ООО ХАЛКОСОМ</t>
  </si>
  <si>
    <t>ИП Воробьев Никита Васильевич</t>
  </si>
  <si>
    <t>ООО ЛАПША В КОРОБОЧКЕ</t>
  </si>
  <si>
    <t>ИП БУРМАТОВ ДЕНИС СЕРГЕЕВИЧ</t>
  </si>
  <si>
    <t>ИП Волох Леонид Михайлович</t>
  </si>
  <si>
    <t>ИП НАЗАРОВА МАРИЯ АЛЕКСАНДРОВНА</t>
  </si>
  <si>
    <t>ИП МАНЯКОВ СВЯТОСЛАВ ЮСУПОВИЧ</t>
  </si>
  <si>
    <t>ООО "Ориентир СПб"</t>
  </si>
  <si>
    <t>ООО "ПРОЕКТСПЕЦСТРОЙ"</t>
  </si>
  <si>
    <t>ООО "ФОРМУЛА"</t>
  </si>
  <si>
    <t>ООО "Дельта Трейд"</t>
  </si>
  <si>
    <t>ИП Локотникова Татьяна Александровна</t>
  </si>
  <si>
    <t>ИП Лунёв Александр Михайлович</t>
  </si>
  <si>
    <t>ИП ТАБЫРЫ ЕВГЕНИЙ ИВАНОВИЧ</t>
  </si>
  <si>
    <t>ООО ВЕГА</t>
  </si>
  <si>
    <t>ИП Мишкевич Елена Анатольевна</t>
  </si>
  <si>
    <t>ООО РЕНТ</t>
  </si>
  <si>
    <t>ИП Осеев Денис Олегович</t>
  </si>
  <si>
    <t>ООО "Дементис"</t>
  </si>
  <si>
    <t>ИП Карнаухов Игорь Александрович</t>
  </si>
  <si>
    <t>ООО СЕРВИС ТРЕСТ</t>
  </si>
  <si>
    <t>ИП Горбунова Оксана Михайловна</t>
  </si>
  <si>
    <t>ООО ЮГТЕХСНАБ</t>
  </si>
  <si>
    <t>ИП Толстикова Елена Александровна</t>
  </si>
  <si>
    <t>ИП Большаков Антон Александрович</t>
  </si>
  <si>
    <t>ООО САНДОР</t>
  </si>
  <si>
    <t>ИП Подгорбунская Елена Альбертовна</t>
  </si>
  <si>
    <t>ИП Бучнев Эдуард Николаевич</t>
  </si>
  <si>
    <t>ИП Габдулхаев Анвар Газинурович</t>
  </si>
  <si>
    <t>ИП Степка Ина Василиевна</t>
  </si>
  <si>
    <t>ООО "Арабика Групп"</t>
  </si>
  <si>
    <t>ООО ТоргСтрой-31</t>
  </si>
  <si>
    <t>ООО "Мастиф"</t>
  </si>
  <si>
    <t>ИП НУРИЕВА ОЛЬГА ЮРЬЕВНА</t>
  </si>
  <si>
    <t>ИП Семенец Олег Витальевич</t>
  </si>
  <si>
    <t>ИП Табак Иван Сергеевич</t>
  </si>
  <si>
    <t>ООО РАЙВ</t>
  </si>
  <si>
    <t>ИП ХОЛОД ЕЛЕНА ЮРЬЕВНА</t>
  </si>
  <si>
    <t>ООО "САОНИС"</t>
  </si>
  <si>
    <t>ИП РАДОМАН НИКОЛАЙ ВАДИМОВИЧ</t>
  </si>
  <si>
    <t>ИП Евлампиев Николай Петрович</t>
  </si>
  <si>
    <t>ИП БРЫКОВА РАИСА НИКОЛАЕВНА</t>
  </si>
  <si>
    <t>ИП Третьякова Екатерина Александровна</t>
  </si>
  <si>
    <t>ИП Сиротина Антонина Олеговна</t>
  </si>
  <si>
    <t>ИП Гусев Сергей Юрьевич</t>
  </si>
  <si>
    <t>ООО "Сибирский бизнес"</t>
  </si>
  <si>
    <t>ИП Самохвалов Алексей Викторович</t>
  </si>
  <si>
    <t>ИП ЛАПШИН ИЛЬЯ ЕВГЕНЬЕВИЧ</t>
  </si>
  <si>
    <t>ИП СУХОВА ЭЛЕОНОРА ВЛАДИМИРОВНА</t>
  </si>
  <si>
    <t>ООО УК</t>
  </si>
  <si>
    <t>ИП КАСЫМОВА АНАСТАСИЯ АЛЕКСАНДРОВНА</t>
  </si>
  <si>
    <t>ООО ТРИУМФ</t>
  </si>
  <si>
    <t>ООО "КОМПАНИЯ ДНХ 3003"</t>
  </si>
  <si>
    <t>ИП Ефанов Андрей Алексеевич</t>
  </si>
  <si>
    <t>ООО "ГБМ"</t>
  </si>
  <si>
    <t>ООО "Экспресс-Принт"</t>
  </si>
  <si>
    <t>ООО "ДимЕлис"</t>
  </si>
  <si>
    <t>ИП Тихомиров Егор Геннадьевич</t>
  </si>
  <si>
    <t>ИП Зенков Виталий Викторович</t>
  </si>
  <si>
    <t>ООО МЕРКУРИЙ</t>
  </si>
  <si>
    <t>ИП Хрисанов Артем Юрьевич</t>
  </si>
  <si>
    <t>ООО "СпецПлюс"</t>
  </si>
  <si>
    <t>ООО ЦИТРИН</t>
  </si>
  <si>
    <t>ИП НИХАМКИНА ТАТЬЯНА НАУМОВНА</t>
  </si>
  <si>
    <t>ООО "Евроэнзим"</t>
  </si>
  <si>
    <t>ООО "Трейдсервис"</t>
  </si>
  <si>
    <t>ИП ЛИХОЛАТ СЕРГЕЙ АЛЕКСЕЕВИЧ</t>
  </si>
  <si>
    <t>ИП Воронина Светлана Викторовна</t>
  </si>
  <si>
    <t>ООО МНУ "ЛОиС"</t>
  </si>
  <si>
    <t>ООО ЭДЕЛЬВЕЙС</t>
  </si>
  <si>
    <t>ООО МАГИСТРАЛЬ</t>
  </si>
  <si>
    <t>ООО "РИК"</t>
  </si>
  <si>
    <t>ОБЩЕСТВЕННАЯ ОРГАНИЗАЦИЯ "Центр по защите прав потребителей"</t>
  </si>
  <si>
    <t>ООО УРАЛТРЕЙД</t>
  </si>
  <si>
    <t>ООО ТЕХНОСТАНДАРТ</t>
  </si>
  <si>
    <t>ООО "ТВОРЕЦ"</t>
  </si>
  <si>
    <t>ООО "ПромСиб"</t>
  </si>
  <si>
    <t>ИП Плотникова Елена Викторовна</t>
  </si>
  <si>
    <t>ИП Мирзоева Ирина Леонидовна</t>
  </si>
  <si>
    <t>ИП ДМИТРИЕВА ОЛЬГА ГЕННАДЬЕВНА</t>
  </si>
  <si>
    <t>ООО "ФРОНТАРТ"</t>
  </si>
  <si>
    <t>ООО "Коритан.ру"</t>
  </si>
  <si>
    <t>ИП Смиренников Павел Алексеевич</t>
  </si>
  <si>
    <t>ИП Ломтева Марина Витальевна</t>
  </si>
  <si>
    <t>ИП АЛЕКСЕЕВА НАТАЛИЯ ВЛАДИМИРОВНА</t>
  </si>
  <si>
    <t>ИП Цыремпилова Алиса Андреевна</t>
  </si>
  <si>
    <t>ООО "Дизайн"</t>
  </si>
  <si>
    <t>ИП Павленко Анжела Ивановна</t>
  </si>
  <si>
    <t>ИП Павлятенко Ирина Александровна</t>
  </si>
  <si>
    <t>ООО ШЕРЕГЕШСКОЕ СТРОИТЕЛЬНОЕ УПРАВЛЕНИЕ</t>
  </si>
  <si>
    <t>ООО "МАТРИКС"</t>
  </si>
  <si>
    <t>ИП МИСЮН АНАТОЛИЙ ФРАНЦЕВИЧ</t>
  </si>
  <si>
    <t>ООО РЕНЕССАНС</t>
  </si>
  <si>
    <t>ООО КАЧЕСТВЕННЫЕ ПРОДУКТЫ</t>
  </si>
  <si>
    <t>ИП СМИРНОВ ВЯЧЕСЛАВ ВИКТОРОВИЧ</t>
  </si>
  <si>
    <t>ИП Широкова Валерия Анатольевна</t>
  </si>
  <si>
    <t>ИП Казакова Юлия Евгеньевна</t>
  </si>
  <si>
    <t>ИП Батаков Олег Вадимович</t>
  </si>
  <si>
    <t>ИП МАКАРОВА НАТАЛЬЯ ВАДИМОВНА</t>
  </si>
  <si>
    <t>ООО АМПЛУА</t>
  </si>
  <si>
    <t>ИП Королева Алина Сергеевна</t>
  </si>
  <si>
    <t>ИП Исаев Иван Андреевич</t>
  </si>
  <si>
    <t>ИП Розенберг Герман Викторович</t>
  </si>
  <si>
    <t>ИП АНТИПКИН СЕРГЕЙ ВЛАДИМИРОВИЧ</t>
  </si>
  <si>
    <t>ООО "ЛесОК"</t>
  </si>
  <si>
    <t>ООО МИКСБЕТОН</t>
  </si>
  <si>
    <t>ИП Перенков Владимир Львович</t>
  </si>
  <si>
    <t>ИП Аверин Станислав Николаевич</t>
  </si>
  <si>
    <t>ООО "АДАМАНТ"</t>
  </si>
  <si>
    <t>ИП МАСЛАК АЛЕКСАНДР ПЕТРОВИЧ</t>
  </si>
  <si>
    <t>ООО РЕБИТУМ</t>
  </si>
  <si>
    <t>ООО ЦИТ ЭТАЛОНПРИБОР</t>
  </si>
  <si>
    <t>ИП Акопян Овик Лерникович</t>
  </si>
  <si>
    <t>ООО "Империя Торговли"</t>
  </si>
  <si>
    <t>ООО ЯНМАР СПОРТ</t>
  </si>
  <si>
    <t>ИП Саргсян Смбат Карапетович</t>
  </si>
  <si>
    <t>ИП МУРАВЬЕВ СТАНИСЛАВ ВЛАДИМИРОВИЧ</t>
  </si>
  <si>
    <t>ООО "АДАРА"</t>
  </si>
  <si>
    <t>ООО"СК "Сварог"</t>
  </si>
  <si>
    <t>ООО КОЛИЗЕЙ</t>
  </si>
  <si>
    <t>ООО"Климат-Инженеринг"</t>
  </si>
  <si>
    <t>ИП КАШКАДАЕВА НАТАЛЬЯ АНАТОЛЬЕВНА</t>
  </si>
  <si>
    <t>ООО Элмик Плюс</t>
  </si>
  <si>
    <t>ООО Мастер</t>
  </si>
  <si>
    <t>ООО С.К.ВОЛЖАНКА</t>
  </si>
  <si>
    <t>ИП ВЕЛИКАН ТАТЬЯНА ЛЕОНИДОВНА</t>
  </si>
  <si>
    <t>ООО "ЯЛТИН ДОМ"</t>
  </si>
  <si>
    <t>ООО КУБЫШКА</t>
  </si>
  <si>
    <t>ИП Никифоров Иван Иванович</t>
  </si>
  <si>
    <t>ИП БАБИНА ЕЛЕНА ВЛАДИМИРОВНА</t>
  </si>
  <si>
    <t>ИП ГУСЕЙНОВ А.М.О</t>
  </si>
  <si>
    <t>ИП Заккиев Алексей Владимирович</t>
  </si>
  <si>
    <t>ООО "ГАРАНТСНАБ"</t>
  </si>
  <si>
    <t>ИП Легостаев Иван Олегович</t>
  </si>
  <si>
    <t>ИП Ушакова Галина Сергеевна</t>
  </si>
  <si>
    <t>ООО ВЕСТА</t>
  </si>
  <si>
    <t>ООО ИВСОН</t>
  </si>
  <si>
    <t>ИП РАИТИНА МАРИНА ЮРЬЕВНА</t>
  </si>
  <si>
    <t>ИП МИХАЛЕВ БОРИС СТАНИСЛАВОВИЧ</t>
  </si>
  <si>
    <t>ИП Суховеева Ирина Алексеевна</t>
  </si>
  <si>
    <t>ИП Филиппова Ирина Владимировна</t>
  </si>
  <si>
    <t>ИП Дрожжина Ирина Владимировна</t>
  </si>
  <si>
    <t>ИП ШЕВЕЛЁВА ИРИНА ИЛЬЕВНА</t>
  </si>
  <si>
    <t>ИП Дашевская Ольга Аркадьевна</t>
  </si>
  <si>
    <t>ООО "Дельта"</t>
  </si>
  <si>
    <t>ООО ВИВАТ, ВИКТОРИЯ</t>
  </si>
  <si>
    <t>ООО СИБТРАНС-Н</t>
  </si>
  <si>
    <t>ИП Плыгунова Татьяна Александровна</t>
  </si>
  <si>
    <t>ИП Цой Александра</t>
  </si>
  <si>
    <t>ИП Абдуллаев Игорь Гусейнович</t>
  </si>
  <si>
    <t>ООО "СтройМонтажПроект"</t>
  </si>
  <si>
    <t>ООО КОМПАНИЯПРОФАЛЬЯНС</t>
  </si>
  <si>
    <t>ООО "ОПТИМА-СК"</t>
  </si>
  <si>
    <t>ООО ПРОФИТ</t>
  </si>
  <si>
    <t>ИП БЛЕДНОВА ЕЛЕНА ИВАНОВНА</t>
  </si>
  <si>
    <t>ООО МАГНАТ</t>
  </si>
  <si>
    <t>ИП Мавлютов Андрей Александрович</t>
  </si>
  <si>
    <t>ИП Никитина Анна Владимировна</t>
  </si>
  <si>
    <t>ИП ЦапуВиталий Сергеевич</t>
  </si>
  <si>
    <t>ООО "АйТиБи"</t>
  </si>
  <si>
    <t>ООО ЧОП КРЕМЛЕВСКАЯ ГВАРДИЯ</t>
  </si>
  <si>
    <t>ООО РА-ТЭК</t>
  </si>
  <si>
    <t>ИП ГОЛЯНДИНА ТАТЬЯНА АЛЕКСАНДРОВНА</t>
  </si>
  <si>
    <t>ООО ЦСС</t>
  </si>
  <si>
    <t>ИП Нагибин Никита Юрьевич</t>
  </si>
  <si>
    <t>ООО "ЛИГА"</t>
  </si>
  <si>
    <t>ООО "ТЕХНОЛОГИЯ"</t>
  </si>
  <si>
    <t>ООО "Трек"</t>
  </si>
  <si>
    <t>ООО ДЕЛЬТА ТРЕЙДИНГ</t>
  </si>
  <si>
    <t>ООО КОМПАНИЯ СТАЛЕР</t>
  </si>
  <si>
    <t>ИП МИРОШНИКОВ ЕВГЕНИЙ ГЕННАДЬЕВИЧ</t>
  </si>
  <si>
    <t>ООО "Инпром"</t>
  </si>
  <si>
    <t>П. ОКСАНА ИВАНОВНА</t>
  </si>
  <si>
    <t>ООО БТТ-ЭКСПЕДИЦИЯ</t>
  </si>
  <si>
    <t>ИП Сухачев Иван Дмитриевич</t>
  </si>
  <si>
    <t>ООО Р.В.И.</t>
  </si>
  <si>
    <t>ООО "Авангард-ПЛЮС"</t>
  </si>
  <si>
    <t>Пожертвовать - Александр Гайсаров</t>
  </si>
  <si>
    <t>Пожертвовать - Серафим Гончаров</t>
  </si>
  <si>
    <t>Пожертвовать - Данила Котов</t>
  </si>
  <si>
    <t>Пожертвовать - София Нефедова</t>
  </si>
  <si>
    <t>Пожертвовать - Илья Владимиров</t>
  </si>
  <si>
    <t>Пожертвовать - без адресации</t>
  </si>
  <si>
    <t>Пожертвовать - Арам Аванесян</t>
  </si>
  <si>
    <t>Пожертвовать - Самир Мирзаев</t>
  </si>
  <si>
    <t>Пожертвовать - Давид Бетеев</t>
  </si>
  <si>
    <t>Пожертвовать - Варвара Корнева</t>
  </si>
  <si>
    <t>Пожертвовать - Данир Батмаев</t>
  </si>
  <si>
    <t>Пожертвовать - Сергей Редичкин</t>
  </si>
  <si>
    <t>Пожертвовать - Марьям Усманова</t>
  </si>
  <si>
    <t>Пожертвовать - Анастасия Нечипуренко</t>
  </si>
  <si>
    <t xml:space="preserve">Пожертвовать - Нариман Мустафаев </t>
  </si>
  <si>
    <t>Пожертвовать - Адель Филиппов</t>
  </si>
  <si>
    <t>Пожертвовать - Роберт Кондрашов</t>
  </si>
  <si>
    <t>Пожертвовать - Анастасия Ярош</t>
  </si>
  <si>
    <t>Пожертвовать - Алим Зекиряев</t>
  </si>
  <si>
    <t>Пожертвовать - Темурлан Аджибеков</t>
  </si>
  <si>
    <t>Пожертвовать - Темиркан Лиев</t>
  </si>
  <si>
    <t>Пожертвовать - Алина Гуменная</t>
  </si>
  <si>
    <t>Пожертвовать - Ярахмед Ярахмедов</t>
  </si>
  <si>
    <t>Пожертвовать - Семен Смирнов</t>
  </si>
  <si>
    <t>Пожертвовать - Игорь Весельский</t>
  </si>
  <si>
    <t>Пожертвовать -  Яна Аджикильдеева</t>
  </si>
  <si>
    <t>Пожертвовать - Леонид Казанов</t>
  </si>
  <si>
    <t>Пожертвовать - Лиза Онучина</t>
  </si>
  <si>
    <t>Пожертвовать -  Александр Скрыпник</t>
  </si>
  <si>
    <t>Пожертвовать -   София Лоладзе</t>
  </si>
  <si>
    <t>Пожертвовать - Максим Мадар</t>
  </si>
  <si>
    <t>Пожертвовать - Кирилл Гришенков</t>
  </si>
  <si>
    <t>Пожертвовать - Максим                      Мадар</t>
  </si>
  <si>
    <t>1327</t>
  </si>
  <si>
    <t>0212</t>
  </si>
  <si>
    <t>8467</t>
  </si>
  <si>
    <t>2019</t>
  </si>
  <si>
    <t>8777</t>
  </si>
  <si>
    <t>5243</t>
  </si>
  <si>
    <t>5832</t>
  </si>
  <si>
    <t>5305</t>
  </si>
  <si>
    <t>5013</t>
  </si>
  <si>
    <t>2317</t>
  </si>
  <si>
    <t>2427</t>
  </si>
  <si>
    <t>0708</t>
  </si>
  <si>
    <t>3663</t>
  </si>
  <si>
    <t>0822</t>
  </si>
  <si>
    <t>5895</t>
  </si>
  <si>
    <t>3283</t>
  </si>
  <si>
    <t>1630</t>
  </si>
  <si>
    <t>9920</t>
  </si>
  <si>
    <t>5551</t>
  </si>
  <si>
    <t>6714</t>
  </si>
  <si>
    <t>8120</t>
  </si>
  <si>
    <t>0826</t>
  </si>
  <si>
    <t>5690</t>
  </si>
  <si>
    <t>4914</t>
  </si>
  <si>
    <t>7568</t>
  </si>
  <si>
    <t>0553</t>
  </si>
  <si>
    <t>1118</t>
  </si>
  <si>
    <t>0451</t>
  </si>
  <si>
    <t>6422</t>
  </si>
  <si>
    <t>9764</t>
  </si>
  <si>
    <t>9681</t>
  </si>
  <si>
    <t>9849</t>
  </si>
  <si>
    <t>5128</t>
  </si>
  <si>
    <t>0559</t>
  </si>
  <si>
    <t>3433</t>
  </si>
  <si>
    <t>7234</t>
  </si>
  <si>
    <t>5671</t>
  </si>
  <si>
    <t>2624</t>
  </si>
  <si>
    <t>1688</t>
  </si>
  <si>
    <t>2399</t>
  </si>
  <si>
    <t>8212</t>
  </si>
  <si>
    <t>5886</t>
  </si>
  <si>
    <t>5378</t>
  </si>
  <si>
    <t>7311</t>
  </si>
  <si>
    <t>4220</t>
  </si>
  <si>
    <t>6372</t>
  </si>
  <si>
    <t>1662</t>
  </si>
  <si>
    <t>3737</t>
  </si>
  <si>
    <t>2371</t>
  </si>
  <si>
    <t>3374</t>
  </si>
  <si>
    <t>4752</t>
  </si>
  <si>
    <t>8961</t>
  </si>
  <si>
    <t>8716</t>
  </si>
  <si>
    <t>5756</t>
  </si>
  <si>
    <t>8331</t>
  </si>
  <si>
    <t>0700</t>
  </si>
  <si>
    <t>3942</t>
  </si>
  <si>
    <t>7256</t>
  </si>
  <si>
    <t>5313</t>
  </si>
  <si>
    <t>5777</t>
  </si>
  <si>
    <t>1285</t>
  </si>
  <si>
    <t>6229</t>
  </si>
  <si>
    <t>3205</t>
  </si>
  <si>
    <t>4837</t>
  </si>
  <si>
    <t>6324</t>
  </si>
  <si>
    <t>7133</t>
  </si>
  <si>
    <t>8036</t>
  </si>
  <si>
    <t>0836</t>
  </si>
  <si>
    <t>8349</t>
  </si>
  <si>
    <t>4016</t>
  </si>
  <si>
    <t>5803</t>
  </si>
  <si>
    <t>9195</t>
  </si>
  <si>
    <t>4548</t>
  </si>
  <si>
    <t>6668</t>
  </si>
  <si>
    <t>7320</t>
  </si>
  <si>
    <t>8915</t>
  </si>
  <si>
    <t>5920</t>
  </si>
  <si>
    <t>1093</t>
  </si>
  <si>
    <t>5854</t>
  </si>
  <si>
    <t>8038</t>
  </si>
  <si>
    <t>1109</t>
  </si>
  <si>
    <t>8200</t>
  </si>
  <si>
    <t>8944</t>
  </si>
  <si>
    <t>1180</t>
  </si>
  <si>
    <t>3656</t>
  </si>
  <si>
    <t>6086</t>
  </si>
  <si>
    <t>7725</t>
  </si>
  <si>
    <t>5094</t>
  </si>
  <si>
    <t>3320</t>
  </si>
  <si>
    <t>7772</t>
  </si>
  <si>
    <t>9328</t>
  </si>
  <si>
    <t>0297</t>
  </si>
  <si>
    <t>1840</t>
  </si>
  <si>
    <t>2125</t>
  </si>
  <si>
    <t>1929</t>
  </si>
  <si>
    <t>8078</t>
  </si>
  <si>
    <t>5397</t>
  </si>
  <si>
    <t>4722</t>
  </si>
  <si>
    <t>9188</t>
  </si>
  <si>
    <t>4162</t>
  </si>
  <si>
    <t>8675</t>
  </si>
  <si>
    <t>0266</t>
  </si>
  <si>
    <t>3732</t>
  </si>
  <si>
    <t>8510</t>
  </si>
  <si>
    <t>2628</t>
  </si>
  <si>
    <t>1422</t>
  </si>
  <si>
    <t>7998</t>
  </si>
  <si>
    <t>2833</t>
  </si>
  <si>
    <t>5649</t>
  </si>
  <si>
    <t>1255</t>
  </si>
  <si>
    <t>1624</t>
  </si>
  <si>
    <t>9266</t>
  </si>
  <si>
    <t>6887</t>
  </si>
  <si>
    <t>2436</t>
  </si>
  <si>
    <t>8006</t>
  </si>
  <si>
    <t>0044</t>
  </si>
  <si>
    <t>4930</t>
  </si>
  <si>
    <t>0707</t>
  </si>
  <si>
    <t>4620</t>
  </si>
  <si>
    <t>0006</t>
  </si>
  <si>
    <t>4558</t>
  </si>
  <si>
    <t>9437</t>
  </si>
  <si>
    <t>1492</t>
  </si>
  <si>
    <t>4571</t>
  </si>
  <si>
    <t>4825</t>
  </si>
  <si>
    <t>9107</t>
  </si>
  <si>
    <t>4242</t>
  </si>
  <si>
    <t>6684</t>
  </si>
  <si>
    <t>5297</t>
  </si>
  <si>
    <t>4457</t>
  </si>
  <si>
    <t>0727</t>
  </si>
  <si>
    <t>9005</t>
  </si>
  <si>
    <t>1322</t>
  </si>
  <si>
    <t>6496</t>
  </si>
  <si>
    <t>7543</t>
  </si>
  <si>
    <t>5400</t>
  </si>
  <si>
    <t>0484</t>
  </si>
  <si>
    <t>4500</t>
  </si>
  <si>
    <t>7227</t>
  </si>
  <si>
    <t>6013</t>
  </si>
  <si>
    <t>0382</t>
  </si>
  <si>
    <t>1671</t>
  </si>
  <si>
    <t>2261</t>
  </si>
  <si>
    <t>0031</t>
  </si>
  <si>
    <t>3009</t>
  </si>
  <si>
    <t>8668</t>
  </si>
  <si>
    <t>3305</t>
  </si>
  <si>
    <t>4577</t>
  </si>
  <si>
    <t>3702</t>
  </si>
  <si>
    <t>1778</t>
  </si>
  <si>
    <t>1514</t>
  </si>
  <si>
    <t>7841</t>
  </si>
  <si>
    <t>3837</t>
  </si>
  <si>
    <t>3326</t>
  </si>
  <si>
    <t>6999</t>
  </si>
  <si>
    <t>5710</t>
  </si>
  <si>
    <t>6924</t>
  </si>
  <si>
    <t>2297</t>
  </si>
  <si>
    <t>1070</t>
  </si>
  <si>
    <t>6100</t>
  </si>
  <si>
    <t>0470</t>
  </si>
  <si>
    <t>0908</t>
  </si>
  <si>
    <t>5210</t>
  </si>
  <si>
    <t>6424</t>
  </si>
  <si>
    <t>3964</t>
  </si>
  <si>
    <t>2105</t>
  </si>
  <si>
    <t>2284</t>
  </si>
  <si>
    <t>3292</t>
  </si>
  <si>
    <t>6902</t>
  </si>
  <si>
    <t>1709</t>
  </si>
  <si>
    <t>3123</t>
  </si>
  <si>
    <t>1350</t>
  </si>
  <si>
    <t>1746</t>
  </si>
  <si>
    <t>8112</t>
  </si>
  <si>
    <t>3450</t>
  </si>
  <si>
    <t>6011</t>
  </si>
  <si>
    <t>6310</t>
  </si>
  <si>
    <t>2942</t>
  </si>
  <si>
    <t>5214</t>
  </si>
  <si>
    <t>4314</t>
  </si>
  <si>
    <t>9796</t>
  </si>
  <si>
    <t>3902</t>
  </si>
  <si>
    <t>8283</t>
  </si>
  <si>
    <t>4877</t>
  </si>
  <si>
    <t>8666</t>
  </si>
  <si>
    <t>1471</t>
  </si>
  <si>
    <t>5860</t>
  </si>
  <si>
    <t>1375</t>
  </si>
  <si>
    <t>3412</t>
  </si>
  <si>
    <t>0645</t>
  </si>
  <si>
    <t>9118</t>
  </si>
  <si>
    <t>0386</t>
  </si>
  <si>
    <t>2204</t>
  </si>
  <si>
    <t>0548</t>
  </si>
  <si>
    <t>8825</t>
  </si>
  <si>
    <t>9711</t>
  </si>
  <si>
    <t>4200</t>
  </si>
  <si>
    <t>8807</t>
  </si>
  <si>
    <t>5216</t>
  </si>
  <si>
    <t>2044</t>
  </si>
  <si>
    <t>5583</t>
  </si>
  <si>
    <t>1748</t>
  </si>
  <si>
    <t>5141</t>
  </si>
  <si>
    <t>7266</t>
  </si>
  <si>
    <t>1512</t>
  </si>
  <si>
    <t>6860</t>
  </si>
  <si>
    <t>7201</t>
  </si>
  <si>
    <t>7561</t>
  </si>
  <si>
    <t>6751</t>
  </si>
  <si>
    <t>3978</t>
  </si>
  <si>
    <t>5844</t>
  </si>
  <si>
    <t>8889</t>
  </si>
  <si>
    <t>0933</t>
  </si>
  <si>
    <t>0564</t>
  </si>
  <si>
    <t>7191</t>
  </si>
  <si>
    <t>0576</t>
  </si>
  <si>
    <t>8068</t>
  </si>
  <si>
    <t>0713</t>
  </si>
  <si>
    <t>1670</t>
  </si>
  <si>
    <t>3583</t>
  </si>
  <si>
    <t>0000</t>
  </si>
  <si>
    <t>5590</t>
  </si>
  <si>
    <t>0751</t>
  </si>
  <si>
    <t>6437</t>
  </si>
  <si>
    <t>8050</t>
  </si>
  <si>
    <t>6404</t>
  </si>
  <si>
    <t>9706</t>
  </si>
  <si>
    <t>9354</t>
  </si>
  <si>
    <t>2274</t>
  </si>
  <si>
    <t>4766</t>
  </si>
  <si>
    <t>0917</t>
  </si>
  <si>
    <t>3555</t>
  </si>
  <si>
    <t>2122</t>
  </si>
  <si>
    <t>9531</t>
  </si>
  <si>
    <t>0767</t>
  </si>
  <si>
    <t>0877</t>
  </si>
  <si>
    <t>5061</t>
  </si>
  <si>
    <t>3323</t>
  </si>
  <si>
    <t>5523</t>
  </si>
  <si>
    <t>6307</t>
  </si>
  <si>
    <t>6162</t>
  </si>
  <si>
    <t>1229</t>
  </si>
  <si>
    <t>3918</t>
  </si>
  <si>
    <t>8812</t>
  </si>
  <si>
    <t>2873</t>
  </si>
  <si>
    <t>0920</t>
  </si>
  <si>
    <t>8633</t>
  </si>
  <si>
    <t>3118</t>
  </si>
  <si>
    <t>9493</t>
  </si>
  <si>
    <t>7410</t>
  </si>
  <si>
    <t>6612</t>
  </si>
  <si>
    <t>1881</t>
  </si>
  <si>
    <t>5899</t>
  </si>
  <si>
    <t>6271</t>
  </si>
  <si>
    <t>8978</t>
  </si>
  <si>
    <t>1394</t>
  </si>
  <si>
    <t>3167</t>
  </si>
  <si>
    <t>3631</t>
  </si>
  <si>
    <t>8230</t>
  </si>
  <si>
    <t>9169</t>
  </si>
  <si>
    <t>2169</t>
  </si>
  <si>
    <t>5361</t>
  </si>
  <si>
    <t>5657</t>
  </si>
  <si>
    <t>9720</t>
  </si>
  <si>
    <t>4665</t>
  </si>
  <si>
    <t>1871</t>
  </si>
  <si>
    <t>2134</t>
  </si>
  <si>
    <t>7517</t>
  </si>
  <si>
    <t>0869</t>
  </si>
  <si>
    <t>2993</t>
  </si>
  <si>
    <t>1967</t>
  </si>
  <si>
    <t>9321</t>
  </si>
  <si>
    <t>0092</t>
  </si>
  <si>
    <t>0702</t>
  </si>
  <si>
    <t>9505</t>
  </si>
  <si>
    <t>9033</t>
  </si>
  <si>
    <t>9631</t>
  </si>
  <si>
    <t>1917</t>
  </si>
  <si>
    <t>1775</t>
  </si>
  <si>
    <t>9679</t>
  </si>
  <si>
    <t>7907</t>
  </si>
  <si>
    <t>4428</t>
  </si>
  <si>
    <t>8228</t>
  </si>
  <si>
    <t>4454</t>
  </si>
  <si>
    <t>2233</t>
  </si>
  <si>
    <t>7065</t>
  </si>
  <si>
    <t>7741</t>
  </si>
  <si>
    <t>7629</t>
  </si>
  <si>
    <t>8076</t>
  </si>
  <si>
    <t>0119</t>
  </si>
  <si>
    <t>1209</t>
  </si>
  <si>
    <t>3820</t>
  </si>
  <si>
    <t>3149</t>
  </si>
  <si>
    <t>7833</t>
  </si>
  <si>
    <t>8526</t>
  </si>
  <si>
    <t>9460</t>
  </si>
  <si>
    <t>2004</t>
  </si>
  <si>
    <t>3810</t>
  </si>
  <si>
    <t>1362</t>
  </si>
  <si>
    <t>9973</t>
  </si>
  <si>
    <t>9120</t>
  </si>
  <si>
    <t>8233</t>
  </si>
  <si>
    <t>2349</t>
  </si>
  <si>
    <t>5455</t>
  </si>
  <si>
    <t>1371</t>
  </si>
  <si>
    <t>6485</t>
  </si>
  <si>
    <t>3214</t>
  </si>
  <si>
    <t>6847</t>
  </si>
  <si>
    <t>8480</t>
  </si>
  <si>
    <t>0589</t>
  </si>
  <si>
    <t>3760</t>
  </si>
  <si>
    <t>2191</t>
  </si>
  <si>
    <t>8549</t>
  </si>
  <si>
    <t>5304</t>
  </si>
  <si>
    <t>0210</t>
  </si>
  <si>
    <t>2420</t>
  </si>
  <si>
    <t>8957</t>
  </si>
  <si>
    <t>7215</t>
  </si>
  <si>
    <t>3971</t>
  </si>
  <si>
    <t>6981</t>
  </si>
  <si>
    <t>2902</t>
  </si>
  <si>
    <t>8866</t>
  </si>
  <si>
    <t>4970</t>
  </si>
  <si>
    <t>3222</t>
  </si>
  <si>
    <t>5643</t>
  </si>
  <si>
    <t>6098</t>
  </si>
  <si>
    <t>3462</t>
  </si>
  <si>
    <t>6912</t>
  </si>
  <si>
    <t>1975</t>
  </si>
  <si>
    <t>5509</t>
  </si>
  <si>
    <t>5612</t>
  </si>
  <si>
    <t>9085</t>
  </si>
  <si>
    <t>7769</t>
  </si>
  <si>
    <t>9888</t>
  </si>
  <si>
    <t>1848</t>
  </si>
  <si>
    <t>5200</t>
  </si>
  <si>
    <t>2962</t>
  </si>
  <si>
    <t>5328</t>
  </si>
  <si>
    <t>9222</t>
  </si>
  <si>
    <t>6746</t>
  </si>
  <si>
    <t>2038</t>
  </si>
  <si>
    <t>7018</t>
  </si>
  <si>
    <t>2620</t>
  </si>
  <si>
    <t>5765</t>
  </si>
  <si>
    <t>1480</t>
  </si>
  <si>
    <t>3766</t>
  </si>
  <si>
    <t>7361</t>
  </si>
  <si>
    <t>6828</t>
  </si>
  <si>
    <t>3698</t>
  </si>
  <si>
    <t>8000</t>
  </si>
  <si>
    <t>5668</t>
  </si>
  <si>
    <t>4117</t>
  </si>
  <si>
    <t>4219</t>
  </si>
  <si>
    <t>8504</t>
  </si>
  <si>
    <t>4791</t>
  </si>
  <si>
    <t>9527</t>
  </si>
  <si>
    <t>5557</t>
  </si>
  <si>
    <t>8517</t>
  </si>
  <si>
    <t>3111</t>
  </si>
  <si>
    <t>3136</t>
  </si>
  <si>
    <t>0831</t>
  </si>
  <si>
    <t>1979</t>
  </si>
  <si>
    <t>0934</t>
  </si>
  <si>
    <t>2822</t>
  </si>
  <si>
    <t>4327</t>
  </si>
  <si>
    <t>7006</t>
  </si>
  <si>
    <t>3365</t>
  </si>
  <si>
    <t>2697</t>
  </si>
  <si>
    <t>3467</t>
  </si>
  <si>
    <t>1234</t>
  </si>
  <si>
    <t>4912</t>
  </si>
  <si>
    <t>1267</t>
  </si>
  <si>
    <t>1299</t>
  </si>
  <si>
    <t>2706</t>
  </si>
  <si>
    <t>1650</t>
  </si>
  <si>
    <t>9743</t>
  </si>
  <si>
    <t>8338</t>
  </si>
  <si>
    <t>7994</t>
  </si>
  <si>
    <t>1012</t>
  </si>
  <si>
    <t>2977</t>
  </si>
  <si>
    <t>6580</t>
  </si>
  <si>
    <t>5404</t>
  </si>
  <si>
    <t>8836</t>
  </si>
  <si>
    <t>1216</t>
  </si>
  <si>
    <t>8054</t>
  </si>
  <si>
    <t>3660</t>
  </si>
  <si>
    <t>6300</t>
  </si>
  <si>
    <t>1876</t>
  </si>
  <si>
    <t>5029</t>
  </si>
  <si>
    <t>9011</t>
  </si>
  <si>
    <t>2966</t>
  </si>
  <si>
    <t>8252</t>
  </si>
  <si>
    <t>8136</t>
  </si>
  <si>
    <t>4845</t>
  </si>
  <si>
    <t>1700</t>
  </si>
  <si>
    <t>5273</t>
  </si>
  <si>
    <t>3261</t>
  </si>
  <si>
    <t>0991</t>
  </si>
  <si>
    <t>9028</t>
  </si>
  <si>
    <t>6408</t>
  </si>
  <si>
    <t>8622</t>
  </si>
  <si>
    <t>8764</t>
  </si>
  <si>
    <t>9839</t>
  </si>
  <si>
    <t>5655</t>
  </si>
  <si>
    <t>5418</t>
  </si>
  <si>
    <t>6921</t>
  </si>
  <si>
    <t>4672</t>
  </si>
  <si>
    <t>9814</t>
  </si>
  <si>
    <t>7776</t>
  </si>
  <si>
    <t>5627</t>
  </si>
  <si>
    <t>4097</t>
  </si>
  <si>
    <t>2771</t>
  </si>
  <si>
    <t>4614</t>
  </si>
  <si>
    <t>8578</t>
  </si>
  <si>
    <t>7951</t>
  </si>
  <si>
    <t>7187</t>
  </si>
  <si>
    <t>6835</t>
  </si>
  <si>
    <t>6619</t>
  </si>
  <si>
    <t>0168</t>
  </si>
  <si>
    <t>5379</t>
  </si>
  <si>
    <t>9461</t>
  </si>
  <si>
    <t>2984</t>
  </si>
  <si>
    <t>2342</t>
  </si>
  <si>
    <t>5905</t>
  </si>
  <si>
    <t>9998</t>
  </si>
  <si>
    <t>8039</t>
  </si>
  <si>
    <t>0157</t>
  </si>
  <si>
    <t>2972</t>
  </si>
  <si>
    <t>2737</t>
  </si>
  <si>
    <t>8222</t>
  </si>
  <si>
    <t>8990</t>
  </si>
  <si>
    <t>7433</t>
  </si>
  <si>
    <t>9787</t>
  </si>
  <si>
    <t>7495</t>
  </si>
  <si>
    <t>4876</t>
  </si>
  <si>
    <t>0808</t>
  </si>
  <si>
    <t>2956</t>
  </si>
  <si>
    <t>6576</t>
  </si>
  <si>
    <t>6926</t>
  </si>
  <si>
    <t>1997</t>
  </si>
  <si>
    <t>2246</t>
  </si>
  <si>
    <t>7464</t>
  </si>
  <si>
    <t>7721</t>
  </si>
  <si>
    <t>1628</t>
  </si>
  <si>
    <t>7277</t>
  </si>
  <si>
    <t>0213</t>
  </si>
  <si>
    <t>8063</t>
  </si>
  <si>
    <t>3599</t>
  </si>
  <si>
    <t>6703</t>
  </si>
  <si>
    <t>0395</t>
  </si>
  <si>
    <t>8766</t>
  </si>
  <si>
    <t>3757</t>
  </si>
  <si>
    <t>3302</t>
  </si>
  <si>
    <t>4579</t>
  </si>
  <si>
    <t>2056</t>
  </si>
  <si>
    <t>3910</t>
  </si>
  <si>
    <t>2631</t>
  </si>
  <si>
    <t>6995</t>
  </si>
  <si>
    <t>6936</t>
  </si>
  <si>
    <t>0444</t>
  </si>
  <si>
    <t>2885</t>
  </si>
  <si>
    <t>9238</t>
  </si>
  <si>
    <t>2338</t>
  </si>
  <si>
    <t>1958</t>
  </si>
  <si>
    <t>2623</t>
  </si>
  <si>
    <t>1435</t>
  </si>
  <si>
    <t>3019</t>
  </si>
  <si>
    <t>5406</t>
  </si>
  <si>
    <t>2828</t>
  </si>
  <si>
    <t>0023</t>
  </si>
  <si>
    <t>1529</t>
  </si>
  <si>
    <t>5063</t>
  </si>
  <si>
    <t>3344</t>
  </si>
  <si>
    <t>6004</t>
  </si>
  <si>
    <t>4399</t>
  </si>
  <si>
    <t>8099</t>
  </si>
  <si>
    <t>4916</t>
  </si>
  <si>
    <t>7334</t>
  </si>
  <si>
    <t>6343</t>
  </si>
  <si>
    <t>7600</t>
  </si>
  <si>
    <t>5941</t>
  </si>
  <si>
    <t>0447</t>
  </si>
  <si>
    <t>8966</t>
  </si>
  <si>
    <t>4604</t>
  </si>
  <si>
    <t>3725</t>
  </si>
  <si>
    <t>1041</t>
  </si>
  <si>
    <t>8586</t>
  </si>
  <si>
    <t>1856</t>
  </si>
  <si>
    <t>4839</t>
  </si>
  <si>
    <t>4608</t>
  </si>
  <si>
    <t>0624</t>
  </si>
  <si>
    <t>0532</t>
  </si>
  <si>
    <t>9740</t>
  </si>
  <si>
    <t>7284</t>
  </si>
  <si>
    <t>8740</t>
  </si>
  <si>
    <t>8734</t>
  </si>
  <si>
    <t>6572</t>
  </si>
  <si>
    <t>7096</t>
  </si>
  <si>
    <t>4823</t>
  </si>
  <si>
    <t>7886</t>
  </si>
  <si>
    <t>6588</t>
  </si>
  <si>
    <t>0331</t>
  </si>
  <si>
    <t>4332</t>
  </si>
  <si>
    <t>MOMENTUM R</t>
  </si>
  <si>
    <t>анонимно</t>
  </si>
  <si>
    <t>OLGA PANOVA</t>
  </si>
  <si>
    <t>Анна Романова</t>
  </si>
  <si>
    <t>Денис Илатовский</t>
  </si>
  <si>
    <t>Елена Спиридонова</t>
  </si>
  <si>
    <t>NADIA ROUKIN-TAIGA</t>
  </si>
  <si>
    <t>Alexey L.</t>
  </si>
  <si>
    <t>MARIYA F.</t>
  </si>
  <si>
    <t>BANK AG</t>
  </si>
  <si>
    <t>ZEIGER GMBH</t>
  </si>
  <si>
    <t>IRYNA B.</t>
  </si>
  <si>
    <t>SVITLANA L.</t>
  </si>
  <si>
    <t>ENRED TRADING
GMBH</t>
  </si>
  <si>
    <t>01.04.2017</t>
  </si>
  <si>
    <t>08.04.2017</t>
  </si>
  <si>
    <t>22.04.2017</t>
  </si>
  <si>
    <t>29.04.2017</t>
  </si>
  <si>
    <t>15.04.2017</t>
  </si>
  <si>
    <t>02.04.2017</t>
  </si>
  <si>
    <t>09.04.2017</t>
  </si>
  <si>
    <t>23.04.2017</t>
  </si>
  <si>
    <t>30.04.2017</t>
  </si>
  <si>
    <t>16.04.2017</t>
  </si>
  <si>
    <t>Max Z.</t>
  </si>
  <si>
    <t>Anastasia T.</t>
  </si>
  <si>
    <t>Snezhanna G.</t>
  </si>
  <si>
    <t>Aleksandr N.</t>
  </si>
  <si>
    <t>Daria B.</t>
  </si>
  <si>
    <t>Oganes P.</t>
  </si>
  <si>
    <t>Vladimir T.</t>
  </si>
  <si>
    <t>Hayk G.</t>
  </si>
  <si>
    <t>Anastasia R.</t>
  </si>
  <si>
    <t>Valentina B.</t>
  </si>
  <si>
    <t>Alexey T.</t>
  </si>
  <si>
    <t>Anton S.</t>
  </si>
  <si>
    <t>Galina T.</t>
  </si>
  <si>
    <t>Liana P.</t>
  </si>
  <si>
    <t>Levon A.</t>
  </si>
  <si>
    <t>Alena M.</t>
  </si>
  <si>
    <t>Anna P.</t>
  </si>
  <si>
    <t>Ashkhen L.</t>
  </si>
  <si>
    <t>Эльвиз A.</t>
  </si>
  <si>
    <t>Konstantine K.</t>
  </si>
  <si>
    <t>Maria O.</t>
  </si>
  <si>
    <t>Maria S.</t>
  </si>
  <si>
    <t>Diana M.</t>
  </si>
  <si>
    <t>Anait A.</t>
  </si>
  <si>
    <t>Natalia T.</t>
  </si>
  <si>
    <t>Olga M.</t>
  </si>
  <si>
    <t>Dina Kamilla N.</t>
  </si>
  <si>
    <t>Marjana Z.</t>
  </si>
  <si>
    <t>Петр П.</t>
  </si>
  <si>
    <t>Таня П.</t>
  </si>
  <si>
    <t>Natalia C.</t>
  </si>
  <si>
    <t>Varvara K.</t>
  </si>
  <si>
    <t>Юлия Ф.</t>
  </si>
  <si>
    <t>Zara Z.</t>
  </si>
  <si>
    <t>Olga D.</t>
  </si>
  <si>
    <t>Аlsu А.</t>
  </si>
  <si>
    <t>Tatiana L.</t>
  </si>
  <si>
    <t>Alexandra R.</t>
  </si>
  <si>
    <t>Аня Д.</t>
  </si>
  <si>
    <t>Каринэ Т.</t>
  </si>
  <si>
    <t>Гюльмира Д.</t>
  </si>
  <si>
    <t>Kira L.</t>
  </si>
  <si>
    <t>Ekaterina S.</t>
  </si>
  <si>
    <t>Natalia P.</t>
  </si>
  <si>
    <t>natalia b.</t>
  </si>
  <si>
    <t>Tanya S.</t>
  </si>
  <si>
    <t>Irina R.</t>
  </si>
  <si>
    <t>Lia S.</t>
  </si>
  <si>
    <t>Adil S.</t>
  </si>
  <si>
    <t>Daniel S.</t>
  </si>
  <si>
    <t>Marina E.</t>
  </si>
  <si>
    <t>Christina L.</t>
  </si>
  <si>
    <t>Denis B.</t>
  </si>
  <si>
    <t>Pavel T.</t>
  </si>
  <si>
    <t>НИЖФ ПАО "БИНБАНК"</t>
  </si>
  <si>
    <t>КФ ПАО "БИНБАНК"</t>
  </si>
  <si>
    <t>Конс.СКС.кл.межд.карт.МДМ-Банка</t>
  </si>
  <si>
    <t>НОВОСИБИРСКИЙ ФИЛИАЛ ПАО "БИНБАНК"</t>
  </si>
  <si>
    <t>ХФ ПАО "БИНБАНК"</t>
  </si>
  <si>
    <t>ЕФ ПАО "БИНБАНК"</t>
  </si>
  <si>
    <t>ВФ ПАО "БИНБАНК"</t>
  </si>
  <si>
    <t>Ч. АЛЕКСЕЙ АЛЕКСАНДРОВИЧ</t>
  </si>
  <si>
    <t>П. ЕКАТЕРИНА АНДРЕЕВНА</t>
  </si>
  <si>
    <t>П. ОКСАНА ВАЛЕРЬЕВНА</t>
  </si>
  <si>
    <t>А. ДМИТРИЙ ЮРЬЕВИЧ</t>
  </si>
  <si>
    <t>С. ЕКАТЕРИНА ИВАНОВНА</t>
  </si>
  <si>
    <t>Л. ДЕНИС ЮРЬЕВИЧ</t>
  </si>
  <si>
    <t>М. ИГОРЬ ЮРЬЕВИЧ</t>
  </si>
  <si>
    <t>Б. ТОФИГ САМЕД ОГЛЫ</t>
  </si>
  <si>
    <t>Г. АЙГУЛЬ АЗАТОВНА</t>
  </si>
  <si>
    <t>О. РОЗА ХАМЗАЕВНА</t>
  </si>
  <si>
    <t>Б. ЕЛЕНА СЕРГЕЕВНА</t>
  </si>
  <si>
    <t>И. ЛИЛИЯ ЯКОВЛЕВНА</t>
  </si>
  <si>
    <t>А. ГАЛИНА НИКОЛАЕВНА</t>
  </si>
  <si>
    <t>Л. АЛЕКСЕЙ НИКОЛАЕВИЧ</t>
  </si>
  <si>
    <t>Г. Мария Васильевна</t>
  </si>
  <si>
    <t>А. ОКСАНА ЯКОВЛЕВНА</t>
  </si>
  <si>
    <t>В. АЛЕКСАНДР ЮРЬЕВИЧ</t>
  </si>
  <si>
    <t>К. ЕВГЕНИЯ ГЕННАДЬЕВНА</t>
  </si>
  <si>
    <t>Ч. ВЕРА КОРНИЛИЕВНА</t>
  </si>
  <si>
    <t>Д. НАТАЛЬЯ АЛЕКСАНДРОВНА</t>
  </si>
  <si>
    <t>М. КОНСТАНТИН НИКОЛАЕВИЧ</t>
  </si>
  <si>
    <t>П. ВИКТОР АНАТОЛЬЕВИЧ</t>
  </si>
  <si>
    <t>Т. МАРИЯ АЛЕКСАНДРОВНА</t>
  </si>
  <si>
    <t>К. ВИТАЛИЙ ВИКТОРОВИЧ</t>
  </si>
  <si>
    <t>М. ГЕОРГИЙ ЕФИМОВИЧ</t>
  </si>
  <si>
    <t>И. ИРИНА ВЕНЕДИКТОВНА</t>
  </si>
  <si>
    <t>К. СВЕТЛАНА ВЛАДИМИРОВНА</t>
  </si>
  <si>
    <t>Г. ТАТЬЯНА АНАТОЛЬЕВНА</t>
  </si>
  <si>
    <t>Б. АЛЕКСАНДР АНДРЕЕВИЧ</t>
  </si>
  <si>
    <t>Ш. Любовь Сергеевна</t>
  </si>
  <si>
    <t>Б. ГАЛИНА ВАСИЛЬЕВНА</t>
  </si>
  <si>
    <t>К. АНДРЕЙ АЛЕКСАНДРОВИЧ</t>
  </si>
  <si>
    <t>С. ИГОРЬ СЕРГЕЕВИЧ</t>
  </si>
  <si>
    <t>О. Дарья Алексеевна</t>
  </si>
  <si>
    <t>Н. ИГОРЬ АЛЕКСАНДРОВИЧ</t>
  </si>
  <si>
    <t>Л. ВИКТОРИЯ АЛЕКСЕЕВНА</t>
  </si>
  <si>
    <t>Б. КОНСТАНТИН АЛЕКСАНДРОВИЧ</t>
  </si>
  <si>
    <t>С. МУХАММАД САЙДУЛЛАЕВИЧ</t>
  </si>
  <si>
    <t>В. СВЕТЛАНА НИКОЛАЕВНА</t>
  </si>
  <si>
    <t>Е. Елена Геннадьевна</t>
  </si>
  <si>
    <t>Ш. ЛЮДМИЛА ЮРЬЕВНА</t>
  </si>
  <si>
    <t>С. НАДЕЖДА ВАСИЛЬЕВНА</t>
  </si>
  <si>
    <t>Л. Наталья Владимировна</t>
  </si>
  <si>
    <t>Р. ОЛЕГ ВЛАДИМИРОВИЧ</t>
  </si>
  <si>
    <t>Я. АЛЕКСАНДР СЕРГЕЕВИЧ</t>
  </si>
  <si>
    <t>С. ОКСАНА</t>
  </si>
  <si>
    <t>Ш. АЛЕКСАНДР НИКОЛАЕВИЧ</t>
  </si>
  <si>
    <t>Ц. МИХАИЛ ВИКТОРОВИЧ</t>
  </si>
  <si>
    <t>М. ВИКТОРИЯ ВАЛЕРЬЕВНА</t>
  </si>
  <si>
    <t>И. ЕЛЕНА АЛЕКСАНДРОВНА</t>
  </si>
  <si>
    <t>К. КСЕНИЯ БОРИСОВНА</t>
  </si>
  <si>
    <t>Анонимное пожертвование</t>
  </si>
  <si>
    <t>Жека В.</t>
  </si>
  <si>
    <t>Aliya G.</t>
  </si>
  <si>
    <t>rizik rizik</t>
  </si>
  <si>
    <t>MARI</t>
  </si>
  <si>
    <t>Sergej P.</t>
  </si>
  <si>
    <t>Николай Д.</t>
  </si>
  <si>
    <t>Галина Е.</t>
  </si>
  <si>
    <t>Наталия Д.</t>
  </si>
  <si>
    <t>Юлия А.</t>
  </si>
  <si>
    <t>Павел П.</t>
  </si>
  <si>
    <t>Серегй К.</t>
  </si>
  <si>
    <t>Ксения А.</t>
  </si>
  <si>
    <t>Наталья Л.</t>
  </si>
  <si>
    <t>ООО Железный мир</t>
  </si>
  <si>
    <t>Анюта П.</t>
  </si>
  <si>
    <t>1 2</t>
  </si>
  <si>
    <t>Иван З.</t>
  </si>
  <si>
    <t>Вера Д.</t>
  </si>
  <si>
    <t>Наталья К.</t>
  </si>
  <si>
    <t>Александр В.</t>
  </si>
  <si>
    <t>Евгений С.</t>
  </si>
  <si>
    <t>Ольга К.</t>
  </si>
  <si>
    <t>Соня М.</t>
  </si>
  <si>
    <t>OOO Plaza</t>
  </si>
  <si>
    <t>Евгений Я.</t>
  </si>
  <si>
    <t>Инна К.</t>
  </si>
  <si>
    <t>Ксюня М.</t>
  </si>
  <si>
    <t>Денис К.</t>
  </si>
  <si>
    <t>Ольга С.</t>
  </si>
  <si>
    <t>Елизавета Ю.</t>
  </si>
  <si>
    <t>Евгения К.О.</t>
  </si>
  <si>
    <t>Дарья Ш.</t>
  </si>
  <si>
    <t>Алина С.</t>
  </si>
  <si>
    <t>Маша П.</t>
  </si>
  <si>
    <t>Жанна</t>
  </si>
  <si>
    <t>Оксана П.</t>
  </si>
  <si>
    <t>Кирилл О.</t>
  </si>
  <si>
    <t>Галина Ш.</t>
  </si>
  <si>
    <t>Dmitriy B.</t>
  </si>
  <si>
    <t>al kir</t>
  </si>
  <si>
    <t>Таня К.</t>
  </si>
  <si>
    <t>Ирка С.</t>
  </si>
  <si>
    <t>Роман А.</t>
  </si>
  <si>
    <t>Маргарита Х.</t>
  </si>
  <si>
    <t>Алексей К.</t>
  </si>
  <si>
    <t>29-89</t>
  </si>
  <si>
    <t>00-62</t>
  </si>
  <si>
    <t>32-98</t>
  </si>
  <si>
    <t>73-05</t>
  </si>
  <si>
    <t>42-04</t>
  </si>
  <si>
    <t>64-24</t>
  </si>
  <si>
    <t>88-90</t>
  </si>
  <si>
    <t>69-35</t>
  </si>
  <si>
    <t>81-99</t>
  </si>
  <si>
    <t>08-74</t>
  </si>
  <si>
    <t>52-61</t>
  </si>
  <si>
    <t>23-23</t>
  </si>
  <si>
    <t>66-88</t>
  </si>
  <si>
    <t>89-65</t>
  </si>
  <si>
    <t>01-65</t>
  </si>
  <si>
    <t>70-71</t>
  </si>
  <si>
    <t>21-45</t>
  </si>
  <si>
    <t>91-80</t>
  </si>
  <si>
    <t>58-03</t>
  </si>
  <si>
    <t>60-11</t>
  </si>
  <si>
    <t>31-21</t>
  </si>
  <si>
    <t>Инна И.</t>
  </si>
  <si>
    <t>Петимат И.</t>
  </si>
  <si>
    <t>Natalija R.</t>
  </si>
  <si>
    <t>Олег М.</t>
  </si>
  <si>
    <t>Константин К.</t>
  </si>
  <si>
    <t>EVGENIA N.</t>
  </si>
  <si>
    <t>Alla P.</t>
  </si>
  <si>
    <t>Яна А.</t>
  </si>
  <si>
    <t>Oleg K.</t>
  </si>
  <si>
    <t>Валерия Т.</t>
  </si>
  <si>
    <t>Leonid B.</t>
  </si>
  <si>
    <t>Сергей С.</t>
  </si>
  <si>
    <t>Полина Ф.</t>
  </si>
  <si>
    <t>Людмила П.</t>
  </si>
  <si>
    <t>Tatiana M.</t>
  </si>
  <si>
    <t>Artem K.</t>
  </si>
  <si>
    <t>Иван П.</t>
  </si>
  <si>
    <t>Михаил И.</t>
  </si>
  <si>
    <t>Anita G.</t>
  </si>
  <si>
    <t>VIKTORIYA P.</t>
  </si>
  <si>
    <t>Nicholas D.</t>
  </si>
  <si>
    <t>Radmila V.</t>
  </si>
  <si>
    <t>Дмитрий Г.</t>
  </si>
  <si>
    <t>Cassandra B.</t>
  </si>
  <si>
    <t>Александр Н.</t>
  </si>
  <si>
    <t>Nikita T.</t>
  </si>
  <si>
    <t>Светлана З.</t>
  </si>
  <si>
    <t>Aleksey S.</t>
  </si>
  <si>
    <t>Максим В.</t>
  </si>
  <si>
    <t>Alina H.</t>
  </si>
  <si>
    <t>Konstantin T.</t>
  </si>
  <si>
    <t>Alexander P.</t>
  </si>
  <si>
    <t>Paul L.</t>
  </si>
  <si>
    <t>Jason E.</t>
  </si>
  <si>
    <t>Екатерина С.</t>
  </si>
  <si>
    <t>Halina I.</t>
  </si>
  <si>
    <t>Aliaksei I.</t>
  </si>
  <si>
    <t>Анна М.</t>
  </si>
  <si>
    <t>Elizaveta P.</t>
  </si>
  <si>
    <t>Nikita G.</t>
  </si>
  <si>
    <t>Никита П.</t>
  </si>
  <si>
    <t>Larissa K.</t>
  </si>
  <si>
    <t>Timofey C.</t>
  </si>
  <si>
    <t>Dmitri C.</t>
  </si>
  <si>
    <t>Екатерина Х.</t>
  </si>
  <si>
    <t>Ольга Ш.</t>
  </si>
  <si>
    <t>Dmitri K.</t>
  </si>
  <si>
    <t>Victor F.</t>
  </si>
  <si>
    <t>Alexander M.</t>
  </si>
  <si>
    <t>Viktoriya Y.</t>
  </si>
  <si>
    <t>Yekaterina C.</t>
  </si>
  <si>
    <t>Svetlana E.</t>
  </si>
  <si>
    <t>Inga S.</t>
  </si>
  <si>
    <t>Иван К.</t>
  </si>
  <si>
    <t>Анастасия М.</t>
  </si>
  <si>
    <t>Ника Б.</t>
  </si>
  <si>
    <t>Dmitry S.</t>
  </si>
  <si>
    <t>KIM B.</t>
  </si>
  <si>
    <t>Константин Б.</t>
  </si>
  <si>
    <t>Stanislav N.</t>
  </si>
  <si>
    <t>Марина С.</t>
  </si>
  <si>
    <t>Аманда Б.</t>
  </si>
  <si>
    <t>Валерий В.</t>
  </si>
  <si>
    <t>Alexandra V.</t>
  </si>
  <si>
    <t>Malka L.</t>
  </si>
  <si>
    <t>Вера П.</t>
  </si>
  <si>
    <t>Илья И.</t>
  </si>
  <si>
    <t>Павел С.</t>
  </si>
  <si>
    <t>Тамила К.</t>
  </si>
  <si>
    <t>Ольга П.</t>
  </si>
  <si>
    <t>NIKITA M.</t>
  </si>
  <si>
    <t>Zhanna K.</t>
  </si>
  <si>
    <t>Павел Л.</t>
  </si>
  <si>
    <t>Елена К.</t>
  </si>
  <si>
    <t>Виктор Ш.</t>
  </si>
  <si>
    <t>Roman A.</t>
  </si>
  <si>
    <t>Борис Б.</t>
  </si>
  <si>
    <t>Alexander L.</t>
  </si>
  <si>
    <t>Алексей Т.</t>
  </si>
  <si>
    <t>Андрей Ч.</t>
  </si>
  <si>
    <t>Андрей З.</t>
  </si>
  <si>
    <t>Виталий Г.</t>
  </si>
  <si>
    <t>Илья С.</t>
  </si>
  <si>
    <t>Евгений П.</t>
  </si>
  <si>
    <t>Anton B.</t>
  </si>
  <si>
    <t>Александр Л.</t>
  </si>
  <si>
    <t>Anton K.</t>
  </si>
  <si>
    <t>DMITRY T.</t>
  </si>
  <si>
    <t>Natalya D.</t>
  </si>
  <si>
    <t>Алексей П.</t>
  </si>
  <si>
    <t>Zulfiya A.</t>
  </si>
  <si>
    <t>Tatiana O.</t>
  </si>
  <si>
    <t>Анна Б.</t>
  </si>
  <si>
    <t>Александр Ч.</t>
  </si>
  <si>
    <t>Mariia K.</t>
  </si>
  <si>
    <t>Liliya S.</t>
  </si>
  <si>
    <t>Вероника К.</t>
  </si>
  <si>
    <t>Galina S.</t>
  </si>
  <si>
    <t>Сергей П.</t>
  </si>
  <si>
    <t>Olesya L.</t>
  </si>
  <si>
    <t>Arseny G.</t>
  </si>
  <si>
    <t>Olga Z.</t>
  </si>
  <si>
    <t>IRINA D.</t>
  </si>
  <si>
    <t>ПАО "БИНБАНК"</t>
  </si>
  <si>
    <t>Платежная система ГОРОД</t>
  </si>
  <si>
    <t>Ю РОМАН САЛИММЯНОВИЧ</t>
  </si>
  <si>
    <t>К ЕКАТЕРИНА МИХАЙЛОВНА</t>
  </si>
  <si>
    <t>Б ЛЮДМИЛА НИКОЛАЕВНА</t>
  </si>
  <si>
    <t>К ВАЛЕНТИНА</t>
  </si>
  <si>
    <t>Ю КСЕНИЯ АНАТОЛЬЕВНА</t>
  </si>
  <si>
    <t>К ВИКТОРИЯ ВЛАДИМИРОВНА</t>
  </si>
  <si>
    <t>К ЮЛИЯ ЕВГЕНЬЕВНА</t>
  </si>
  <si>
    <t>П ГАЛИНА СТЕПАНОВНА</t>
  </si>
  <si>
    <t>Т СЕРГЕЙ БОРИСОВИЧ</t>
  </si>
  <si>
    <t>Н АЛЕКСАНДРА НИКОЛАЕВНА</t>
  </si>
  <si>
    <t>И ИРИНА СЕРГЕЕВНА</t>
  </si>
  <si>
    <t>Б ГАЛИНА ФЕЛИКСОВНА</t>
  </si>
  <si>
    <t>Ж ЕЛЕНА ИВАНОВНА</t>
  </si>
  <si>
    <t>Л ЛЮДМИЛА НИКОЛАЕВНА</t>
  </si>
  <si>
    <t>П МАРИЯ СЕРГЕЕВНА</t>
  </si>
  <si>
    <t>Н ЮЛИЯ ВАДИМОВНА</t>
  </si>
  <si>
    <t>П СЕРГЕЙ ИВАНОВИЧ</t>
  </si>
  <si>
    <t>А АЛЕСКАР АЛЕЙ-ОГЛЫ</t>
  </si>
  <si>
    <t>М РУСЛАН СЕРГЕЕВИЧ</t>
  </si>
  <si>
    <t>К АНТОН АНДРЕЕВИЧ</t>
  </si>
  <si>
    <t>З КСЕНИЯ АЛЕКСАНДРОВНА</t>
  </si>
  <si>
    <t>К ЕЛЕНА СЕРГЕЕВНА</t>
  </si>
  <si>
    <t>М Екатерина Андреевна</t>
  </si>
  <si>
    <t>К ИРИНА АЛЕКСАНДРОВНА</t>
  </si>
  <si>
    <t>К АННА ЮРЬЕВНА</t>
  </si>
  <si>
    <t>Ф ИРИНА ПЕТРОВНА</t>
  </si>
  <si>
    <t>Н НАТАЛИЯ АЛЕКСАНДРОВНА</t>
  </si>
  <si>
    <t>Б ЕВГЕНИЙ ВИКТОРОВИЧ</t>
  </si>
  <si>
    <t>П АНДРЕЙ НИКОЛАЕВИЧ</t>
  </si>
  <si>
    <t>З ТАТЬЯНА ВИКТОРОВНА</t>
  </si>
  <si>
    <t>М НАТАЛЬЯ ВЛАДИМИРОВНА</t>
  </si>
  <si>
    <t>И МАРИНА АНАТОЛЬЕВНА</t>
  </si>
  <si>
    <t>М ОЛЕГ ЭДУАРДОВИЧ</t>
  </si>
  <si>
    <t>И ДМИТРИЙ АНДРЕЕВИЧ</t>
  </si>
  <si>
    <t>К АЛЕКСАНДР АНАТОЛЬЕВИЧ</t>
  </si>
  <si>
    <t>К ЮЛИЯ ЮРЬЕВНА</t>
  </si>
  <si>
    <t>П НИНА БОРИСОВНА</t>
  </si>
  <si>
    <t>Ч ЕЛЕНА СЕРГЕЕВНА</t>
  </si>
  <si>
    <t>О ШАХНОЗА РАХМОНОВНА</t>
  </si>
  <si>
    <t>Ф ЛЮБОВЬ ВЛАДИМИРОВНА</t>
  </si>
  <si>
    <t>Б ВИКТОР ВЛАДИМИРОВИЧ</t>
  </si>
  <si>
    <t>Х ЕВГЕНИЙ ВЛАДИМИРОВИЧ</t>
  </si>
  <si>
    <t>Т ЕЛИЗАВЕТА ВЛАДИМИРОВНА</t>
  </si>
  <si>
    <t>В ДМИТРИЙ АЛЕКСЕЕВИЧ</t>
  </si>
  <si>
    <t>Т ИРИНА АНАТОЛЬЕВНА</t>
  </si>
  <si>
    <t>Л МАРИНА СЕРГЕЕВНА</t>
  </si>
  <si>
    <t>С ЕЛЕНА АЛЕКСЕЕВНА</t>
  </si>
  <si>
    <t>П ВЛАДИСЛАВ МИХАЙЛОВИЧ</t>
  </si>
  <si>
    <t>П ВИКТОРИЯ ИВАНОВНА</t>
  </si>
  <si>
    <t>И ЛАРИСА ЮРЬЕВНА</t>
  </si>
  <si>
    <t>Б АНТОНИНА АНДРЕЕВНА</t>
  </si>
  <si>
    <t>Н СВЕТЛАНА ПЕТРОВНА</t>
  </si>
  <si>
    <t>Е АННА ГРИГОРЬЕВНА</t>
  </si>
  <si>
    <t>П АЛЕКСАНДР АЛЕКСАНДРОВИЧ</t>
  </si>
  <si>
    <t>К МАРГАРИТА ИГОРЕВНА</t>
  </si>
  <si>
    <t>П АЛЕКСАНДР ЮРЬЕВИЧ</t>
  </si>
  <si>
    <t>Т МАРИНА ВАЛЕРЬЕВНА</t>
  </si>
  <si>
    <t>Ф СВЕТЛАНА ВЛАДИМИРОВНА</t>
  </si>
  <si>
    <t>А МАРИЯ ВАЛЕРЬЕВНА</t>
  </si>
  <si>
    <t>Б ЯНА ВЛАДИМИРОВНА</t>
  </si>
  <si>
    <t>К МАРГАРИТА АЛЕКСЕЕВНА</t>
  </si>
  <si>
    <t>К ПОЛИНА ИГОРЕВНА</t>
  </si>
  <si>
    <t>М ОЛЬГА ОЛЕГОВНА</t>
  </si>
  <si>
    <t>П ОЛЬГА ИГОРЕВНА</t>
  </si>
  <si>
    <t>Я АЛЕКСАНДРА ВЯЧЕСЛАВОВНА</t>
  </si>
  <si>
    <t>Ш АННА ВЯЧЕСЛАВОВНА</t>
  </si>
  <si>
    <t>В ЛИЛИЯ БУЛАТОВНА</t>
  </si>
  <si>
    <t>Я НИКИТА ГЕННАДЬЕВИЧ</t>
  </si>
  <si>
    <t>М ОЛЕСЯ СЕРГЕЕВНА</t>
  </si>
  <si>
    <t>В ВЕРА ВАСИЛЬЕВНА</t>
  </si>
  <si>
    <t>К МАРИЯ НИКОЛАЕВНА</t>
  </si>
  <si>
    <t>Б АНАСТАСИЯ ЕВГЕНЬЕВНА</t>
  </si>
  <si>
    <t>Ф ЖАННА СЕРГЕЕВНА</t>
  </si>
  <si>
    <t>Ч МАРИЯ ВАЛЕРЬЕВНА</t>
  </si>
  <si>
    <t>Б КИРИЛЛ ЮРЬЕВИЧ</t>
  </si>
  <si>
    <t>Ф ИРИНА ВАДИМОВНА</t>
  </si>
  <si>
    <t>М АЙ-ТАНА ПАВЛОВНА</t>
  </si>
  <si>
    <t>У ИГОРЬ АЛЕКСАНДРОВИЧ</t>
  </si>
  <si>
    <t>Г ТАТЬЯНА СЕРГЕЕВНА</t>
  </si>
  <si>
    <t>С ВЛАДИМИР ИВАНОВИЧ</t>
  </si>
  <si>
    <t>Х АЛИЯ ВЕНИАМИНОВНА</t>
  </si>
  <si>
    <t>Т ЛЮБОВЬ МИХАЙЛОВНА</t>
  </si>
  <si>
    <t>Ж СВЕТЛАНА НИКОЛАЕВНА</t>
  </si>
  <si>
    <t>П ГАВРИЛ АРТЕМОВИЧ</t>
  </si>
  <si>
    <t>С ВЛАДИМИР ВЛАДИМИРОВИЧ</t>
  </si>
  <si>
    <t>Д ТАТЬЯНА НИКОЛАЕВНА</t>
  </si>
  <si>
    <t>С НАТАЛЬЯ ЕВГЕНЬЕВНА</t>
  </si>
  <si>
    <t>С ГАЛИНА АНАТОЛЬЕВНА</t>
  </si>
  <si>
    <t>П АЛЕКСАНДР КЛАВДИЕВИЧ</t>
  </si>
  <si>
    <t>Л АЛЕКСАНДРА ВЛАДИМИРОВНА</t>
  </si>
  <si>
    <t>П НАТАЛЬЯ ИГОРЕВНА</t>
  </si>
  <si>
    <t>Л ЕЛЕНА ИВАНОВНА</t>
  </si>
  <si>
    <t>Г НАДЕЖДА БОГДАНОВНА</t>
  </si>
  <si>
    <t>П КОНСТАНТИН ВЛАДИМИРОВИЧ</t>
  </si>
  <si>
    <t>Ш ТАТЬЯНА АНДРИЯНОВНА</t>
  </si>
  <si>
    <t>Н НАДЕЖДА ЮРЬЕВНА</t>
  </si>
  <si>
    <t>А НАТАЛЬЯ АНАТОЛЬЕВНА</t>
  </si>
  <si>
    <t>К КСЕНИЯ ГЕННАДЬЕВНА</t>
  </si>
  <si>
    <t>Н ЕЛЕНА НИКОЛАЕВНА</t>
  </si>
  <si>
    <t>Ж ТАТЬЯНА МИХАЙЛОВНА</t>
  </si>
  <si>
    <t>Б ВЕРОНИКА ОЛЕГОВНА</t>
  </si>
  <si>
    <t>Т ЕЛЕНА ВАЛЕРЬЕВНА</t>
  </si>
  <si>
    <t>С ВИКТОР НИКОЛАЕВИЧ</t>
  </si>
  <si>
    <t>В ВЕРОНИКА НИКОЛАЕВНА</t>
  </si>
  <si>
    <t>Ш ВЕРОНИКА АЛЕКСАНДРОВНА</t>
  </si>
  <si>
    <t>Г АЛЕКСАНДРА ЕФИМОВНА</t>
  </si>
  <si>
    <t>Ч ОЛЕГ НИКОЛАЕВИЧ</t>
  </si>
  <si>
    <t>П МИХАИЛ ВЛАДИМИРОВИЧ</t>
  </si>
  <si>
    <t>С ВИКТОР АНАТОЛЬЕВИЧ</t>
  </si>
  <si>
    <t>Р НАТАЛЬЯ ВАЛЕРЬЕВНА</t>
  </si>
  <si>
    <t>Т РИММА ВЛАДИМИРОВНА</t>
  </si>
  <si>
    <t>П ЛАРИСА ОЛЕГОВНА</t>
  </si>
  <si>
    <t>П ЕВГЕНИЙ ВИКТОРОВИЧ</t>
  </si>
  <si>
    <t>Н СЕРГЕЙ АЛЕКСАНДРОВИЧ</t>
  </si>
  <si>
    <t>М ЛЮДМИЛА МИХАЙЛОВНА</t>
  </si>
  <si>
    <t>П АЛЕКСАНДР ВЛАДИМИРОВИЧ</t>
  </si>
  <si>
    <t>О НИНА АЛЕКСАНДРОВНА</t>
  </si>
  <si>
    <t>К ЕЛЕНА АЛЕКСАНДРОВНА</t>
  </si>
  <si>
    <t>М АЛИСА ВИКТОРОВНА</t>
  </si>
  <si>
    <t>И ВАЛЕРИЙ ИВАНОВИЧ</t>
  </si>
  <si>
    <t>О МАРИНА ОЛЕГОВНА</t>
  </si>
  <si>
    <t>Б АРКАДИЙ АНАТОЛЬЕВИЧ</t>
  </si>
  <si>
    <t>Г АЛЕКСАНДР ВЛАДИМИРОВИЧ</t>
  </si>
  <si>
    <t>С ЕВГЕНИЙ АЛЕКСАНДРОВИЧ</t>
  </si>
  <si>
    <t>З НАДЕЖДА ЛЕОНИДОВНА</t>
  </si>
  <si>
    <t>М СВЕТЛАНА АЛЕКСАНДРОВНА</t>
  </si>
  <si>
    <t>Б ПЕТР СТЕФАНОВИЧ</t>
  </si>
  <si>
    <t>П АЛЕНА НИКОЛАЕВНА</t>
  </si>
  <si>
    <t>С ЯНА СЕРГЕЕВНА</t>
  </si>
  <si>
    <t>Б АЛЕКСЕЙ ГЕННАДЬЕВИЧ</t>
  </si>
  <si>
    <t>Ш ВЯЧЕСЛАВ СЕМЁНОВИЧ</t>
  </si>
  <si>
    <t>М КОНСТАНТИН ВИКТОРОВИЧ</t>
  </si>
  <si>
    <t>И НАТАЛЬЯ ЮРЬЕВНА</t>
  </si>
  <si>
    <t>Р ТАТЬЯНА АЛЕКСАНДРОВНА</t>
  </si>
  <si>
    <t>С ФЕДОР ПАВЛОВИЧ</t>
  </si>
  <si>
    <t>К ИВАН ВЛАДИМИРОВИЧ</t>
  </si>
  <si>
    <t>Ч АЛЕКСАНДР НИКОЛАЕВИЧ</t>
  </si>
  <si>
    <t>Л ТАТЬЯНА ВИКТОРОВНА</t>
  </si>
  <si>
    <t>К ДМИТРИЙ СЕРГЕЕВИЧ</t>
  </si>
  <si>
    <t>В ЕВГЕНИЙ АЛЕКСЕЕВИЧ</t>
  </si>
  <si>
    <t>Т АНДРЕЙ ВИТАЛЬЕВИЧ</t>
  </si>
  <si>
    <t>Ц АННА МИХАЙЛОВНА</t>
  </si>
  <si>
    <t>Х СЕРГЕЙ ВИКТОРОВИЧ</t>
  </si>
  <si>
    <t>Б КОНСТАНТИН ИГОРЕВИЧ</t>
  </si>
  <si>
    <t>И СЕРГЕЙ ОЛЕГОВИЧ</t>
  </si>
  <si>
    <t>К ВЛАДИМИР РЕНАТОВИЧ</t>
  </si>
  <si>
    <t>С ЕЛЕНА АЛЕКСАНДРОВНА</t>
  </si>
  <si>
    <t>Н АЛЕКСЕЙ ВЛАДИМИРОВИЧ</t>
  </si>
  <si>
    <t>Б ЕКАТЕРИНА АЛЕКСАНДРОВНА</t>
  </si>
  <si>
    <t>К АНДРЕЙ ЕВГЕНЬЕВИЧ</t>
  </si>
  <si>
    <t>К АНАСТАСИЯ АЛЕКСАНДРОВНА</t>
  </si>
  <si>
    <t>Ч БОГДАН СТАНИСЛАВОВИЧ</t>
  </si>
  <si>
    <t>Г СВЕТЛАНА АЛЕКСАНДРОВНА</t>
  </si>
  <si>
    <t>Н ОЛЕСЯ ВЯЧЕСЛАВОВНА</t>
  </si>
  <si>
    <t>Ш АЛЕКСЕЙ ВЛАДИМИРОВИЧ</t>
  </si>
  <si>
    <t>В ЕКАТЕРИНА ВИКТОРОВНА</t>
  </si>
  <si>
    <t>К ИГОРЬ ВСЕВОЛОДОВИЧ</t>
  </si>
  <si>
    <t>Б ОКСАНА ВИКТОРОВНА</t>
  </si>
  <si>
    <t>М СТАНИСЛАВ ПЕТРОВИЧ</t>
  </si>
  <si>
    <t>Л ОЛЬГА ВЛАДИМИРОВНА</t>
  </si>
  <si>
    <t>Г ВАЛЕРИЙ ГИБАДУЛЛОВИЧ</t>
  </si>
  <si>
    <t>Р СВЕТЛАНА ЮРЬЕВНА</t>
  </si>
  <si>
    <t>Б ЕКАТЕРИНА ЮРЬЕВНА</t>
  </si>
  <si>
    <t>Н СВЕТЛАНА ВАСИЛЬЕВНА</t>
  </si>
  <si>
    <t>К АЛЕКСАНДР СЕРГЕЕВИЧ</t>
  </si>
  <si>
    <t>Г ЕЛЕНА ИГОРЕВНА</t>
  </si>
  <si>
    <t>Г АЛИНА РАДИКОВНА</t>
  </si>
  <si>
    <t>А НАТАЛЬЯ АЛЕКСАНДРОВНА</t>
  </si>
  <si>
    <t>В ЕЛЕНА ВЛАДИМИРОВНА</t>
  </si>
  <si>
    <t>А ОКСАНА ЕВГЕНЬЕВНА</t>
  </si>
  <si>
    <t>Х ТАТЬЯНА ФИЛАРИТОВНА</t>
  </si>
  <si>
    <t>А ЕЛЕНА ВИТАЛЬЕВНА</t>
  </si>
  <si>
    <t>М ЕКАТЕРИНА АЛЕКСАНДРОВНА</t>
  </si>
  <si>
    <t>П ТАТЬЯНА ФЕДОРОВНА</t>
  </si>
  <si>
    <t>К МАРИНА АЛЕКСАНДРОВНА</t>
  </si>
  <si>
    <t>П АНАСТАСИЯ ИВАНОВНА</t>
  </si>
  <si>
    <t>А ВИКТОР НИКОЛАЕВИЧ</t>
  </si>
  <si>
    <t>П ДЖУЛЬЕТТА РОБЕРТОВНА</t>
  </si>
  <si>
    <t>З ДАРЬЯ ПАВЛОВНА</t>
  </si>
  <si>
    <t>Ч ТАТЬЯНА ИВАНОВНА</t>
  </si>
  <si>
    <t>Ф ИВАН ВЛАДИМИРОВИЧ</t>
  </si>
  <si>
    <t>М ЕЛЕНА ВАЛЕРЬЕВНА</t>
  </si>
  <si>
    <t>В ОКСАНА ЛЕОНИДОВНА</t>
  </si>
  <si>
    <t>С НАДЕЖДА ПЕТРОВНА</t>
  </si>
  <si>
    <t>Л АЛИНА НИКОЛАЕВНА</t>
  </si>
  <si>
    <t>П АЛЕКСАНДР МИХАЙЛОВИЧ</t>
  </si>
  <si>
    <t>П АЛЕКСАНДР ДМИТРИЕВИЧ</t>
  </si>
  <si>
    <t>Б РОМАН ВАЛЕРЬЕВИЧ</t>
  </si>
  <si>
    <t>А ОЛЕГ ГАСАНОВИЧ</t>
  </si>
  <si>
    <t>П КОНСТАНТИН ВИТАЛЬЕВИЧ</t>
  </si>
  <si>
    <t>Б ИВАН ВЛАДИМИРОВИЧ</t>
  </si>
  <si>
    <t>Д СЕРГЕЙ АЛЕКСАНДРОВИЧ</t>
  </si>
  <si>
    <t>Е АЛЕКСЕЙ ОЛЕГОВИЧ</t>
  </si>
  <si>
    <t>И МАКСИМ МИХАЙЛОВИЧ</t>
  </si>
  <si>
    <t>К ДЕНИС ВАЛЕРЬЕВИЧ</t>
  </si>
  <si>
    <t>М СЕРГЕЙ АЛЕКСАНДРОВИЧ</t>
  </si>
  <si>
    <t>Н ИННА ВИКТОРОВНА</t>
  </si>
  <si>
    <t>С ВЯЧЕСЛАВ РУДОЛЬФОВИЧ</t>
  </si>
  <si>
    <t>С ВЛАДИМИР АФАНАСЬЕВИЧ</t>
  </si>
  <si>
    <t>Х ВИКТОР ИВАНОВИЧ</t>
  </si>
  <si>
    <t>К Лариса Васильевна</t>
  </si>
  <si>
    <t>А ЛАРИСА ВАЛЕРЬЕВНА</t>
  </si>
  <si>
    <t>Х НАТАЛЬЯ АЛЕКСАНДРОВНА</t>
  </si>
  <si>
    <t>Т РИНАТ ВАЛЕРЬЕВИЧ</t>
  </si>
  <si>
    <t>П ТАТЬЯНА ВЛАДИМИРОВНА</t>
  </si>
  <si>
    <t>Щ НАТАЛЬЯ ВАЛЕРЬЕВНА</t>
  </si>
  <si>
    <t>Ч АНДРЕЙ ИВАНОВИЧ</t>
  </si>
  <si>
    <t>С СЕРГЕЙ АНАТОЛЬЕВИЧ</t>
  </si>
  <si>
    <t>Л НАТАЛЬЯ ДМИТРИЕВНА</t>
  </si>
  <si>
    <t>Г АЛЕКСЕЙ ИВАНОВИЧ</t>
  </si>
  <si>
    <t>М ВИЯ ВИКТОРОВНА</t>
  </si>
  <si>
    <t>Р ТАТЬЯНА ВЛАДИМИРОВНА</t>
  </si>
  <si>
    <t>Т АНТОН ИГОРЕВИЧ</t>
  </si>
  <si>
    <t>К АЛЕНА ИЛЛАРИОНОВНА</t>
  </si>
  <si>
    <t>Н МИХАИЛ МИХАЙЛОВИЧ</t>
  </si>
  <si>
    <t>Ч Антон Алексеевич</t>
  </si>
  <si>
    <t>Л ЕКАТЕРИНА АЛЕКСАНДРОВНА</t>
  </si>
  <si>
    <t>П ДМИТРИЙ ВЛАДИМИРОВИЧ</t>
  </si>
  <si>
    <t>К ЛЮДМИЛА АЛЕКСАНДРОВНА</t>
  </si>
  <si>
    <t>К НАТАЛЬЯ ЮРЬЕВНА</t>
  </si>
  <si>
    <t>В КОНСТАНТИН ВИКТОРОВИЧ</t>
  </si>
  <si>
    <t>О ЕЛЕНА ЮРЬЕВНА</t>
  </si>
  <si>
    <t>С ОЛЬГА АЛЕКСАНДРОВНА</t>
  </si>
  <si>
    <t>А АЛЕКСАНДР ВИКТОРОВИЧ</t>
  </si>
  <si>
    <t>Н ДМИТРИЙ ВЯЧЕСЛАВОВИЧ</t>
  </si>
  <si>
    <t>П АНАСТАСИЯ ДМИТРИЕВНА</t>
  </si>
  <si>
    <t>Ш КСЕНИЯ АЛЕКСАНДРОВНА</t>
  </si>
  <si>
    <t>К ЕКАТЕРИНА СЕРГЕЕВНА</t>
  </si>
  <si>
    <t>П ВАЛЕРИЙ ВАСИЛЬЕВИЧ</t>
  </si>
  <si>
    <t>И РОМАН ИГОРЕВИЧ</t>
  </si>
  <si>
    <t>Л ОКСАНА ВЛАДИМИРОВНА</t>
  </si>
  <si>
    <t>М ТАТЬЯНА ПЕТРОВНА</t>
  </si>
  <si>
    <t>М МАРИНА ВИТАЛЬЕВНА</t>
  </si>
  <si>
    <t>Ш ВАЛЕНТИНА ЮРЬЕВНА</t>
  </si>
  <si>
    <t>А ВИКТОР ИВАНОВИЧ</t>
  </si>
  <si>
    <t>М НАТАЛЬЯ МИХАЙЛОВНА</t>
  </si>
  <si>
    <t>З АЛЕКСЕЙ ВЛАДИМИРОВИЧ</t>
  </si>
  <si>
    <t>П ВЯЧЕСЛАВ ОЛЕГОВИЧ</t>
  </si>
  <si>
    <t>Л АЛЕНА ВЯЧЕСЛАВОВНА</t>
  </si>
  <si>
    <t>А РАУШАНИЯ ДИФИЛОВНА</t>
  </si>
  <si>
    <t>Б МАРИНА ВЯЧЕСЛАВОВНА</t>
  </si>
  <si>
    <t>К АЛЕКСЕЙ ВЛАДИМИРОВИЧ</t>
  </si>
  <si>
    <t>К ЕЛЕНА ВАЛЕРЬЕВНА</t>
  </si>
  <si>
    <t>М МАРИЯ МИНДАУГАВНА</t>
  </si>
  <si>
    <t>Х ЕЛЕНА ЕВГЕНЬЕВНА</t>
  </si>
  <si>
    <t>Г ТАТЬЯНА АНАТОЛЬЕВНА</t>
  </si>
  <si>
    <t>П ТАТЬЯНА СЕРГЕЕВНА</t>
  </si>
  <si>
    <t>Б АЛЕНА ГЕОРГИЕВНА</t>
  </si>
  <si>
    <t>П ИРИНА ЕФИМОВНА</t>
  </si>
  <si>
    <t>В ТАТЬЯНА ГЕННАДЬЕВНА</t>
  </si>
  <si>
    <t>Л ТАТЬЯНА ТРИФОНОВНА</t>
  </si>
  <si>
    <t>С ЛЕОНИД ПАВЛОВИЧ</t>
  </si>
  <si>
    <t>Ч МАРИЯ НИКОЛАЕВНА</t>
  </si>
  <si>
    <t>Х НЕЛЛИ АЛЬБЕРТОВНА</t>
  </si>
  <si>
    <t>И РОМАН СЕРГЕЕВИЧ</t>
  </si>
  <si>
    <t>С НАТАЛИЯ ВЯЧЕСЛАВОВНА</t>
  </si>
  <si>
    <t>Ш ВАЛЕНТИНА КАЗИМИРОВНА</t>
  </si>
  <si>
    <t>К ЛЮДМИЛА ВЛАДИМИРОВНА</t>
  </si>
  <si>
    <t>Р ИРИНА АЛЕКСАНДРОВНА</t>
  </si>
  <si>
    <t>К СВЕТЛАНА ФЕДОРОВНА</t>
  </si>
  <si>
    <t>К ВЛАДИМИР ЛЕОНИДОВИЧ</t>
  </si>
  <si>
    <t>К ТАТЬЯНА АФАНАСЬЕВНА</t>
  </si>
  <si>
    <t>А АЛЕКСАНДР ЕВДОКИМОВИЧ</t>
  </si>
  <si>
    <t>Т ЛАРИСА ФЕДОРОВНА</t>
  </si>
  <si>
    <t>К ЮРИЙ ЮРЬЕВИЧ</t>
  </si>
  <si>
    <t>Б ВЛАДИМИР ВЯЧЕСЛАВОВИЧ</t>
  </si>
  <si>
    <t>М АЛЕКСАНДР ЮРЬЕВИЧ</t>
  </si>
  <si>
    <t>З ДМИТРИЙ СЕРГЕЕВИЧ</t>
  </si>
  <si>
    <t>Ц ГРИГОРИЙ НИКОЛАЕВИЧ</t>
  </si>
  <si>
    <t>Н НЭЛЛИ ЮРЬЕВНА</t>
  </si>
  <si>
    <t>Б АЛЛА ИВАНОВНА</t>
  </si>
  <si>
    <t>Ш СВЕТЛАНА ВАЛЕНТИНОВНА</t>
  </si>
  <si>
    <t>К ТАТЬЯНА ЮРЬЕВНА</t>
  </si>
  <si>
    <t>Б НИНА АНДРЕЕВНА</t>
  </si>
  <si>
    <t>А ВИКТОР ИОСИФОВИЧ</t>
  </si>
  <si>
    <t>Р ИРИНА НИКОЛАЕВНА</t>
  </si>
  <si>
    <t>Д НАДЕЖДА ГЕОРГИЕВНА</t>
  </si>
  <si>
    <t>К НАТАЛИЯ НИКОЛАЕВНА</t>
  </si>
  <si>
    <t>З ЕЛЕНА АНАТОЛЬЕВНА</t>
  </si>
  <si>
    <t>Ш СЕРАФИМА НИКОЛАЕВНА</t>
  </si>
  <si>
    <t>С ТАТЬЯНА МИХАЙЛОВНА</t>
  </si>
  <si>
    <t>Ч АЛЕКСАНДР ГЕОРГИЕВИЧ</t>
  </si>
  <si>
    <t>К ЮРИЙ ВЯЧЕСЛАВОВИЧ</t>
  </si>
  <si>
    <t>Ш РУСЛАН ИЛЬГАМОВИЧ</t>
  </si>
  <si>
    <t>М ОЛЬГА ВИТАЛЬЕВНА</t>
  </si>
  <si>
    <t>Т ЕВГЕНИЙ СЕРГЕЕВИЧ</t>
  </si>
  <si>
    <t>П АЛЕКСАНДРА ЮРЬЕВНА</t>
  </si>
  <si>
    <t>Г ЕКАТЕРИНА ВЛАДИМИРОВНА</t>
  </si>
  <si>
    <t>Л ТАТЬЯНА АЛЕКСАНДРОВНА</t>
  </si>
  <si>
    <t>Т ИННА АНАТОЛЬЕВНА</t>
  </si>
  <si>
    <t>О МИХАИЛ ВИКТОРОВИЧ</t>
  </si>
  <si>
    <t>П АЛЕНА ЮРЬЕВНА</t>
  </si>
  <si>
    <t>З ОКСАНА ВЛАДИМИРОВНА</t>
  </si>
  <si>
    <t>Р ГАЛИНА СЕРГЕЕВНА</t>
  </si>
  <si>
    <t>С ЕКАТЕРИНА АЛЕКСЕЕВНА</t>
  </si>
  <si>
    <t>Б АЛЕКСЕЙ АЛЕКСАНДРОВИЧ</t>
  </si>
  <si>
    <t>Т АРТЕМ ИВАНОВИЧ</t>
  </si>
  <si>
    <t>Я ЛЮДМИЛА ДМИТРИЕВНА</t>
  </si>
  <si>
    <t>А ЛЮДМИЛА ЕГОРОВНА</t>
  </si>
  <si>
    <t>Х МАРК ЛЕОНИДОВИЧ</t>
  </si>
  <si>
    <t>Х САИДА РАСУЛОВНА</t>
  </si>
  <si>
    <t>В ИВАН АЛЕКСЕЕВИЧ</t>
  </si>
  <si>
    <t>М ВИКТОРИЯ АНДРЕЕВНА</t>
  </si>
  <si>
    <t>В СЕРГЕЙ НИКОЛАЕВИЧ</t>
  </si>
  <si>
    <t>М НИНА ДМИТРИЕВНА</t>
  </si>
  <si>
    <t>Б ДМИТРИЙ ВЛАДИМИРОВИЧ</t>
  </si>
  <si>
    <t>К ОЛЕСЯ АЛЕКСАНДРОВНА</t>
  </si>
  <si>
    <t>Б ТАТЬЯНА ВИКТОРОВНА</t>
  </si>
  <si>
    <t>Г АНДРЕЙ АЛЕКСАНДРОВИЧ</t>
  </si>
  <si>
    <t>Н РУСТАМ ФАНИЛЕВИЧ</t>
  </si>
  <si>
    <t>К ВАЛЕНТИНА АЛЕКСЕЕВНА</t>
  </si>
  <si>
    <t>Б ТАТЬЯНА НИКОЛАЕВНА</t>
  </si>
  <si>
    <t>Ю АЛЕКСАНДР СЕРГЕЕВИЧ</t>
  </si>
  <si>
    <t>Б АНДРЕЙ АЛЕКСАНДРОВИЧ</t>
  </si>
  <si>
    <t>Л ВАСИЛИЙ ВАЛЕРЬЕВИЧ</t>
  </si>
  <si>
    <t>И АЛЕСЯ АНАТОЛЬЕВНА</t>
  </si>
  <si>
    <t>К ОЛЬГА ВИКТОРОВНА</t>
  </si>
  <si>
    <t>С ОЛЬГА ЯРОСЛАВОВНА</t>
  </si>
  <si>
    <t>Л АЛЕКСЕЙ НИКОЛАЕВИЧ</t>
  </si>
  <si>
    <t>Л ЮЛИЯ НИКОЛАЕВНА</t>
  </si>
  <si>
    <t>О ВЛАДИМИР АЛЕКСАНДРОВИЧ</t>
  </si>
  <si>
    <t>З ИРИНА АНАТОЛЬЕВНА</t>
  </si>
  <si>
    <t>К ЮРИЙ АЛЕКСАНДРОВИЧ</t>
  </si>
  <si>
    <t>Л ЕГОР ГЕННАДЬЕВИЧ</t>
  </si>
  <si>
    <t>Ш ДМИТРИЙ ВИКТОРОВИЧ</t>
  </si>
  <si>
    <t>Ц НИКОЛАЙ АЛЕКСАНДРОВИЧ</t>
  </si>
  <si>
    <t>К ДМИТРИЙ МИХАЙЛОВИЧ</t>
  </si>
  <si>
    <t>Р ГАЛИНА ИВАНОВНА</t>
  </si>
  <si>
    <t>Б ВИТАЛИЙ ВАСИЛЬЕВИЧ</t>
  </si>
  <si>
    <t>К НУРИЯ РАФИЗОВНА</t>
  </si>
  <si>
    <t>С ТАТЬЯНА НИКОЛАЕВНА</t>
  </si>
  <si>
    <t>Б Михаил Борисович</t>
  </si>
  <si>
    <t>О АЛЕКСЕЙ МИХАЙЛОВИЧ</t>
  </si>
  <si>
    <t>Я ИННА ВАЛЕРЬЯНОВНА</t>
  </si>
  <si>
    <t>С ЮЛИЯ ВЯЧЕСЛАВОВНА</t>
  </si>
  <si>
    <t>Ч ДАНИИЛ СЕРГЕЕВИЧ</t>
  </si>
  <si>
    <t>А ЛЮДМИЛА ГЕННАДЬЕВНА</t>
  </si>
  <si>
    <t>К Вячеслав Юрьевич</t>
  </si>
  <si>
    <t>Ж ГАЛИНА СЕРГЕЕВНА</t>
  </si>
  <si>
    <t>Ч ЕВГЕНИЙ СЕМЕНОВИЧ</t>
  </si>
  <si>
    <t>Л ЭДУАРД САМУИЛОВИЧ</t>
  </si>
  <si>
    <t>Б ОЛИМПИАДА МИХАЙЛОВНА</t>
  </si>
  <si>
    <t>Ж СЕРГЕЙ АЛЕКСЕЕВИЧ</t>
  </si>
  <si>
    <t>Г ОЛЬГА АНАТОЛЬЕВНА</t>
  </si>
  <si>
    <t>Х АЛЬФИЯ РАХИМОВНА</t>
  </si>
  <si>
    <t>У НАТАЛЬЯ НИКОЛАЕВНА</t>
  </si>
  <si>
    <t>Б НАТАЛЬЯ СЕРГЕЕВНА</t>
  </si>
  <si>
    <t>И АНЖЕЛИНА ВАЛЕРЬЕВНА</t>
  </si>
  <si>
    <t>М ЕКАТЕРИНА ЕВГЕНЬЕВНА</t>
  </si>
  <si>
    <t>Т МАРСЕЛЬ НАФИСОВИЧ</t>
  </si>
  <si>
    <t>С виктор Борисович</t>
  </si>
  <si>
    <t>К НАТАЛИЯ ЕВГЕНЬЕВНА</t>
  </si>
  <si>
    <t>К ТАТЬЯНА ЭДУАРДОВНА</t>
  </si>
  <si>
    <t>Б АЛЕКСАНДР ДМИТРИЕВИЧ</t>
  </si>
  <si>
    <t>Б ЕКАТЕРИНА СТЕПАНОВНА</t>
  </si>
  <si>
    <t>К АНДРЕЙ АЛЕКСАНДРОВИЧ</t>
  </si>
  <si>
    <t>Р ИРИНА ЮРЬЕВНА</t>
  </si>
  <si>
    <t>К НИКОЛАЙ ВЛАДИМИРОВИЧ</t>
  </si>
  <si>
    <t>Г ОКСАНА МИХАЙЛОВНА</t>
  </si>
  <si>
    <t>П АНДРЕЙ АНДРЕЕВИЧ</t>
  </si>
  <si>
    <t>К ЛЮДМИЛА МИХАЙЛОВНА</t>
  </si>
  <si>
    <t>Г ЕЛЕНА НАИЛЬЕВНА</t>
  </si>
  <si>
    <t>Я ЮРИЙ АЛЕКСАНДРОВИЧ</t>
  </si>
  <si>
    <t>З ОЛЕГ НИКОЛАЕВИЧ</t>
  </si>
  <si>
    <t>Г Татьяна Павловна</t>
  </si>
  <si>
    <t>С СЕРГЕЙ МИХАЙЛОВИЧ</t>
  </si>
  <si>
    <t>В наталья алексеевна</t>
  </si>
  <si>
    <t>М АЛЕФТИНА НИКОЛАЕВНА</t>
  </si>
  <si>
    <t>Г ВИТАЛИЙ ВЛАДИМИРОВИЧ</t>
  </si>
  <si>
    <t>Ш ИРИНА ВАСИЛЬЕВНА</t>
  </si>
  <si>
    <t>У НАТАЛИЯ МИХАЙЛОВНА</t>
  </si>
  <si>
    <t>П АЛЕНА СЕРГЕЕВНА</t>
  </si>
  <si>
    <t>Г НАТАЛЬЯ НИКОЛАЕВНА</t>
  </si>
  <si>
    <t>Н Лариса Михайловна</t>
  </si>
  <si>
    <t>К АНДРЕЙ ЮРЬЕВИЧ</t>
  </si>
  <si>
    <t>Ю ИРАИДА СЕРГЕЕВНА</t>
  </si>
  <si>
    <t>Е ВАЛЕНТИНА АНТОНОВНА</t>
  </si>
  <si>
    <t>Р ЮРИЙ МИХАЙЛОВИЧ</t>
  </si>
  <si>
    <t>Г ГАЛИНА АЛЕКСАНДРОВНА</t>
  </si>
  <si>
    <t>С СЕРГЕЙ НИКОЛАЕВИЧ</t>
  </si>
  <si>
    <t>Ж АННА ИВАНОВНА</t>
  </si>
  <si>
    <t>П НАТАЛЬЯ ПЕТРОВНА</t>
  </si>
  <si>
    <t>П ВЛАДИМИР ЮРЬЕВИЧ</t>
  </si>
  <si>
    <t>В НАТАЛЬЯ АНАТОЛЬЕВНА</t>
  </si>
  <si>
    <t>Ю МАРИЯ НИКОЛАЕВНА</t>
  </si>
  <si>
    <t>А ИРИНА АЛЕКСАНДРОВНА</t>
  </si>
  <si>
    <t>Б ЮЛИЯ АНАТОЛЬЕВНА</t>
  </si>
  <si>
    <t>Л ЛЮДМИЛА ПЕТРОВНА</t>
  </si>
  <si>
    <t>Д ГЕОРГИЙ БОРИСОВИЧ</t>
  </si>
  <si>
    <t>В ОЛЕГ ШАКИЕВИЧ</t>
  </si>
  <si>
    <t>Р АЛЕКСАНДР БОРИСОВИЧ</t>
  </si>
  <si>
    <t>О ВАЛЕНТИН АНТОНОВИЧ</t>
  </si>
  <si>
    <t>Я СЕРГЕЙ ВАСИЛЬЕВИЧ</t>
  </si>
  <si>
    <t>М ИРИНА НИКОЛАЕВНА</t>
  </si>
  <si>
    <t>С СВЕТЛАНА АРКАДЬЕВНА</t>
  </si>
  <si>
    <t>П ЕВГЕНИЙ АЛЕКСАНДРОВИЧ</t>
  </si>
  <si>
    <t>Ж АНДРЕЙ АНАТОЛЬЕВИЧ</t>
  </si>
  <si>
    <t>П АЛЕКСАНДР СЕРГЕЕВИЧ</t>
  </si>
  <si>
    <t>Р ВАСИЛИЙ ИВАНОВИЧ</t>
  </si>
  <si>
    <t>М НАДЕЖДА АЛЕКСЕЕВНА</t>
  </si>
  <si>
    <t>Д ГРИГОРИЙ АЛЕКСАНДРОВИЧ</t>
  </si>
  <si>
    <t>К ДМИТРИЙ ВЛАДИМИРОВИЧ</t>
  </si>
  <si>
    <t>Ш АЛЕКСАНДР НИКОЛАЕВИЧ</t>
  </si>
  <si>
    <t>А АРТУР АНАТОЛЬЕВИЧ</t>
  </si>
  <si>
    <t>М АЛЬБИНА ВАЛЕРЬЕВНА</t>
  </si>
  <si>
    <t>К ВАЛЕНТИНА МИХАЙЛОВНА</t>
  </si>
  <si>
    <t>П АЛЕКСЕЙ ЮРЬЕВИЧ</t>
  </si>
  <si>
    <t>Ч ВЛАДИМИР ПАВЛОВИЧ</t>
  </si>
  <si>
    <t>Г ВИКТОР НИКОЛАЕВИЧ</t>
  </si>
  <si>
    <t>Б НАТАЛЬЯ ОЛЕГОВНА</t>
  </si>
  <si>
    <t>Л ОЛЬГА НИКОЛАЕВНА</t>
  </si>
  <si>
    <t>П СВЕТЛАНА НИКОЛАЕВНА</t>
  </si>
  <si>
    <t>Г ГЕННАДИЙ ГРИГОРЬЕВИЧ</t>
  </si>
  <si>
    <t>Б ВЛАДИСЛАВ ОЛЕГОВИЧ</t>
  </si>
  <si>
    <t>З Александр Александрович</t>
  </si>
  <si>
    <t>Г САЛАВАТ САЛИХОВИЧ</t>
  </si>
  <si>
    <t>С ГАЛИНА ИВАНОВНА</t>
  </si>
  <si>
    <t>М ЕВГЕНИЯ СЕРГЕЕВНА</t>
  </si>
  <si>
    <t>С РАИСА МИХАЙЛОВНА</t>
  </si>
  <si>
    <t>К ВЛАДИМИР АЛЕКСАНДРОВИЧ</t>
  </si>
  <si>
    <t>И ЕЛЕНА СТАНИСЛАВОВНА</t>
  </si>
  <si>
    <t>Д БАИР НИКОЛАЕВИЧ</t>
  </si>
  <si>
    <t>Н НАДЕЖДА ГРИГОРЬЕВНА</t>
  </si>
  <si>
    <t>З НАДЕЖДА МИХАЙЛОВНА</t>
  </si>
  <si>
    <t>М КОНСТАНТИН ДМИТРИЕВИЧ</t>
  </si>
  <si>
    <t>А ОЛЬГА АДОЛЬФОВНА</t>
  </si>
  <si>
    <t>Н ТАТЬЯНА ИВАНОВНА</t>
  </si>
  <si>
    <t>М СЕРГЕЙ ВАЛЕНТИНОВИЧ</t>
  </si>
  <si>
    <t>М ЛИЛИАНА МАРСЕЛЬЕВНА</t>
  </si>
  <si>
    <t>Е ОЛЬГА ВЛАДИМИРОВНА</t>
  </si>
  <si>
    <t>Г ОКСАНА СТАНИСЛАВОВНА</t>
  </si>
  <si>
    <t>К ЕВГЕНИЙ НИКОЛАЕВИЧ</t>
  </si>
  <si>
    <t>С АЛЕНА КОНСТАНТИНОВНА</t>
  </si>
  <si>
    <t>Е НАДЕЖДА ВИТАЛЬЕВНА</t>
  </si>
  <si>
    <t>И МАРИЯ НИКОЛАЕВНА</t>
  </si>
  <si>
    <t>К ЛЮДМИЛА ЕВГЕНЬЕВНА</t>
  </si>
  <si>
    <t>В СЕРГЕЙ АЛЕКСАНДРОВИЧ</t>
  </si>
  <si>
    <t>К АРТЁМ СЕРГЕЕВИЧ</t>
  </si>
  <si>
    <t>Б ИГОРЬ ИГОРЬЕВИЧ</t>
  </si>
  <si>
    <t>М ИНГА ВЛАДИМИРОВНА</t>
  </si>
  <si>
    <t>Б АЛЕКСЕЙ ВАЛЕРЬЕВИЧ</t>
  </si>
  <si>
    <t>Т АЛЕКСАНДР ВЛАДИМИРОВИЧ</t>
  </si>
  <si>
    <t>Ш АЛЬБЕРТ РАШИТОВИЧ</t>
  </si>
  <si>
    <t>Т АНДРЕЙ АЛЕКСАНДРОВИЧ</t>
  </si>
  <si>
    <t>М ГАЛИНА ВЛАДИМИРОВНА</t>
  </si>
  <si>
    <t>Б ТАТЬЯНА ЛЕОНИДОВНА</t>
  </si>
  <si>
    <t>Р ТАТЬЯНА АНАТОЛЬЕВНА</t>
  </si>
  <si>
    <t>Л ЕЛИЗАВЕТА ЮРЬЕВНА</t>
  </si>
  <si>
    <t>Т ВАСИЛИЙ СЕРГЕЕВИЧ</t>
  </si>
  <si>
    <t>Д ЯНА ВИКТОРОВНА</t>
  </si>
  <si>
    <t>К ДМИТРИЙ ВИКТОРОВИЧ</t>
  </si>
  <si>
    <t>П ВЛАДИМИР БОРИСОВИЧ</t>
  </si>
  <si>
    <t>А ЕЛЕНА НИКОЛАЕВНА</t>
  </si>
  <si>
    <t>О ВАЛЕНТИНА АНДРЕЕВНА</t>
  </si>
  <si>
    <t>М ТАТЬЯНА ГЕННАДЬЕВНА</t>
  </si>
  <si>
    <t>У СЕРГЕЙ ВЛАДИМИРОВИЧ</t>
  </si>
  <si>
    <t>Ф ЕВГЕНИЙ ВАЛЕНТИНОВИЧ</t>
  </si>
  <si>
    <t>Я АНДРЕЙ ЮРЬЕВИЧ</t>
  </si>
  <si>
    <t>И АЛЕКСАНДР ПЕТРОВИЧ</t>
  </si>
  <si>
    <t>Я СВЕТЛАНА РАВИЛЕВНА</t>
  </si>
  <si>
    <t>Ш ЕЛЕНА АЛЕКСАНДРОВНА</t>
  </si>
  <si>
    <t>А ЮРИЙ ДМИТРИЕВИЧ</t>
  </si>
  <si>
    <t>Б ДАМИР РАФИСОВИЧ</t>
  </si>
  <si>
    <t>К ОЛЬГА АНАТОЛЬЕВНА</t>
  </si>
  <si>
    <t>Б АЛЕКСАНДР СЕРГЕЕВИЧ</t>
  </si>
  <si>
    <t>З АНАТОЛИЙ МИХАЙЛОВИЧ</t>
  </si>
  <si>
    <t>П АНДРЕЙ ВЛАДИМИРОВИЧ</t>
  </si>
  <si>
    <t>З МИХАИЛ ГЕОРГИЕВИЧ</t>
  </si>
  <si>
    <t>Ш АРНОЛЬД ГЕОРГИЕВИЧ</t>
  </si>
  <si>
    <t>В ЕКАТЕРИНА БОРИСОВНА</t>
  </si>
  <si>
    <t>У ЮРИЙ ГЕННАДЬЕВИЧ</t>
  </si>
  <si>
    <t>Г АЛЕКСАНДР ЮРЬЕВИЧ</t>
  </si>
  <si>
    <t>Ч НИНА НИКОЛАЕВНА</t>
  </si>
  <si>
    <t>И АЛЕКСЕЙ ВЛАДИМИРОВИЧ</t>
  </si>
  <si>
    <t>С СВЕТЛАНА ВЛАДИМИРОВНА</t>
  </si>
  <si>
    <t>М ОЛЬГА АНАТОЛЬЕВНА</t>
  </si>
  <si>
    <t>Ф АЛЕКСЕЙ ВАЛЕРЬЕВИЧ</t>
  </si>
  <si>
    <t>Н НИКОЛАЙ НИКОЛАЕВИЧ</t>
  </si>
  <si>
    <t>Б МАРИНА КОНСТАНТИНОВНА</t>
  </si>
  <si>
    <t>Г ДМИТРИЙ СЕРГЕЕВИЧ</t>
  </si>
  <si>
    <t>И НАТАЛЬЯ АНАТОЛЬЕВНА</t>
  </si>
  <si>
    <t>К ТАМАРА СЕРГЕЕВНА</t>
  </si>
  <si>
    <t>О ИРИНА ФЁДОРОВНА</t>
  </si>
  <si>
    <t>Г ВЛАДИСЛАВ ВИКТОРОВИЧ</t>
  </si>
  <si>
    <t>Р ЕЛЕНА АЛЕКСЕЕВНА</t>
  </si>
  <si>
    <t>П МАРИЯ ИВАНОВНА</t>
  </si>
  <si>
    <t>В ОЛЕСЯ ВАЛЕРЬЕВНА</t>
  </si>
  <si>
    <t>Г ЛЮДМИЛА ГРИГОРЬЕВНА</t>
  </si>
  <si>
    <t>Н СЕРГЕЙ ВИКТОРОВИЧ</t>
  </si>
  <si>
    <t>Б ЛЮБОВЬ ИЛЬИНИЧНА</t>
  </si>
  <si>
    <t>П СЕРГЕЙ АЛЕКСЕЕВИЧ</t>
  </si>
  <si>
    <t>К ИГОРЬ ВАЛЕРЬЕВИЧ</t>
  </si>
  <si>
    <t>Ф МАРИНА ПЕТРОВНА</t>
  </si>
  <si>
    <t>Ш ОЛЬГА НИКОЛАЕВНА</t>
  </si>
  <si>
    <t>Н АЛЕКСАНДР АНДРЕЕВИЧ</t>
  </si>
  <si>
    <t>Ч АЛЕКСАНДР АЛЕКСАНДРОВИЧ</t>
  </si>
  <si>
    <t>К МАРИНА СЕРГЕЕВНА</t>
  </si>
  <si>
    <t>Г ЕЛЕНА АНАТОЛЬЕВНА</t>
  </si>
  <si>
    <t>А Галина Васильевна</t>
  </si>
  <si>
    <t>А МАРИНА ГЕННАДЬЕВНА</t>
  </si>
  <si>
    <t>Б ОЛЬГА ФАРИДОВНА</t>
  </si>
  <si>
    <t>В ТАТЬЯНА ПЕТРОВНА</t>
  </si>
  <si>
    <t>Г ЛЮДМИЛА МИХАЙЛОВНА</t>
  </si>
  <si>
    <t>Е ЕЛЕНА ОЛЕГОВНА</t>
  </si>
  <si>
    <t>З ИРИНА ОРЕСТОВНА</t>
  </si>
  <si>
    <t>К ИРИНА НИКОЛАЕВНА</t>
  </si>
  <si>
    <t>К ЖАННА ИОСИФОВНА</t>
  </si>
  <si>
    <t>К НАТАЛЬЯ ВАЛЕРЬЕВНА</t>
  </si>
  <si>
    <t>Л ЛЮБОВЬ ИВАНОВНА</t>
  </si>
  <si>
    <t>М НАТАЛЬЯ АРКАДЬЕВНА</t>
  </si>
  <si>
    <t>Т ОЛЬГА ВИКТОРОВНА</t>
  </si>
  <si>
    <t>В ЕЛЕНА МИХАЙЛОВНА</t>
  </si>
  <si>
    <t>Н МАРИНА ВАЛЕНТИНОВНА</t>
  </si>
  <si>
    <t>П АНАТОЛИЙ АЛЕКСЕЕВИЧ</t>
  </si>
  <si>
    <t>Р ЛИЛИЯ ДМИТРИЕВНА</t>
  </si>
  <si>
    <t>З ИЛЬСУР ФЛАРИТОВИЧ</t>
  </si>
  <si>
    <t>А РЕНАТ РАШИДОВИЧ</t>
  </si>
  <si>
    <t>Б ИРИНА ВЛАДИМИРОВНА</t>
  </si>
  <si>
    <t>С ГАЛИНА АЛЕКСАНДРОВНА</t>
  </si>
  <si>
    <t>А ТАТЬЯНА ВЛАДИМИРОВНА</t>
  </si>
  <si>
    <t>П НИНА АНДРЕЕВНА</t>
  </si>
  <si>
    <t>Т АНЖЕЛИКА РАГИПОВНА</t>
  </si>
  <si>
    <t>В БОРИС ФААТОВИЧ</t>
  </si>
  <si>
    <t>В ОЛЬГА ВАДИМОВНА</t>
  </si>
  <si>
    <t>Р ЕЛЕНА ЛЕОНИДОВНА</t>
  </si>
  <si>
    <t>Ш ОЛЬГА АЛЕКСАНДРОВНА</t>
  </si>
  <si>
    <t>С РАВИЛЯ ВАГАПОВНА</t>
  </si>
  <si>
    <t>К МАРИНА ВЯЧЕСЛАВОВНА</t>
  </si>
  <si>
    <t>С АЛЛА ГЕННАДЬЕВНА</t>
  </si>
  <si>
    <t>К АЛЕКСЕЙ ДМИТРИЕВИЧ</t>
  </si>
  <si>
    <t>О ТАТЬЯНА АНАТОЛЬЕВНА</t>
  </si>
  <si>
    <t>К ТАТЬЯНА МИХАЙЛОВНА</t>
  </si>
  <si>
    <t>А ДМИТРИЙ АНАТОЛЬЕВИЧ</t>
  </si>
  <si>
    <t>С ОЛЬГА НИКОЛАЕВНА</t>
  </si>
  <si>
    <t>К АНТОН МИХАЙЛОВИЧ</t>
  </si>
  <si>
    <t>К ИРИНА ВИКТОРОВНА</t>
  </si>
  <si>
    <t>Г ИРИНА НИКОЛАЕВНА</t>
  </si>
  <si>
    <t>О АНДРЕЙ ВИТАЛЬЕВИЧ</t>
  </si>
  <si>
    <t>Ш АНАСТАСИЯ НИКОЛАЕВНА</t>
  </si>
  <si>
    <t>Л ОЛЬГА СЕРГЕЕВНА</t>
  </si>
  <si>
    <t>Б ЮЛИЯ ВИКТОРОВНА</t>
  </si>
  <si>
    <t>К ЕКАТЕРИНА АЛЕКСАНДРОВНА</t>
  </si>
  <si>
    <t>Б ВИКТОР СЕМЕНОВИЧ</t>
  </si>
  <si>
    <t>К МАРИНА ВИКТОРОВНА</t>
  </si>
  <si>
    <t>Ж ВЛАДИМИР ПАВЛОВИЧ</t>
  </si>
  <si>
    <t>М НАТАЛЬЯ РАДИЛОВНА</t>
  </si>
  <si>
    <t>Л ЛАРИСА ЮРЬЕВНА</t>
  </si>
  <si>
    <t>С ОЛЕГ ИВАНОВИЧ</t>
  </si>
  <si>
    <t>Р АЛЕКСЕЙ КОНСТАНТИНОВИЧ</t>
  </si>
  <si>
    <t>Ч НАТАЛЬЯ ЮРЬЕВНА</t>
  </si>
  <si>
    <t>М ВЕРА АЛЕКСАНДРОВНА</t>
  </si>
  <si>
    <t>З ОЛЬГА ВЛАДИМИРОВНА</t>
  </si>
  <si>
    <t>Ч ЛЮДМИЛА ВЛАДИМИРОВНА</t>
  </si>
  <si>
    <t>Ч СЕРГЕЙ НИКОЛАЕВИЧ</t>
  </si>
  <si>
    <t>Л ЛАРИСА ВАЛЕРЬЕВНА</t>
  </si>
  <si>
    <t>Л ГАЛИНА БОРИСОВНА</t>
  </si>
  <si>
    <t>З СЕРГЕЙ ЕВГЕНЬЕВИЧ</t>
  </si>
  <si>
    <t>В ИРИНА ПЕТРОВНА</t>
  </si>
  <si>
    <t>Л ПАВЕЛ ВАСИЛЬЕВИЧ</t>
  </si>
  <si>
    <t>Ш АЛЕКСЕЙ ВАЛЕРЬЕВИЧ</t>
  </si>
  <si>
    <t>Ш АНАСТАСИЯ ОЛЕГОВНА</t>
  </si>
  <si>
    <t>Е ЮЛИЯ СЕРГЕЕВНА</t>
  </si>
  <si>
    <t>К ИГОРЬ ЕВГЕНЬЕВИЧ</t>
  </si>
  <si>
    <t>М РЕНАТ РУСЛАНОВИЧ</t>
  </si>
  <si>
    <t>Б АЛЕКСАНДР ГЕРМАНОВИЧ</t>
  </si>
  <si>
    <t>К АНДРЕЙ ВЯЧЕСЛАВОВИЧ</t>
  </si>
  <si>
    <t>Д ЕКАТЕРИНА ВЛАДИМИРОВНА</t>
  </si>
  <si>
    <t>И АНАСТАСИЯ ВЛАДИМИРОВНА</t>
  </si>
  <si>
    <t>К ДАРЬЯ АНДРЕЕВНА</t>
  </si>
  <si>
    <t>С ИРИНА ВЛАДИМИРОВНА</t>
  </si>
  <si>
    <t>С ПЕТР ВАСИЛЬЕВИЧ</t>
  </si>
  <si>
    <t>Т ТАТЬЯНА ПЕТРОВНА</t>
  </si>
  <si>
    <t>Д АЛЕКСАНДР НИКОЛАЕВИЧ</t>
  </si>
  <si>
    <t>Ш СЕРГЕЙ НИКОЛАЕВИЧ</t>
  </si>
  <si>
    <t>Ц ОЛЬГА ВЛАДИМИРОВНА</t>
  </si>
  <si>
    <t>Х РАДИК РАШИТОВИЧ</t>
  </si>
  <si>
    <t>К ЛЮДМИЛА ИВАНОВНА</t>
  </si>
  <si>
    <t>С ТАТЬЯНА ХАРИСОВНА</t>
  </si>
  <si>
    <t>М АЛЕКСАНДР АНАТОЛЬЕВИЧ</t>
  </si>
  <si>
    <t>К ОЛЬГА ВАЛЕНТИНОВНА</t>
  </si>
  <si>
    <t>Б ОЛЬГА ВИКТОРОВНА</t>
  </si>
  <si>
    <t>Б ДАМИР КАЮМОВИЧ</t>
  </si>
  <si>
    <t>Ш НАТАЛЬЯ ПЕТРОВНА</t>
  </si>
  <si>
    <t>П ОКСАНА СЕРГЕЕВНА</t>
  </si>
  <si>
    <t>Г ЛАРИСА ГРИГОРЬЕВНА</t>
  </si>
  <si>
    <t>Д НАДЕЖДА ИВАНОВНА</t>
  </si>
  <si>
    <t>А ДЕНИС АЛЕКСАНДРОВИЧ</t>
  </si>
  <si>
    <t>П ЕВГЕНИЯ ЛЕОНИДОВНА</t>
  </si>
  <si>
    <t>Г ВЕРА АНАТОЛЬЕВНА</t>
  </si>
  <si>
    <t>Ш ЕКАТЕРИНА ЮРЬЕВНА</t>
  </si>
  <si>
    <t>К КСЕНИЯ АЛЕКСАНДРОВНА</t>
  </si>
  <si>
    <t>К СВЕТЛАНА ПЕТРОВНА</t>
  </si>
  <si>
    <t>Д СЕРГЕЙ ВАЛЕНТИНОВИЧ</t>
  </si>
  <si>
    <t>К АНАТОЛИЙ МИХАЙЛОВИЧ</t>
  </si>
  <si>
    <t>Н ОЛЬГА ЮРЬЕВНА</t>
  </si>
  <si>
    <t>Л ДМИТРИЙ ИГОРЕВИЧ</t>
  </si>
  <si>
    <t>К АЛЕНА ВИКТОРОВНА</t>
  </si>
  <si>
    <t>П НАТАЛЬЯ АЛЕКСАНДРОВНА</t>
  </si>
  <si>
    <t>Ч АННА НИКОЛАЕВНА</t>
  </si>
  <si>
    <t>Л ГЛЕБ ИГОРЕВИЧ</t>
  </si>
  <si>
    <t>С ЮРИЙ СЕРГЕЕВИЧ</t>
  </si>
  <si>
    <t>Ч ВЛАДИМИР АНДРЕЯНОВИЧ</t>
  </si>
  <si>
    <t>М ИРИНА ВАСИЛЬЕВНА</t>
  </si>
  <si>
    <t>А АЛЕКСЕЙ АЛЕКСАНДРОВИЧ</t>
  </si>
  <si>
    <t>К ЕЛЕНА НИКОЛАЕВНА</t>
  </si>
  <si>
    <t>Р ЯНА АЛЕКСАНДРОВНА</t>
  </si>
  <si>
    <t>Х НАТАЛЬЯ МИХАЙЛОВНА</t>
  </si>
  <si>
    <t>Л ТАТЬЯНА АРКАДЬЕВНА</t>
  </si>
  <si>
    <t>М РОЗА ГАПТЕРАУФОВНА</t>
  </si>
  <si>
    <t>Г НАТАЛЬЯ АЛЕКСАНДРОВНА</t>
  </si>
  <si>
    <t>М ТАТЬЯНА КОНСТАНТИНОВНА</t>
  </si>
  <si>
    <t>А СТАНИСЛАВ ВЛАДИМИРОВИЧ</t>
  </si>
  <si>
    <t>Т ИННА АЛЕКСЕЕВНА</t>
  </si>
  <si>
    <t>И АНТОН СЕРГЕЕВИЧ</t>
  </si>
  <si>
    <t>К ЮЛИЯ АНДРЕЕВНА</t>
  </si>
  <si>
    <t>А ЮРИЙ ВИКТОРОВИЧ</t>
  </si>
  <si>
    <t>М НАДЕЖДА ГЕОРГИЕВНА</t>
  </si>
  <si>
    <t>С ДАНИИЛ ГЕННАДЬЕВИЧ</t>
  </si>
  <si>
    <t>К КИРИЛЛ ВЯЧЕСЛАВОВИЧ</t>
  </si>
  <si>
    <t>А ТЕЙМУР САДИЕВИЧ</t>
  </si>
  <si>
    <t>Б КСЕНИЯ ЕВГЕНЬЕВНА</t>
  </si>
  <si>
    <t>П ЕВГЕНИЯ АЛЕКСЕЕВНА</t>
  </si>
  <si>
    <t>Л АНДРЕЙ АЛЕКСАНДРОВИЧ</t>
  </si>
  <si>
    <t>П АРМЕН АРАИКОВИЧ</t>
  </si>
  <si>
    <t>С АРТЕМ ДМИТРИЕВИЧ</t>
  </si>
  <si>
    <t>Ч АЛЕКСЕЙ ЮРЬЕВИЧ</t>
  </si>
  <si>
    <t>К АРТЁМ ЕВГЕНЬЕВИЧ</t>
  </si>
  <si>
    <t>З ИРИНА ИВАНОВНА</t>
  </si>
  <si>
    <t>М ЮЛИЯ ВЯЧЕСЛАВОВНА</t>
  </si>
  <si>
    <t>М ТАТЬЯНА ВЛАДИМИРОВНА</t>
  </si>
  <si>
    <t>С ЕКАТЕРИНА АНДРЕЕВНА</t>
  </si>
  <si>
    <t>Н ВИКТОРИЯ ВЛАДИМИРОВНА</t>
  </si>
  <si>
    <t>М НАТАЛЬЯ ВЯЧЕСЛАВОВНА</t>
  </si>
  <si>
    <t>П ВИКТОРИЯ ВЛАДИМИРОВНА</t>
  </si>
  <si>
    <t>Б КИРИЛЛ ОЛЕГОВИЧ</t>
  </si>
  <si>
    <t>Б ДМИТРИЙ СЕРГЕЕВИЧ</t>
  </si>
  <si>
    <t>К ТАТЬЯНА ВАСИЛЬЕВНА</t>
  </si>
  <si>
    <t>К ЕЛЕНА ЯКОВЛЕВНА</t>
  </si>
  <si>
    <t>С АННА ЕВГЕНЬЕВНА</t>
  </si>
  <si>
    <t>Ц НАТАЛЬЯ ЮРЬЕВНА</t>
  </si>
  <si>
    <t>К МАРИНА ВАЛЕНТИНОВНА</t>
  </si>
  <si>
    <t>К ВАСИЛИЙ ВЛАДИМИРОВИЧ</t>
  </si>
  <si>
    <t>Т ОЛЬГА ВАЛЕРЬЕВНА</t>
  </si>
  <si>
    <t>С МИХАИЛ АЛЕКСАНДРОВИЧ</t>
  </si>
  <si>
    <t>Ж НАДЕЖДА ВЛАДИМИРОВНА</t>
  </si>
  <si>
    <t>Б АЛЕКСЕЙ ГАВРИЛОВИЧ</t>
  </si>
  <si>
    <t>Т СЕРГЕЙ КИРИЛЛОВИЧ</t>
  </si>
  <si>
    <t>М ОЛЕСЯ АРКАДЬЕВНА</t>
  </si>
  <si>
    <t>С АНДРЕЙ ЮРЬЕВИЧ</t>
  </si>
  <si>
    <t>Ц НАДЕЖДА МУНКОЕВНА</t>
  </si>
  <si>
    <t>Б МАРИЯ СЕРГЕЕВНА</t>
  </si>
  <si>
    <t>Р АННА ВИКТОРОВНА</t>
  </si>
  <si>
    <t>Б МАРИНА ПЕТРОВНА</t>
  </si>
  <si>
    <t>А ЮЛИЯ ЛЕОНИДОВНА</t>
  </si>
  <si>
    <t>Ш ЮЛИЯ АНАТОЛЬЕВНА</t>
  </si>
  <si>
    <t>М КСЕНИЯ ВАДИМОВНА</t>
  </si>
  <si>
    <t>П ЕКАТЕРИНА АНДРЕЕВНА</t>
  </si>
  <si>
    <t>П ВАЛЕРИЙ АНАТОЛЬЕВИЧ</t>
  </si>
  <si>
    <t>Г НАТАЛЬЯ ВЛАДИМИРОВНА</t>
  </si>
  <si>
    <t>В ЛИДИЯ ГРИГОРЬЕВНА</t>
  </si>
  <si>
    <t>Ч ЮЛИЯ ВАСИЛЬЕВНА</t>
  </si>
  <si>
    <t>Т ЛЮДМИЛА АЛЕКСАНДРОВНА</t>
  </si>
  <si>
    <t>К ВЛАДИМИР ОЛЕГОВИЧ</t>
  </si>
  <si>
    <t>Д ЕЛЕНА АЛЕКСАНДРОВНА</t>
  </si>
  <si>
    <t>К АЛИСА ДМИТРИЕВНА</t>
  </si>
  <si>
    <t>Г ГУЛЬШАТ ИРШАТОВНА</t>
  </si>
  <si>
    <t>Б ОЛЬГА ЮРЬЕВНА</t>
  </si>
  <si>
    <t>М МАРИЯ ЮРЬЕВНА</t>
  </si>
  <si>
    <t>Т ВИТАЛИЙ РУДОЛЬФОВИЧ</t>
  </si>
  <si>
    <t>К МАРИЯ АНАТОЛЬЕВНА</t>
  </si>
  <si>
    <t>Б ГАЛИНА ВИКТОРОВНА</t>
  </si>
  <si>
    <t>Т КСЕНИЯ ИГОРЕВНА</t>
  </si>
  <si>
    <t>Б КОНСТАНТИН ЛЕОНИДОВИЧ</t>
  </si>
  <si>
    <t>Т ЕЛЕНА ХАКИМОВНА</t>
  </si>
  <si>
    <t>Р ЮЛИЯ ВЯЧЕСЛАВОВНА</t>
  </si>
  <si>
    <t>Б ОЛЕСЯ СЕРГЕЕВНА</t>
  </si>
  <si>
    <t>К ТАТЬЯНА ФЕДОРОВНА</t>
  </si>
  <si>
    <t>С БУЛАТ НУРИХАНОВИЧ</t>
  </si>
  <si>
    <t>А ВАЛЕРИЙ АЛЕКСАНДРОВИЧ</t>
  </si>
  <si>
    <t>Н ЛЮДМИЛА СЕРГЕЕВНА</t>
  </si>
  <si>
    <t>Ш НАДЕЖДА СЕРГЕЕВНА</t>
  </si>
  <si>
    <t>Я ВЯЧЕСЛАВ ВЛАДИМИРОВИЧ</t>
  </si>
  <si>
    <t>Б АРТЁМ ОЛЕГОВИЧ</t>
  </si>
  <si>
    <t>П ЛЮБОВЬ АЛЕКСЕЕВНА</t>
  </si>
  <si>
    <t>М ЮЛИЯ АЛЕКСАНДРОВНА</t>
  </si>
  <si>
    <t>Ш ВИТАЛИЙ БОРИСОВИЧ</t>
  </si>
  <si>
    <t>Н СВЕТЛАНА БОРИСОВНА</t>
  </si>
  <si>
    <t>К ЕКАТЕРИНА НИКОЛАЕВНА</t>
  </si>
  <si>
    <t>З ИЛЬЯ ВЛАДИМИРОВИЧ</t>
  </si>
  <si>
    <t>П ЛЮДМИЛА НИКОЛАЕВНА</t>
  </si>
  <si>
    <t>Н НАТАЛЬЯ ЮРЬЕВНА</t>
  </si>
  <si>
    <t>М ИРИНА ПОЛИКАРПОВНА</t>
  </si>
  <si>
    <t>М МАРИЯ ВЯЧЕСЛАВОВНА</t>
  </si>
  <si>
    <t>Ш АННА АЛЕКСАНДРОВНА</t>
  </si>
  <si>
    <t>М ЛЮБОВЬ МИХАЙЛОВНА</t>
  </si>
  <si>
    <t>С АЗАЛИЯ МАЛИКОВНА</t>
  </si>
  <si>
    <t>З ИРИНА СЕРГЕЕВНА</t>
  </si>
  <si>
    <t>Р ИЛОНА ЗЯМОВНА</t>
  </si>
  <si>
    <t>В ДАРЬЯ АНДРЕЕВНА</t>
  </si>
  <si>
    <t>Г АНАСТАСИЯ АНТОНОВНА</t>
  </si>
  <si>
    <t>З НАТАЛЬЯ ДМИТРИЕВНА</t>
  </si>
  <si>
    <t>П ПАВЕЛ ГЕРМАНОВИЧ</t>
  </si>
  <si>
    <t>Ш АНТОН ПАВЛОВИЧ</t>
  </si>
  <si>
    <t>Ж АННА СЕРГЕЕВНА</t>
  </si>
  <si>
    <t>С ЕЛЕНА ВИКТОРОВНА</t>
  </si>
  <si>
    <t>Н СВЕТЛАНА ИВАНОВНА</t>
  </si>
  <si>
    <t>Ч НАДЕЖДА АНДРЕЕВНА</t>
  </si>
  <si>
    <t>Ч ГАЛИНА СЕРГЕЕВНА</t>
  </si>
  <si>
    <t>Ю ЛИАНА МАНУКОВНА</t>
  </si>
  <si>
    <t>Б ЛЮДМИЛА ВЛАДИМИРОВНА</t>
  </si>
  <si>
    <t>К ЛИЛИЯ ЮНИРОВНА</t>
  </si>
  <si>
    <t>О ЛЮДМИЛА ВАСИЛЬЕВНА</t>
  </si>
  <si>
    <t>Т АНДРЕЙ ВЛАДИМИРОВИЧ</t>
  </si>
  <si>
    <t>К ЛИЛИЯ СЕРГЕЕВНА</t>
  </si>
  <si>
    <t>Ф КРИСТИНА СЕРГЕЕВНА</t>
  </si>
  <si>
    <t>С ОЛЬГА АНДРЕЕВНА</t>
  </si>
  <si>
    <t>О ИРИНА КАМОЕВНА</t>
  </si>
  <si>
    <t>В ЕКАТЕРИНА СЕРГЕЕВНА</t>
  </si>
  <si>
    <t>У СЕРГЕЙ СЕРГЕЕВИЧ</t>
  </si>
  <si>
    <t>П АРТЕМ ЮРЬЕВИЧ</t>
  </si>
  <si>
    <t>В НАТАЛЬЯ АЛЕКСАНДРОВНА</t>
  </si>
  <si>
    <t>Ч ЕВГЕНИЙ ВЛАДИМИРОВИЧ</t>
  </si>
  <si>
    <t>К АЛЕНА ВАСИЛЬЕВНА</t>
  </si>
  <si>
    <t>Б МИХАИЛ АЛЕКСАНДРОВИЧ</t>
  </si>
  <si>
    <t>Л ДМИТРИЙ НИКОЛАЕВИЧ</t>
  </si>
  <si>
    <t>К ПАВЕЛ СЕРГЕЕВИЧ</t>
  </si>
  <si>
    <t>Б ЮРИЙ ИГОРЕВИЧ</t>
  </si>
  <si>
    <t>И АНДРЕЙ ВАЛЕРЬЕВИЧ</t>
  </si>
  <si>
    <t>Х ЕЛЕНА ВЛАДИМИРОВНА</t>
  </si>
  <si>
    <t>К ВЛАДИМИР ВАЛЕРЬЕВИЧ</t>
  </si>
  <si>
    <t>Ц ВЛАДИМИР ВИКТОРОВИЧ</t>
  </si>
  <si>
    <t>А ЕВГЕНИЙ АНАТОЛЬЕВИЧ</t>
  </si>
  <si>
    <t>С АНДРЕЙ АЛЕКСАНДРОВИЧ</t>
  </si>
  <si>
    <t>М ДИНА ВЛАДИМИРОВНА</t>
  </si>
  <si>
    <t>С НАТАЛЬЯ НИКОЛАЕВНА</t>
  </si>
  <si>
    <t>С ОЛЬГА АЛЕКСЕЕВНА</t>
  </si>
  <si>
    <t>Г РУЗИНА ИШБУЛДОВНА</t>
  </si>
  <si>
    <t>З ЮЛИЯ НИКОЛАЕВНА</t>
  </si>
  <si>
    <t>Е СЕРГЕЙ СЕРГЕЕВИЧ</t>
  </si>
  <si>
    <t>П АНАСТАСИЯ ВАСИЛЬЕВНА</t>
  </si>
  <si>
    <t>Н АЛЕКСАНДР ВАЛЕРЬЯНОВИЧ</t>
  </si>
  <si>
    <t>В АЛЕНА АЛЕКСЕЕВНА</t>
  </si>
  <si>
    <t>С АЛЕКСАНДРА РАСУЛОВНА</t>
  </si>
  <si>
    <t>Т НИКИТА ВАЛЕРИЕВИЧ</t>
  </si>
  <si>
    <t>Н МАРИНА ТАЗАБАЕВНА</t>
  </si>
  <si>
    <t>К ЛИЛИЯ ОЛЕГОВНА</t>
  </si>
  <si>
    <t>Г ЛЮДМИЛА ВИЛЬЕВНА</t>
  </si>
  <si>
    <t>М НИКОЛАЙ ВАСИЛЬЕВИЧ</t>
  </si>
  <si>
    <t>С ДАРЬЯ СЕРГЕЕВНА</t>
  </si>
  <si>
    <t>Д АНГЕЛИНА ЛЕОНИДОВНА</t>
  </si>
  <si>
    <t>Х АЛЕНА ГЕННАДЬЕВНА</t>
  </si>
  <si>
    <t>Г АЛЕКСЕЙ АНАТОЛЬЕВИЧ</t>
  </si>
  <si>
    <t>В АННА ВЛАДИСЛАВОВНА</t>
  </si>
  <si>
    <t>Т НУРЗИЛЯ РАУФАТОВНА</t>
  </si>
  <si>
    <t>Д МУХАММАДБАРОТ</t>
  </si>
  <si>
    <t>С КСЕНИЯ АНДРЕЕВНА</t>
  </si>
  <si>
    <t>О ЕЛЕНА АЛЕКСАНДРОВНА</t>
  </si>
  <si>
    <t>К ДАРИНА АЛЕКСАНДРОВНА</t>
  </si>
  <si>
    <t>К НАТАЛЬЯ СЕРГЕЕВНА</t>
  </si>
  <si>
    <t>К ОЛЬГА БОРИСОВНА</t>
  </si>
  <si>
    <t>К ИРИНА МИХАЙЛОВНА</t>
  </si>
  <si>
    <t>А ЕЛЕНА АНАТОЛЬЕВНА</t>
  </si>
  <si>
    <t>К ЛИДИЯ ИВАНОВНА</t>
  </si>
  <si>
    <t>З АНАСТАСИЯ ВИКТОРОВНА</t>
  </si>
  <si>
    <t>К ВАЛЕНТИНА СЕРГЕЕВНА</t>
  </si>
  <si>
    <t>С АННА АЛЕКСАНДРОВНА</t>
  </si>
  <si>
    <t>Ж ВЯЧЕСЛАВ СЕРГЕЕВИЧ</t>
  </si>
  <si>
    <t>Б МАРИНА ВЛАДИМИРОВНА</t>
  </si>
  <si>
    <t>Р ВЛАДИМИР АЛЕКСАНДРОВИЧ</t>
  </si>
  <si>
    <t>Б МАКСИМ АНДРЕЕВИЧ</t>
  </si>
  <si>
    <t>П МАРИНА ВЛАДИМИРОВНА</t>
  </si>
  <si>
    <t>Ш АЛЕКСЕЙ ЮРЬЕВИЧ</t>
  </si>
  <si>
    <t>П ВИКТОРИЯ ВИКТОРОВНА</t>
  </si>
  <si>
    <t>Б АНАСТАСИЯ МИХАЙЛОВНА</t>
  </si>
  <si>
    <t>С ИВАН НИКОЛАЕВИЧ</t>
  </si>
  <si>
    <t>Ж ВИКТОРИЯ АЛЕКСАНДРОВНА</t>
  </si>
  <si>
    <t>С АЛЕКСАНДРА СЕРГЕЕВНА</t>
  </si>
  <si>
    <t>Л РУСТАМ ВИКТОРОВИЧ</t>
  </si>
  <si>
    <t>Б ТАТЬЯНА ВЛАДИМИРОВНА</t>
  </si>
  <si>
    <t>Д ВЛАДИМИР ВАЛЕРЬЕВИЧ</t>
  </si>
  <si>
    <t>Г НАТАЛЬЯ ИВАНОВНА</t>
  </si>
  <si>
    <t>К АЛЕКСАНДР АЛЕКСЕЕВИЧ</t>
  </si>
  <si>
    <t>М ЖАННА АЛИЕВНА</t>
  </si>
  <si>
    <t>С СЕРГЕЙ ВЛАДИМИРОВИЧ</t>
  </si>
  <si>
    <t>А АЛЕКСЕЙ ИГОРЕВИЧ</t>
  </si>
  <si>
    <t>Ф АЛЕКСАНДР КОНСТАНТИНОВИЧ</t>
  </si>
  <si>
    <t>Г МАКСИМ БОРИСОВИЧ</t>
  </si>
  <si>
    <t>К СТАНИСЛАВ СЕРГЕЕВИЧ</t>
  </si>
  <si>
    <t>Ж ДМИТРИЙ НИКОЛАЕВИЧ</t>
  </si>
  <si>
    <t>Г ИГОРЬ МИХАЙЛОВИЧ</t>
  </si>
  <si>
    <t>И ЕКАТЕРИНА МИХАЙЛОВНА</t>
  </si>
  <si>
    <t>Е КОНСТАНТИН АЛЕКСАНДРОВИЧ</t>
  </si>
  <si>
    <t>Г АННА АЛЕКСАНДРОВНА</t>
  </si>
  <si>
    <t>П АЛЕКСЕЙ ВАЛЕРЬЕВИЧ</t>
  </si>
  <si>
    <t>Г АННА ГЕННАДЬЕВНА</t>
  </si>
  <si>
    <t>К ВЛАДИМИР ВЛАДИМИРОВИЧ</t>
  </si>
  <si>
    <t>Г ЮРИЙ НИКОЛАЕВИЧ</t>
  </si>
  <si>
    <t>А АНВАР ХАБИБУЛОВИЧ</t>
  </si>
  <si>
    <t>К ЮЛИЯ МИРКЕРИМОВНА</t>
  </si>
  <si>
    <t>В АЛЕКСАНДР СЕРГЕЕВИЧ</t>
  </si>
  <si>
    <t>Б МАРИЯ АЛЕКСАНДРОВНА</t>
  </si>
  <si>
    <t>Г АНАТОЛИЙ ИГОРЕВИЧ</t>
  </si>
  <si>
    <t>М Александра Николаевна</t>
  </si>
  <si>
    <t>П РОМАН ЮРЬЕВИЧ</t>
  </si>
  <si>
    <t>М ИРИНА ШАМИЛЬЕВНА</t>
  </si>
  <si>
    <t>Г НАТАЛЬЯ ПЕТРОВНА</t>
  </si>
  <si>
    <t>Ч ОЛЕГ ИВАНОВИЧ</t>
  </si>
  <si>
    <t>А Оксана Геннадьевна</t>
  </si>
  <si>
    <t>К АРТЕМ ИВАНОВИЧ</t>
  </si>
  <si>
    <t>Л ЕКАТЕРИНА ВИКТОРОВНА</t>
  </si>
  <si>
    <t>М ИЛЬЯ СЕРГЕЕВИЧ</t>
  </si>
  <si>
    <t>П ОЛЬГА АЛЕКСАНДРОВНА</t>
  </si>
  <si>
    <t>К АЛЕКСЕЙ СЕРГЕЕВИЧ</t>
  </si>
  <si>
    <t>М НОДАРИ ЗУРАБОВИЧ</t>
  </si>
  <si>
    <t>Г ЕЛЕНА ГЕННАДЬЕВНА</t>
  </si>
  <si>
    <t>К ГАЛИНА ВЛАДИМИРОВНА</t>
  </si>
  <si>
    <t>Р АНТОН ВЛАДИМИРОВИЧ</t>
  </si>
  <si>
    <t>Т СВЕТЛАНА ИВАНОВНА</t>
  </si>
  <si>
    <t>К МАРИЯ АЛЕКСАНДРОВНА</t>
  </si>
  <si>
    <t>Б АЛЕКСЕЙ СЕРГЕЕВИЧ</t>
  </si>
  <si>
    <t>Б КОНСТАНТИН ВАДИМОВИЧ</t>
  </si>
  <si>
    <t>Т ВАЛЕРИЙ ВЛАДИМИРОВИЧ</t>
  </si>
  <si>
    <t>п николай евгеньевич</t>
  </si>
  <si>
    <t>Т ИГОРЬ ЮРЬЕВИЧ</t>
  </si>
  <si>
    <t>Б МИХАИЛ СЕРГЕЕВИЧ</t>
  </si>
  <si>
    <t>Б МИХАИЛ ВИТАЛЬЕВИЧ</t>
  </si>
  <si>
    <t>Л ОЛЕГ ВЛАДИМИРОВИЧ</t>
  </si>
  <si>
    <t>С АЛЕКСЕЙ ВАЛЕНТИНОВИЧ</t>
  </si>
  <si>
    <t>М ОЛЬГА ЕВГЕНЬЕВНА</t>
  </si>
  <si>
    <t>Т ЭЛЛА ЕВГЕНЬЕВНА</t>
  </si>
  <si>
    <t>У КИРИЛЛ СЕРГЕЕВИЧ</t>
  </si>
  <si>
    <t>Е АРТЕМ СЕРГЕЕВИЧ</t>
  </si>
  <si>
    <t>К СВЕТЛАНА НИКОЛАЕВНА</t>
  </si>
  <si>
    <t>Ч НАТАЛЬЯ НИКОЛАЕВНА</t>
  </si>
  <si>
    <t>А МИХАИЛ ВАСИЛЬЕВИЧ</t>
  </si>
  <si>
    <t>М АНТОН БОРИСОВИЧ</t>
  </si>
  <si>
    <t>Н ДМИТРИЙ ЕВГЕНЬЕВИЧ</t>
  </si>
  <si>
    <t>К АЛЕКСАНДР НИКОЛАЕВИЧ</t>
  </si>
  <si>
    <t>Б ИРИНА МИХАЙЛОВНА</t>
  </si>
  <si>
    <t>К ОЛЬГА АЛЕКСЕЕВНА</t>
  </si>
  <si>
    <t>В ЭЛЬМИРА АЛИЕВНА</t>
  </si>
  <si>
    <t>М ЗИНАИДА НИКОЛАЕВНА</t>
  </si>
  <si>
    <t>Г МАРАТ МАНСУРОВИЧ</t>
  </si>
  <si>
    <t>А ЕЛИСЕЙ ЮРЬЕВИЧ</t>
  </si>
  <si>
    <t>И ЮРИЙ ВЛАДИМИРОВИЧ</t>
  </si>
  <si>
    <t>Г ГУЛЬНАРА САЛАВАТОВНА</t>
  </si>
  <si>
    <t>Г АЛЕКСАНДР АЛЕКСАНДРОВИЧ</t>
  </si>
  <si>
    <t>М КИРИЛЛ ВИКТОРОВИЧ</t>
  </si>
  <si>
    <t>Г НАТАЛЬЯ ЮРЬЕВНА</t>
  </si>
  <si>
    <t>В ГУЛЬШАТ ЮРЬЕВНА</t>
  </si>
  <si>
    <t>Л Сергей Михайлович</t>
  </si>
  <si>
    <t>Д ПАВЕЛ ДМИТРИЕВИЧ</t>
  </si>
  <si>
    <t>К ДМИТРИЙ БОРИСОВИЧ</t>
  </si>
  <si>
    <t>О СВЯТОСЛАВ АЛЕКСАНДРОВИЧ</t>
  </si>
  <si>
    <t>С НАТАЛЬЯ АЛЕКСАНДРОВНА</t>
  </si>
  <si>
    <t>С ОЛИЯ КАНДИЛГИЛЕМОВНА</t>
  </si>
  <si>
    <t>К ОЛЬГА ВЛАДИМИРОВНА</t>
  </si>
  <si>
    <t>Г ЛАРИСА ИВАНОВНА</t>
  </si>
  <si>
    <t>М ЛЮДМИЛА СЕРГЕЕВНА</t>
  </si>
  <si>
    <t>К ОКСАНА ИГОРЕВНА</t>
  </si>
  <si>
    <t>К КЕТО ФРИДОНОВНА</t>
  </si>
  <si>
    <t>А ИГОРЬ ВЛАДИМИРОВИЧ</t>
  </si>
  <si>
    <t>С ЭМИЛИЯ НИКОЛАЕВНА</t>
  </si>
  <si>
    <t>С ЮЛИАНА МИХАЙЛОВНА</t>
  </si>
  <si>
    <t>Ф ОЛЬГА ИГОРЕВНА</t>
  </si>
  <si>
    <t>Ш ТАТЬЯНА ВИКТОРОВНА</t>
  </si>
  <si>
    <t>Л АЛЕКСАНДР ВЛАДИМИРОВИЧ</t>
  </si>
  <si>
    <t>Ш ГАЛИНА ВЛАДИМИРОВНА</t>
  </si>
  <si>
    <t>С ЕЛЕНА ЕВГЕНЬЕВНА</t>
  </si>
  <si>
    <t>В ВЛАДИСЛАВ ВАЛЕРЬЕВИЧ</t>
  </si>
  <si>
    <t>З ЮЛИЯ АНДРЕЕВНА</t>
  </si>
  <si>
    <t>М СЕРГЕЙ ВАЛЕРЬЕВИЧ</t>
  </si>
  <si>
    <t>Ж АНДРЕЙ ЛЕОНИДОВИЧ</t>
  </si>
  <si>
    <t>Х САЛАВАТ ХАМИТОВИЧ</t>
  </si>
  <si>
    <t>Л СЕРГЕЙ ВИКТОРОВИЧ</t>
  </si>
  <si>
    <t>К ДАРЬЯ ЕВГЕНЬЕВНА</t>
  </si>
  <si>
    <t>Х ЕЛЕНА НИКОЛАЕВНА</t>
  </si>
  <si>
    <t>Р МАКСИМ СЕРГЕЕВИЧ</t>
  </si>
  <si>
    <t>Б Наталья Петровна</t>
  </si>
  <si>
    <t>М ЕКАТЕРИНА ИВАНОВНА</t>
  </si>
  <si>
    <t>С ДЕНИС ЮРЬЕВИЧ</t>
  </si>
  <si>
    <t>Х БЕЛА НИКОЛАЕВНА</t>
  </si>
  <si>
    <t>С НАТАЛЬЯ ИВАНОВНА</t>
  </si>
  <si>
    <t>Б ИРИНА ВАЛЕРЬЕВНА</t>
  </si>
  <si>
    <t>К АНАСТАСИЯ НИКОЛАЕВНА</t>
  </si>
  <si>
    <t>Е АЛЕКСЕЙ ЗАЙДУЛАЕВИЧ</t>
  </si>
  <si>
    <t>Д ОЛЕГ НИКОЛАЕВИЧ</t>
  </si>
  <si>
    <t>К СТАНИСЛАВ ИГОРЕВИЧ</t>
  </si>
  <si>
    <t>З КСЕНИЯ ТИМУРОВНА</t>
  </si>
  <si>
    <t>К ЕЛЕНА ОЛЕГОВНА</t>
  </si>
  <si>
    <t>П МИХАИЛ АЛЕКСАНДРОВИЧ</t>
  </si>
  <si>
    <t>Р ЮЛИЯ АЛЕКСАНДРОВНА</t>
  </si>
  <si>
    <t>З АЛЕКСЕЙ АЛЕКСАНДРОВИЧ</t>
  </si>
  <si>
    <t>М ВЛАДИСЛАВ СТАНИСЛАВОВИЧ</t>
  </si>
  <si>
    <t>М АЛЕКСЕЙ НИКОЛАЕВИЧ</t>
  </si>
  <si>
    <t>Д ЕЛЕНА ПЕТРОВНА</t>
  </si>
  <si>
    <t>Р ЕЛЕНА ВИКТОРОВНА</t>
  </si>
  <si>
    <t>Г РАСИМ ЭМИЛЕВИЧ</t>
  </si>
  <si>
    <t>М НАТАЛЬЯ ЮРЬЕВНА</t>
  </si>
  <si>
    <t>А АЙДАР РАВИЛОВИЧ</t>
  </si>
  <si>
    <t>Е ЕКАТЕРИНА ГЕННАДЬЕВНА</t>
  </si>
  <si>
    <t>Б ЕЛЕНА ВИКТОРОВНА</t>
  </si>
  <si>
    <t>К МАРИЯ ЕВГЕНЬЕВНА</t>
  </si>
  <si>
    <t>Ж МАРИНА ВЛАДИМИРОВНА</t>
  </si>
  <si>
    <t>П АННА СЕРГЕЕВНА</t>
  </si>
  <si>
    <t>Ш ВЛАДИМИР ДАВИДОВИЧ</t>
  </si>
  <si>
    <t>Р ЕЛЕНА ВЕНИАМИНОВНА</t>
  </si>
  <si>
    <t>К ЕВГЕНИЯ ВЛАДИМИРОВНА</t>
  </si>
  <si>
    <t>Ж ЮЛИЯ ВАЛЕРЬЕВНА</t>
  </si>
  <si>
    <t>М ВИКТОР АЛЕКСЕЕВИЧ</t>
  </si>
  <si>
    <t>Б ДМИТРИЙ ЮРЬЕВИЧ</t>
  </si>
  <si>
    <t>В ЕВГЕНИЙ ВИКТОРОВИЧ</t>
  </si>
  <si>
    <t>Д ИВАН СЕРГЕЕВИЧ</t>
  </si>
  <si>
    <t>Д ОКСАНА ВАЛЕНТИНОВНА</t>
  </si>
  <si>
    <t>П ЕЛЕНА АЛЕКСАНДРОВНА</t>
  </si>
  <si>
    <t>У ВЛАДИСЛАВ ЭДУАРДОВИЧ</t>
  </si>
  <si>
    <t>В ТАТЬЯНА СЕРГЕЕВНА</t>
  </si>
  <si>
    <t>З КИРИЛЛ ВАЛЕРЬЕВИЧ</t>
  </si>
  <si>
    <t>Г ЛИЛИЯ БОРИСОВНА</t>
  </si>
  <si>
    <t>Г АЛЕКСАНДР СЕРГЕЕВИЧ</t>
  </si>
  <si>
    <t>Н СЕРГЕЙ НИКОЛАЕВИЧ</t>
  </si>
  <si>
    <t>Ф ЕКАТЕРИНА ДМИТРИЕВНА</t>
  </si>
  <si>
    <t>А МАКСИМ БОРИСОВИЧ</t>
  </si>
  <si>
    <t>Г ПОЛИНА ЮРЬЕВНА</t>
  </si>
  <si>
    <t>Б ДЕНИС НИКОЛАЕВИЧ</t>
  </si>
  <si>
    <t>Б САИДА ВОЛГАЕВНА</t>
  </si>
  <si>
    <t>С МИХАИЛ АНДРЕЕВИЧ</t>
  </si>
  <si>
    <t>Ф ЮЛИЯ АЛЕКСАНДРОВНА</t>
  </si>
  <si>
    <t>А РУСТАМ ТИМУРОВИЧ</t>
  </si>
  <si>
    <t>М СТЕПАН АЛЕКСАНДРОВИЧ</t>
  </si>
  <si>
    <t>У АЛЕКСАНДР ВЛАДИМИРОВИЧ</t>
  </si>
  <si>
    <t>Е ОКСАНА ВЛАДИМИРОВНА</t>
  </si>
  <si>
    <t>М РУСТАМ ЭРКИНОВИЧ</t>
  </si>
  <si>
    <t>К ЭЛЬВИРА АЛИЕВНА</t>
  </si>
  <si>
    <t>П ВАДИМ ПЕТРОВИЧ</t>
  </si>
  <si>
    <t>З РИММА ЗУЛЬФАТОВНА</t>
  </si>
  <si>
    <t>Ч ОКСАНА ВИКТОРОВНА</t>
  </si>
  <si>
    <t>Е ЕКАТЕРИНА ПАВЛОВНА</t>
  </si>
  <si>
    <t>Ш ИГОРЬ ЮРЬЕВИЧ</t>
  </si>
  <si>
    <t>Т СВЕТЛАНА БОРИСОВНА</t>
  </si>
  <si>
    <t>Т ЕКАТЕРИНА ИВАНОВНА</t>
  </si>
  <si>
    <t>К МАКСИМ АЛЕКСАНДРОВИЧ</t>
  </si>
  <si>
    <t>З НАДЕЖДА АНАТОЛЬЕВНА</t>
  </si>
  <si>
    <t>А ЛИЛИТ ВАЧАГАНОВНА</t>
  </si>
  <si>
    <t>Ж ИРИНА СЕРГЕЕВНА</t>
  </si>
  <si>
    <t>С ЕВГЕНИЯ ИВАНОВНА</t>
  </si>
  <si>
    <t>Г ОЛЬГА СЕРГЕЕВНА</t>
  </si>
  <si>
    <t>С АННА СЕРГЕЕВНА</t>
  </si>
  <si>
    <t>М ЭЛЬВИРА РАИСОВНА</t>
  </si>
  <si>
    <t>К АННА НИКОЛАЕВНА</t>
  </si>
  <si>
    <t>Н ТАТЬЯНА ВИКТОРОВНА</t>
  </si>
  <si>
    <t>К ЕЛЕНА ВАСИЛЬЕВНА</t>
  </si>
  <si>
    <t>О ВАЛЕНТИНА НИКОЛАЕВНА</t>
  </si>
  <si>
    <t>Т ДМИТРИЙ АЛЕКСАНДРОВИЧ</t>
  </si>
  <si>
    <t>Б РОМАН ЛЕОНИДОВИЧ</t>
  </si>
  <si>
    <t>Б НАДЕЖДА ВАСИЛЬЕВНА</t>
  </si>
  <si>
    <t>Ш ИРИНА ЕВГЕНЬЕВНА</t>
  </si>
  <si>
    <t>Ф ОЛЬГА ВИКТОРОВНА</t>
  </si>
  <si>
    <t>У НАТАЛЬЯ ПЕТРОВНА</t>
  </si>
  <si>
    <t>Л ЮЛИЯ ИГОРЕВНА</t>
  </si>
  <si>
    <t>И ОЛЬГА АНАТОЛЬЕВНА</t>
  </si>
  <si>
    <t>Б СТЕПАН РАЯНОВИЧ</t>
  </si>
  <si>
    <t>С ЮЛИЯ ВАЛЕРЬЕВНА</t>
  </si>
  <si>
    <t>П ЕЛЕНА ВИКТОРОВНА</t>
  </si>
  <si>
    <t>Р ЛАРИСА ГАВРИЛОВНА</t>
  </si>
  <si>
    <t>К НАТАЛЬЯ АЛЕКСАНДРОВНА</t>
  </si>
  <si>
    <t>С ЛЮДМИЛА ИВАНОВНА</t>
  </si>
  <si>
    <t>С СВЕТЛАНА НИКОЛАЕВНА</t>
  </si>
  <si>
    <t>О РОМАН ВИКТОРОВИЧ</t>
  </si>
  <si>
    <t>С ВИКТОР ВАЛЕРИЕВИЧ</t>
  </si>
  <si>
    <t>Ч Дмитрий Васильевич</t>
  </si>
  <si>
    <t>К ЗАУР СЕРГЕЕВИЧ</t>
  </si>
  <si>
    <t>Д ИЛЬЯ ЛЕОНИДОВИЧ</t>
  </si>
  <si>
    <t>Г Юлия Николаевна</t>
  </si>
  <si>
    <t>Б ВЯЧЕСЛАВ АНАТОЛЬЕВИЧ</t>
  </si>
  <si>
    <t>Г ДАНИЯ ЖИГАНШЕВНА</t>
  </si>
  <si>
    <t>Е АНАСТАСИЯ СЕРГЕЕВНА</t>
  </si>
  <si>
    <t>Д ЕКАТЕРИНА ЮРЬЕВНА</t>
  </si>
  <si>
    <t>П МИХАИЛ АНДРЕЕВИЧ</t>
  </si>
  <si>
    <t>П ДМИТРИЙ АЛЕКСАНДРОВИЧ</t>
  </si>
  <si>
    <t>Х НАТАЛЬЯ ВЛАДИМИРОВНА</t>
  </si>
  <si>
    <t>С ИРИНА ЮРЬЕВНА</t>
  </si>
  <si>
    <t>Т ТАТЬЯНА НИКОЛАЕВНА</t>
  </si>
  <si>
    <t>Б ЕКАТЕРИНА ВЛАДИМИРОВНА</t>
  </si>
  <si>
    <t>Ш АЛЕКСАНДР ГЕННАДЬЕВИЧ</t>
  </si>
  <si>
    <t>Н НАДЕЖДА АНАТОЛЬЕВНА</t>
  </si>
  <si>
    <t>П АНАСТАСИЯ МИХАЙЛОВНА</t>
  </si>
  <si>
    <t>Р ЮЛИЯ ЮРЬЕВНА</t>
  </si>
  <si>
    <t>П МАРИНА ПАВЛОВНА</t>
  </si>
  <si>
    <t>В АЛЕКСАНДР АЛЕКСАНДРОВИЧ</t>
  </si>
  <si>
    <t>Р ЮЛИЯ МИХАЙЛОВНА</t>
  </si>
  <si>
    <t>П ОЛЕГ МИХАЙЛОВИЧ</t>
  </si>
  <si>
    <t>Б АННА АЛЕКСАНДРОВНА</t>
  </si>
  <si>
    <t>П ЗАХАР ВИКТОРОВИЧ</t>
  </si>
  <si>
    <t>В ОЛЕГ ПЕТРОВИЧ</t>
  </si>
  <si>
    <t>А ЛАЛА РАМИЗОВНА</t>
  </si>
  <si>
    <t>АНОНИМНОЕ ПОЖЕРТВОВАНИЕ</t>
  </si>
  <si>
    <t>Т ВАЛЕРИЙ ИВАНОВИЧ</t>
  </si>
  <si>
    <t>И ТАТЬЯНА БОРИСОВНА</t>
  </si>
  <si>
    <t>С МАРИЯ АЛЕКСАНДРОВНА</t>
  </si>
  <si>
    <t>Х СВЕТЛАНА ВЛАДИМИРОВНА</t>
  </si>
  <si>
    <t>Е ДЕНИС ЕВГЕНЬЕВИЧ</t>
  </si>
  <si>
    <t>М НАТАЛЬЯ ИВАНОВНА</t>
  </si>
  <si>
    <t>Т ЛЮДМИЛА ВЛАДИМИРОВНА</t>
  </si>
  <si>
    <t>Н ДМИТРИЙ АЛЕКСАНДРОВИЧ</t>
  </si>
  <si>
    <t>М Альбина Наильевна</t>
  </si>
  <si>
    <t>Р АЛЕКСАНДР ГРИГОРЬЕВИЧ</t>
  </si>
  <si>
    <t>Ш ЕКАТЕРИНА ВИКТОРОВНА</t>
  </si>
  <si>
    <t>Ч ВИТАЛИЙ ВЯЧЕСЛАВОВИЧ</t>
  </si>
  <si>
    <t>К ЮЛИЯ ВЛАДИМИРОВНА</t>
  </si>
  <si>
    <t>Б ЮРИЙ АНДРЕЕВИЧ</t>
  </si>
  <si>
    <t>М ВЛАДИМИР СЕРГЕЕВИЧ</t>
  </si>
  <si>
    <t>К ЕЛЕНА ВЛАДИМИРОВНА</t>
  </si>
  <si>
    <t>К  Григорий Александрович</t>
  </si>
  <si>
    <t>С ЕЛЕНА ГЕННАДЬЕВНА</t>
  </si>
  <si>
    <t>М ДМИТРИЙ ЮРЬЕВИЧ</t>
  </si>
  <si>
    <t>С СОФИЯ ГЕННАДЬЕВНА</t>
  </si>
  <si>
    <t>С ТАТЬЯНА ИГОРЕВНА</t>
  </si>
  <si>
    <t>Я Андрей Геннадиевич</t>
  </si>
  <si>
    <t>Л Татьяна Евгеньевна</t>
  </si>
  <si>
    <t>К РОМАН ВЛАДИМИРОВИЧ</t>
  </si>
  <si>
    <t>Б НАТАЛЬЯ ВИКТОРОВНА</t>
  </si>
  <si>
    <t>О МАРГАРИТА МСТИСЛАВОВНА</t>
  </si>
  <si>
    <t>К ВИТАЛИЙ ВАЛЕРЬЕВИЧ</t>
  </si>
  <si>
    <t>Е Вадим Львович</t>
  </si>
  <si>
    <t>А Николай Олегович</t>
  </si>
  <si>
    <t>Л ВАЛЕНТИНА ЕВГЕНЬЕВНА</t>
  </si>
  <si>
    <t>М ПАВЕЛ ЮРЬЕВИЧ</t>
  </si>
  <si>
    <t>Х ИГОРЬ БОРИСОВИЧ</t>
  </si>
  <si>
    <t>К ЛАРИСА ВИКТОРОВНА</t>
  </si>
  <si>
    <t>Б ЕЛЕНА АЛЕКСЕЕВНА</t>
  </si>
  <si>
    <t>М ЮРИЙ АЛЕКСАНДРОВИЧ</t>
  </si>
  <si>
    <t>Г ИГОРЬ ОЛЕГОВИЧ</t>
  </si>
  <si>
    <t>П СТАНИСЛАВ АЛЕКСАНДРОВИЧ</t>
  </si>
  <si>
    <t>Г ВИКТОР ТИМОФЕЕВИЧ</t>
  </si>
  <si>
    <t>О ЕЛЕНА ВЛАДИМИРОВНА</t>
  </si>
  <si>
    <t>Я МАРИНА АНАТОЛЬЕВНА</t>
  </si>
  <si>
    <t>К ПАВЕЛ ВЕНИАМИНОВИЧ</t>
  </si>
  <si>
    <t>М ТАТЬЯНА АЛЕКСЕЕВНА</t>
  </si>
  <si>
    <t>К ОЛЕГ СЕРГЕЕВИЧ</t>
  </si>
  <si>
    <t>М АРТЕМ ВИКТОРОВИЧ</t>
  </si>
  <si>
    <t>В НАДЕЖДА ПАВЛОВНА</t>
  </si>
  <si>
    <t>К ИРИНА ВЛАДИМИРОВНА</t>
  </si>
  <si>
    <t>С ТАТЬЯНА БААТЫРОВНА</t>
  </si>
  <si>
    <t>Б ИВАН ПАВЛОВИЧ</t>
  </si>
  <si>
    <t>О ЕЛЕНА АНДРЕЕВНА</t>
  </si>
  <si>
    <t>Ш НИНА ИВАНОВНА</t>
  </si>
  <si>
    <t>И АЛЕКСЕЙ ФЕДОРОВИЧ</t>
  </si>
  <si>
    <t>Р АРТЕМ АЛЕКСАНДРОВИЧ</t>
  </si>
  <si>
    <t>С АНДРЕЕВИЧ СУШЕНЦЕВ</t>
  </si>
  <si>
    <t>Л ТАТЬЯНА ВЛАДИМИРОВНА</t>
  </si>
  <si>
    <t>В ТАТЬЯНА ЮРЬЕВНА</t>
  </si>
  <si>
    <t>К ЕГОР НИКОЛАЕВИЧ</t>
  </si>
  <si>
    <t>И ИРИНА БОРИСОВНА</t>
  </si>
  <si>
    <t>Н ОЛЕГ ВАСИЛЬЕВИЧ</t>
  </si>
  <si>
    <t>К ТАТЬЯНА АЛЕКСАНДРОВНА</t>
  </si>
  <si>
    <t>К ПАВЕЛ ВЛАДИМИРОВИЧ</t>
  </si>
  <si>
    <t>Р ЕВГЕНИЙ ВИКТОРОВИЧ</t>
  </si>
  <si>
    <t>Е ИГОРЬ НИКОЛАЕВИЧ</t>
  </si>
  <si>
    <t>Ш Ленар Назибович</t>
  </si>
  <si>
    <t>М АЛЛА ДМИТРИЕВНА</t>
  </si>
  <si>
    <t>Н Анастасия Игоревна</t>
  </si>
  <si>
    <t>С ОЛЬГА ИВАНОВНА</t>
  </si>
  <si>
    <t>Х МАРИЯ ВАЛЕРЬЕВНА</t>
  </si>
  <si>
    <t>М ПОЛИНА ВАЛЕРЬЕВНА</t>
  </si>
  <si>
    <t>В СЕРГЕЙ СЕРГЕЕВИЧ</t>
  </si>
  <si>
    <t>Э Рустем Рефатович</t>
  </si>
  <si>
    <t>В ЕВГЕНИЙ ВАЛЕРЬЕВИЧ</t>
  </si>
  <si>
    <t>Х Акмаль Ахмадович</t>
  </si>
  <si>
    <t>О ТАТЬЯНА ЮРЬЕВНА</t>
  </si>
  <si>
    <t>Ф Данил Игоревич</t>
  </si>
  <si>
    <t>К ВЕРА ВИКТОРОВНА</t>
  </si>
  <si>
    <t>Ф НАДЕЖДА ВИКТОРОВНА</t>
  </si>
  <si>
    <t>П Никита Алексеевич</t>
  </si>
  <si>
    <t>Т НИКОЛАЙ АЛЕКСАНДРОВИЧ</t>
  </si>
  <si>
    <t>П ИВАН ВЛАДИМИРОВИЧ</t>
  </si>
  <si>
    <t>З ОЛЕСЯ ВИТАЛЬЕВНА</t>
  </si>
  <si>
    <t>С АЛЕКСАНДР СЕРГЕЕВИЧ</t>
  </si>
  <si>
    <t>Э СЕРГЕЙ ОЛЕГОВИЧ</t>
  </si>
  <si>
    <t>Ю Светлана Борисовна</t>
  </si>
  <si>
    <t>Ч АЛЕСЯ НИКОЛАЕВНА</t>
  </si>
  <si>
    <t>С Виталий Витальевич</t>
  </si>
  <si>
    <t>П АНДРЕЙ БОРИСОВИЧ</t>
  </si>
  <si>
    <t>З Ксения Владимировна</t>
  </si>
  <si>
    <t>Л АЛЕКСАНДР НИКОЛАЕВИЧ</t>
  </si>
  <si>
    <t>Л Антон Семенович</t>
  </si>
  <si>
    <t>С АЛЕКСАНДРОВНА КАТЛЕНОК</t>
  </si>
  <si>
    <t>В КСЕНИЯ ЮРЬЕВНА</t>
  </si>
  <si>
    <t>Б Дарья Евгеньевна</t>
  </si>
  <si>
    <t>З ЕЛЕНА ВЛАДИМИРОВНА</t>
  </si>
  <si>
    <t>Д АЛЕКСАНДР СЕРГЕЕВИЧ</t>
  </si>
  <si>
    <t>Ц Егор Владимирович</t>
  </si>
  <si>
    <t>Ж МАТВЕЙ ГЕННАДЬЕВИЧ</t>
  </si>
  <si>
    <t>Б ВИКТОРИЯ АНАТОЛЬЕВНА</t>
  </si>
  <si>
    <t>В ЮЛИЯ ВАДИМОВНА</t>
  </si>
  <si>
    <t>В АННА ЛЕОНИДОВНА</t>
  </si>
  <si>
    <t>Н Рима Загитовна</t>
  </si>
  <si>
    <t>Ч ЕЛЕНА ЮРЬЕВНА</t>
  </si>
  <si>
    <t>К ИРИНА ИВАНОВНА</t>
  </si>
  <si>
    <t>С НАДЕЖДА НИКОЛАЕВНА</t>
  </si>
  <si>
    <t>М ЭЛЬВИРА ЮЛАЕВНА</t>
  </si>
  <si>
    <t>М ВИТАЛИЙ ПЕТРОВИЧ</t>
  </si>
  <si>
    <t>Ж БОРИС ВИКТОРОВИЧ</t>
  </si>
  <si>
    <t>К ЕЛЕНА ВИТАЛЬЕВНА</t>
  </si>
  <si>
    <t>К ДМИТРИЙ ИГОРЕВИЧ</t>
  </si>
  <si>
    <t>Ш Алексей Алексеевич</t>
  </si>
  <si>
    <t>М ЕЛЕНА АЛЕКСАНДРОВНА</t>
  </si>
  <si>
    <t>В АЛЕКСАНДРА ВАСИЛЬЕВНА</t>
  </si>
  <si>
    <t>П Константин Викторович</t>
  </si>
  <si>
    <t>В Антон Владимирович</t>
  </si>
  <si>
    <t>О ЛЮДМИЛА НИКОЛАЕВНА</t>
  </si>
  <si>
    <t>Н ОЛЬГА АЛЕКСАНДРОВНА</t>
  </si>
  <si>
    <t>Я СЕРГЕЙ МИХАЙЛОВИЧ</t>
  </si>
  <si>
    <t>Я Варвара Сергеевна</t>
  </si>
  <si>
    <t>Ф ЕЛЕНА ВИКТОРОВНА</t>
  </si>
  <si>
    <t>Г АНДРЕЙ СЕРГЕЕВИЧ</t>
  </si>
  <si>
    <t>Л МАРИЯ АЛЕКСАНДРОВНА</t>
  </si>
  <si>
    <t>Я АЛЕКСАНДР АНДРЕЕВИЧ</t>
  </si>
  <si>
    <t>Н Леонид Юрьевич</t>
  </si>
  <si>
    <t>П СВЕТЛАНА ЭРНСТОВНА</t>
  </si>
  <si>
    <t>М АРТЕМ АНДРЕЕВИЧ</t>
  </si>
  <si>
    <t>К АЛЁНА АЛЕКСЕЕВНА</t>
  </si>
  <si>
    <t>Б АННА СЕРГЕЕВНА</t>
  </si>
  <si>
    <t>К МАКСИМ ИВАНОВИЧ</t>
  </si>
  <si>
    <t>Н ВИКТОРОВНА ЖУКОВА</t>
  </si>
  <si>
    <t>К АНДРЕЙ ВАСИЛЬЕВИЧ</t>
  </si>
  <si>
    <t>М АЛЕКСАНДР АЛЕКСЕЕВИЧ</t>
  </si>
  <si>
    <t>К СТАНИСЛАВ ВИКТОРОВИЧ</t>
  </si>
  <si>
    <t>Л ИГОРЬ ГЕННАДЬЕВИЧ</t>
  </si>
  <si>
    <t>Ж Елена Юрьевна</t>
  </si>
  <si>
    <t>С РЕГИНА ЕВГЕНЬЕВНА</t>
  </si>
  <si>
    <t>Е ЛАРИСА АЛЕКСАНДРОВНА</t>
  </si>
  <si>
    <t>С ЕЛЕНА ЮРЬЕВНА</t>
  </si>
  <si>
    <t>Д НИКОЛАЙ ВЛАДИМИРОВИЧ</t>
  </si>
  <si>
    <t>У НАТАЛЬЯ АНАТОЛЬЕВНА</t>
  </si>
  <si>
    <t>Ю ВЛАДИМИР ЮРЬЕВИЧ</t>
  </si>
  <si>
    <t>Д Лилия Сергеевна</t>
  </si>
  <si>
    <t>А АЛЕКСЕЙ НИКОЛАЕВИЧ</t>
  </si>
  <si>
    <t>Ж НАТАЛЬЯ ВЛАДИМИРОВНА</t>
  </si>
  <si>
    <t>В НИКИТА ВАЛЕРЬЕВИЧ</t>
  </si>
  <si>
    <t>М ЕЛЕНА ЕВГЕНЬЕВНА</t>
  </si>
  <si>
    <t>Ж АЛИНА ВИТАЛЬЕВНА</t>
  </si>
  <si>
    <t>К Ольга Сергеевна</t>
  </si>
  <si>
    <t>А ЕГОР ВАДИМОВИЧ</t>
  </si>
  <si>
    <t>Д ЛЮДМИЛА ВАЛЕРЬЕВНА</t>
  </si>
  <si>
    <t>Б КСЕНИЯ ИГОРЕВНА</t>
  </si>
  <si>
    <t>Е ИРИНА ГЕННАДЬЕВНА</t>
  </si>
  <si>
    <t>И Дмитрий Леонидович</t>
  </si>
  <si>
    <t>Т СТАНИСЛАВ СЕРГЕЕВИЧ</t>
  </si>
  <si>
    <t>Б СВЕТЛАНА ВИКТОРОВНА</t>
  </si>
  <si>
    <t>Н МИХАЙЛОВНА ДАНИЛОВА</t>
  </si>
  <si>
    <t>Л Евгений Алексеевич</t>
  </si>
  <si>
    <t>Н Марат Мирсатович</t>
  </si>
  <si>
    <t>Г ЕВГЕНИЙ ПЕТРОВИЧ</t>
  </si>
  <si>
    <t>Б ДЕНИС ВАСИЛЬЕВИЧ</t>
  </si>
  <si>
    <t>М ВИТАЛИЙ РАСИМОВИЧ</t>
  </si>
  <si>
    <t>К АННА АЛЕКСАНДРОВНА</t>
  </si>
  <si>
    <t>Ф МАКСИМ ЮРЬЕВИЧ</t>
  </si>
  <si>
    <t>С ЕКАТЕРИНА ИГОРЕВНА</t>
  </si>
  <si>
    <t>З ОКСАНА ГЕННАДЬЕВНА</t>
  </si>
  <si>
    <t>Н ЕЛЕНА ВЛАДИМИРОВНА</t>
  </si>
  <si>
    <t>Б НАДЕЖДА АЛЕКСАНДРОВНА</t>
  </si>
  <si>
    <t>Л КОНСТАНТИН ВЛАДИМИРОВИЧ</t>
  </si>
  <si>
    <t>С Алина Сергеевна</t>
  </si>
  <si>
    <t>В ЕЛЕНА СЕРГЕЕВНА</t>
  </si>
  <si>
    <t>К ЕЛЕНА АНАТОЛЬЕВНА</t>
  </si>
  <si>
    <t>Г ЕЛЕНА ЮРЬЕВНА</t>
  </si>
  <si>
    <t>Л ЮЛИЯ ВЛАДИМИРОВНА</t>
  </si>
  <si>
    <t>Т ВИКТОРИЯ ВЛАДИМИРОВНА</t>
  </si>
  <si>
    <t>Б КСЕНИЯ ОЛЕГОВНА</t>
  </si>
  <si>
    <t>П ИРИНА ВАЛЕРЬЕВНА</t>
  </si>
  <si>
    <t>А Мария Петровна</t>
  </si>
  <si>
    <t>А СЕРГЕЕВИЧ ЧИРКОВ</t>
  </si>
  <si>
    <t>С ОЛЬГА БРЬЕВНА</t>
  </si>
  <si>
    <t>Т ВАДИМ ВИКТОРОВИЧ</t>
  </si>
  <si>
    <t>Г НАДЕЖДА МИХАЙЛОВНА</t>
  </si>
  <si>
    <t>Г ВЯЧЕСЛАВ ЮРЬЕВИЧ</t>
  </si>
  <si>
    <t>Г Ирина Александровна</t>
  </si>
  <si>
    <t>С Ксения Евгеньевна</t>
  </si>
  <si>
    <t>К АНДРЕЙ ВЛАДИМИРОВИЧ</t>
  </si>
  <si>
    <t>К ВАЛЕНТИНА ВЛАДИМИРОВНА</t>
  </si>
  <si>
    <t>С ИРИНА АЛЕКСАНДРОВНА</t>
  </si>
  <si>
    <t>У МИХАИЛ ДЕНИСОВИЧ</t>
  </si>
  <si>
    <t>Д ОЛЬГА ЛЕОНИДОВНА</t>
  </si>
  <si>
    <t>К ИГОРЬ ВЛАДИМИРОВИЧ</t>
  </si>
  <si>
    <t>В Галина Афанасьевна</t>
  </si>
  <si>
    <t>Ф ЕКАТЕРИНА ПАВЛОВНА</t>
  </si>
  <si>
    <t>А АЛЕКСАНДРОВНА РОМАНОВА</t>
  </si>
  <si>
    <t>Е ЮЛИЯ ЮРЬЕВНА</t>
  </si>
  <si>
    <t>И НАТАЛЬЯ НИКОЛАЕВНА</t>
  </si>
  <si>
    <t>С ДАНИИЛ ВАЛЕРЬЕВИЧ</t>
  </si>
  <si>
    <t>М ИРИНА АЛЕКСЕЕВНА</t>
  </si>
  <si>
    <t>Л МАКСИМ АЛЕКСАНДРОВИЧ</t>
  </si>
  <si>
    <t>Г СВЕТЛАНА ЕВГЕНЬЕВНА</t>
  </si>
  <si>
    <t>С ВАЛЕРИЙ ВАЛЕРЬЕВИЧ</t>
  </si>
  <si>
    <t>К ВИКТОРИЯ СЕРГЕЕВНА</t>
  </si>
  <si>
    <t>М Андрей Андреевич</t>
  </si>
  <si>
    <t>Х ДЕНИС ВИКТОРОВИЧ</t>
  </si>
  <si>
    <t>Ч АЛЕКСЕЙ ВИКТОРОВИЧ</t>
  </si>
  <si>
    <t>А АЛЬБЕРТ НИКОЛАЕВИЧ</t>
  </si>
  <si>
    <t>М ЕВГЕНИЙ ВЛАДИМИРОВИЧ</t>
  </si>
  <si>
    <t>С АЛЕКСЕЙ ВИКТОРОВИЧ</t>
  </si>
  <si>
    <t>Б ТАТЬЯНА ЮРЬЕВНА</t>
  </si>
  <si>
    <t>Б КОНСТАНТИН НИКОЛАЕВИЧ</t>
  </si>
  <si>
    <t>К ЕЛЕНА ВИКТОРОВНА</t>
  </si>
  <si>
    <t>Ч Сергей Викторович</t>
  </si>
  <si>
    <t>Н ЮЛИЯ СЕРГЕЕВНА</t>
  </si>
  <si>
    <t>Б ТАТЬЯНА ИВАНОВНА</t>
  </si>
  <si>
    <t>Ч ДАРЬЯ СЕРГЕЕВНА</t>
  </si>
  <si>
    <t>М АЛЕКСЕЙ АНАТОЛЬЕВИЧ</t>
  </si>
  <si>
    <t>М ИВАН ЕВГЕНЬЕВИЧ</t>
  </si>
  <si>
    <t>А Роман Николаевич</t>
  </si>
  <si>
    <t>Н Евгений Витальевич</t>
  </si>
  <si>
    <t>М ДМИТРИЙ ВИТАЛЬЕВИЧ</t>
  </si>
  <si>
    <t>С СЕРГЕЙ ВАЛЕРЬЕВИЧ</t>
  </si>
  <si>
    <t>М Вадим Рифович</t>
  </si>
  <si>
    <t>Д ВИКТОРИЯ АНДРЕЕВНА</t>
  </si>
  <si>
    <t>Д Илья Петрович</t>
  </si>
  <si>
    <t>Т Максим Викторович</t>
  </si>
  <si>
    <t>Н НАДЕЖДА ПАВЛОВНА</t>
  </si>
  <si>
    <t>П Кармен Антониовна</t>
  </si>
  <si>
    <t>ИП Славная Екатерина Ильинична</t>
  </si>
  <si>
    <t>ООО "Осоран-огнезащита"</t>
  </si>
  <si>
    <t>ООО АВАНГАРД СИСТЕМС</t>
  </si>
  <si>
    <t>Фонд Константина Хабенского</t>
  </si>
  <si>
    <t>ООО "ВИЗИТЕК"</t>
  </si>
  <si>
    <t>БФ Константина Хабенского</t>
  </si>
  <si>
    <t>ИП Лагутина Ирина Витальевна</t>
  </si>
  <si>
    <t>АО "Райффайзенбанк" г. Москва</t>
  </si>
  <si>
    <t>Благотворительный фонд Константина Хабенского</t>
  </si>
  <si>
    <t>ЧАСТНОПРАКТИКУЮЩИЙ НОТАРИУС ТРУСОВА ЕЛЕНА АНАТОЛЬЕВНА</t>
  </si>
  <si>
    <t>КБ "ЛОКО-Банк" (АО)</t>
  </si>
  <si>
    <t>Филиал "Самара КБ "ЛОКО-Банк" (АО)</t>
  </si>
  <si>
    <t>КИВИ Банк (акционерное общество)</t>
  </si>
  <si>
    <t>ООО НПФ Пакер</t>
  </si>
  <si>
    <t>ИП Родин Денис Александрович</t>
  </si>
  <si>
    <t>ИП Гуськова Дарья Александровна</t>
  </si>
  <si>
    <t>ООО "БАУРЗ"</t>
  </si>
  <si>
    <t>УФК по г.Москве (ФГБУ "27 ЦНИИ" МИНОБОРОНЫ РОССИИ)</t>
  </si>
  <si>
    <t>ООО ТИАНДЭ</t>
  </si>
  <si>
    <t>ЗАО "Информационно-процессинговый центр"</t>
  </si>
  <si>
    <t>ООО "ДКМ"</t>
  </si>
  <si>
    <t>Общество с ограниченной ответственностью "Мейн Пипл"</t>
  </si>
  <si>
    <t>ООО "Триумф-Рент"</t>
  </si>
  <si>
    <t>ИП Маяцкий Алексей Игоревич</t>
  </si>
  <si>
    <t>ООО "Слон"</t>
  </si>
  <si>
    <t>ООО КАФЕ ФРЕШ</t>
  </si>
  <si>
    <t>БФ "Нужна помощь"</t>
  </si>
  <si>
    <t>ООО "ТКФ "Корпас"</t>
  </si>
  <si>
    <t>ООО "Индастриалс"</t>
  </si>
  <si>
    <t>ООО "Остров"</t>
  </si>
  <si>
    <t>ООО "ВИРТУС"</t>
  </si>
  <si>
    <t>ООО "Альтернатива в энергетике"</t>
  </si>
  <si>
    <t>ООО "ЭКО ТРЕСТ"</t>
  </si>
  <si>
    <t>ООО "СПЛАТ-КОСМЕТИКА"</t>
  </si>
  <si>
    <t>ООО Авуар</t>
  </si>
  <si>
    <t>ИП Соломыкин Алексей Михайлович</t>
  </si>
  <si>
    <t>ООО "ЭлЕВ"</t>
  </si>
  <si>
    <t>СЕВЕРО-ЗАПАДНЫЙ БАНК ПАО СБЕРБАНК</t>
  </si>
  <si>
    <t>ООО "Алкор"</t>
  </si>
  <si>
    <t>ООО "Спейс"</t>
  </si>
  <si>
    <t>ООО М.И.Р.</t>
  </si>
  <si>
    <t>ООО "Менеджер Теплоизоляция"</t>
  </si>
  <si>
    <t>ООО "Дестандт"</t>
  </si>
  <si>
    <t>ИП Конорев Дмитрий Николаевич</t>
  </si>
  <si>
    <t>ИП Лузанов Юрий Васильевич</t>
  </si>
  <si>
    <t>К ДЕНИС НИКОЛАЕВИЧ</t>
  </si>
  <si>
    <t>Ш ТИМУР РУСТАМБЕКОВИЧ</t>
  </si>
  <si>
    <t>П Александра Евгеньевна</t>
  </si>
  <si>
    <t>ИП Тукалов Александр Анатольевич</t>
  </si>
  <si>
    <t>ИП Михайлов Сергей Гавриилович</t>
  </si>
  <si>
    <t>ИП Варданян Сергей Самвелович</t>
  </si>
  <si>
    <t>ИП Гуреев Алексей Олегович</t>
  </si>
  <si>
    <t>ИП ШПАК ЕВГЕНИЙ ГЕННАДЬЕВИЧ</t>
  </si>
  <si>
    <t>ООО "ДОМАШНИЙ ИНТЕРЬЕР"</t>
  </si>
  <si>
    <t>ИП Петрова Екатерина Николаевна</t>
  </si>
  <si>
    <t>ООО ШЕРЕМЕТЬЕВСКИЕ ТОРТЫ</t>
  </si>
  <si>
    <t>Сдача наличных денежных средств в банк</t>
  </si>
  <si>
    <t>'Филиал "Ростов-на-Дону"КБ "ЛОКО-Банк" (АО)</t>
  </si>
  <si>
    <t>ООО "КОНДИТЕРСКАЯ 72"</t>
  </si>
  <si>
    <t xml:space="preserve">Б Светлана Сергеевна </t>
  </si>
  <si>
    <t>ООО Группа Компаний "РИПОЛ классик"</t>
  </si>
  <si>
    <t>ИП ГОММЕРШТАДТ М. Л.</t>
  </si>
  <si>
    <t>В СЕРГЕЙ ВЛАДИМИРОВИЧ</t>
  </si>
  <si>
    <t>ООО "ГИФТЕРИ.РУ"</t>
  </si>
  <si>
    <t>ООО "Тотал Архитектс"</t>
  </si>
  <si>
    <t>ООО "АПЕКС-ПЛЮС"</t>
  </si>
  <si>
    <t>ИП ШЕРГИН ВЛАДИСЛАВ ВИКТОРОВИЧ</t>
  </si>
  <si>
    <t>ИП Прасолов Станислав Сергеевич</t>
  </si>
  <si>
    <t>К НАТАЛЬЯ ЛЕОНИДОВНА</t>
  </si>
  <si>
    <t>Л Николай Валерьевич</t>
  </si>
  <si>
    <t>ООО  "Лео-тур"</t>
  </si>
  <si>
    <t>ИП Титов Николай Юрьевич</t>
  </si>
  <si>
    <t>М ДМИТРИЙ АРКАДЬЕВИЧ</t>
  </si>
  <si>
    <t>П СВЕТЛАНА ЮРЬЕВНА</t>
  </si>
  <si>
    <t>М Евгения Валерьевна</t>
  </si>
  <si>
    <t>ИП Полетаева Елена Владимировна</t>
  </si>
  <si>
    <t>ИП Шалаева Ирина Ивановна</t>
  </si>
  <si>
    <t>ООО Торговый Дом "ПРОФСНАБ"</t>
  </si>
  <si>
    <t>ООО "Воллмакс Констракшн"</t>
  </si>
  <si>
    <t>ИП Варельджян Врам Тигранович</t>
  </si>
  <si>
    <t>Д МИХАИЛ ВИКТОРОВИЧ</t>
  </si>
  <si>
    <t>ООО "СтройСервис"</t>
  </si>
  <si>
    <t>ООО "Мейн Пипл"</t>
  </si>
  <si>
    <t>Б ВЯЧЕСЛАВ ВЛАДИМИРОВИЧ</t>
  </si>
  <si>
    <t>ООО "ПК ВОЛГА"</t>
  </si>
  <si>
    <t>ООО "ЭЛЕКОН"</t>
  </si>
  <si>
    <t>ИП Федянин Дмитрий Владимирович</t>
  </si>
  <si>
    <t>Ч АЛЕКСАНДР СЕРГЕЕВИЧ</t>
  </si>
  <si>
    <t>ООО "ОСНОВА"</t>
  </si>
  <si>
    <t>ЗАО "Денвью Лимитэд"</t>
  </si>
  <si>
    <t>ООО  "ЭлектроМонтажПлюс"</t>
  </si>
  <si>
    <t>Яндекс.Деньги</t>
  </si>
  <si>
    <t>Банковский перевод</t>
  </si>
  <si>
    <t>ИП Гараев Рамиль Фанилевич</t>
  </si>
  <si>
    <t>ООО "ЭСКом"</t>
  </si>
  <si>
    <t>'ООО "Инженерная практика"</t>
  </si>
  <si>
    <t>ООО "СТИЛЛЕР"</t>
  </si>
  <si>
    <t xml:space="preserve">ИП Грачёв Максим Васильевич </t>
  </si>
  <si>
    <t>ООО "Альтаир"</t>
  </si>
  <si>
    <t>ООО "ЖилКом"</t>
  </si>
  <si>
    <t>К НИКИТА ГЕННАДЬЕВИЧ</t>
  </si>
  <si>
    <t>Ш СВЕТЛАНА ЕВГЕНЬЕВНА</t>
  </si>
  <si>
    <t>А НАТАЛИЯ ИЛЬИНИЧНА</t>
  </si>
  <si>
    <t>ИП Скибина Татьяна Станиславовна</t>
  </si>
  <si>
    <t>ИП Носенко Наталья Владимировна</t>
  </si>
  <si>
    <t>Ж Наталья Викторовна</t>
  </si>
  <si>
    <t>Т ЕЛЕНА ВЛАДИМИРОВНА</t>
  </si>
  <si>
    <t>ООО ЖИЛКОМ</t>
  </si>
  <si>
    <t>Е ВАЛЕНТИН ВИТАЛЬЕВИЧ</t>
  </si>
  <si>
    <t>Г АННА ЮРЬЕВНА</t>
  </si>
  <si>
    <t>'ИП Маяцкий Алексей Игоревич</t>
  </si>
  <si>
    <t>ООО "СТРОЙПРОФИ 71"</t>
  </si>
  <si>
    <t>ООО "Око"</t>
  </si>
  <si>
    <t>А Роман Павлович</t>
  </si>
  <si>
    <t>ИП Ширшиков Леонид Викторович</t>
  </si>
  <si>
    <t>С АЛЕКСАНДР ЕВГЕНЬЕВИЧ</t>
  </si>
  <si>
    <t>Б Александр Викторович</t>
  </si>
  <si>
    <t>КАФ ФОНД ПОДДЕРЖКИ И РАЗВИТИЯ ФИЛАНТРОПИИ</t>
  </si>
  <si>
    <t>Б Светлана Сергеевна</t>
  </si>
  <si>
    <t>Д АНДРЕЙ АНАТОЛЬЕВИЧ</t>
  </si>
  <si>
    <t xml:space="preserve">ИП Самохин Аркадий Алексеевич </t>
  </si>
  <si>
    <t>ИП Задорожный Александр Валерьевич</t>
  </si>
  <si>
    <t>ООО  "СтройИндустрия"</t>
  </si>
  <si>
    <t>МФ и НП НСО (ГАУ НСО НГАДТ "Красный факел"</t>
  </si>
  <si>
    <t>А Анастасия Александровна</t>
  </si>
  <si>
    <t>Б Дарья Сергеевна</t>
  </si>
  <si>
    <t>ИП Элимбаев Хумид Адамович</t>
  </si>
  <si>
    <t>ООО "Группа компаний "Профзнание"</t>
  </si>
  <si>
    <t>ИП Дeмкин Артем Игоревич</t>
  </si>
  <si>
    <t>ООО "ПРОМО ТРЕЙД ТОЙЗ"</t>
  </si>
  <si>
    <t>ИП Зорина Елена Игоревна</t>
  </si>
  <si>
    <t>С АЛЕКСАНДР ЮРЬЕВИЧ</t>
  </si>
  <si>
    <t>ООО фирма "Электрон-Софт"</t>
  </si>
  <si>
    <t>К ОЛЕГ ПАВЛОВИЧ</t>
  </si>
  <si>
    <t>На лечение Серафима Гончарова</t>
  </si>
  <si>
    <t>На лечение Данилы Котова</t>
  </si>
  <si>
    <t>На лечение Аделя Филиппа</t>
  </si>
  <si>
    <t>На лечение Варвары Корневой, Яны Аджикильдеевой</t>
  </si>
  <si>
    <t>На лечение Ильи Владимирова</t>
  </si>
  <si>
    <t>На лечение Леонида Казанова, Самира Мирзаева</t>
  </si>
  <si>
    <t>На лечение Сергея Редичкина</t>
  </si>
  <si>
    <t>На лечение Максима Мадара, Софии Лоладзе, Александра Скрыпника, Кирилла Гришенкова</t>
  </si>
  <si>
    <t>На лечение Анастасии Нечипуренко</t>
  </si>
  <si>
    <t>На лечение  Анастасии Ярош</t>
  </si>
  <si>
    <t>На лечение Александра Скрыпника</t>
  </si>
  <si>
    <t>На лечение Семена Смирнова</t>
  </si>
  <si>
    <t>На лечение Темурлана Аджибекова</t>
  </si>
  <si>
    <t>На лечение Софии Лоладзе</t>
  </si>
  <si>
    <t>На уставную деятельность</t>
  </si>
  <si>
    <t>Ш Юлия</t>
  </si>
  <si>
    <t>Благотворительные пожертвования, собранные в ящики для сбора пожертвований на концерте В. Меладзе 01.04.2017 в Крокус Сити Холле</t>
  </si>
  <si>
    <t>Благотворительные пожертвования, собранные в ящики для сбора пожертвований на концерте "Прожекторпэрисхилтон" 02.04.2017 в Крокус Сити Холле</t>
  </si>
  <si>
    <t>Благотворительные пожертвования, собранные в ящики для сбора пожертвований на концерте гр. Мумий Тролль 30.03.2017 в Крокус Сити Холле</t>
  </si>
  <si>
    <t>Благотворительное  пожертвование, собранное в ящик для сбора пожертвований в офисе Фонда  04.04.2017</t>
  </si>
  <si>
    <t>Благотворительные пожертвования, собранные в ящики для сбора пожертвований на концерте Елены Ваенги 06.04.2017 в Крокус Сити Холле</t>
  </si>
  <si>
    <t>Благотворительные пожертвования, собранные в ящики для сбора пожертвований в рамках литературно-театрального проекта "Женщины непреклонного возраста" в театре "На Страстном" 09.04.2017</t>
  </si>
  <si>
    <t>Благотворительные пожертвования, собранные в ящики для сбора пожертвований на концерте Мота 08.04.2017 в Крокус Сити Холле</t>
  </si>
  <si>
    <t>Благотворительные пожертвования, собранные в ящики для сбора пожертвований на конференции "Управление изменениями. Экономика. Экология. Общество" 30 и 31 марта 2017г.</t>
  </si>
  <si>
    <t>Благотворительные пожертвования, собранные в ящики для сбора пожертвований на спектакле "Женщины непреклонного возраста" 11.04.2017 по адресу: г. Санкт-Петербург, ул. Итальянская, д. 19</t>
  </si>
  <si>
    <t>Благотворительные пожертвования, собранные в ящик для сбора пожертвований в рамках мероприятия - Благотворительный коктейль в Вене 08.04.2017г</t>
  </si>
  <si>
    <t>О. Владимир Александрович</t>
  </si>
  <si>
    <t>Благотворительные  пожертвования, собранные в ящик для сбора пожертвований в офисе Фонда  19.04.2017</t>
  </si>
  <si>
    <t>Благотворительные пожертвования, собранные в ящики для сбора пожертвований на концерте Басты 22.04.2017 в СК "Олимпийский"</t>
  </si>
  <si>
    <t>Благотворительные пожертвования, собранные в ящики для сбора пожертвований на ярмарке при "Детском посольстве" 20.04.2017</t>
  </si>
  <si>
    <t>Благотворительные  пожертвования, собранные в ящик для сбора пожертвований в офисе Фонда  25.04.2017</t>
  </si>
  <si>
    <t>Благотворительные  пожертвования, собранные в ящик для сбора пожертвований в офисе Фонда  27.04.2017</t>
  </si>
  <si>
    <t>О Дарья Викторовна</t>
  </si>
  <si>
    <t>Проценты на остаток по счёту</t>
  </si>
  <si>
    <t>ВТБ 24 (ПАО) Перевод денежных средств по закрытым расчётным счетам юридических лиц в пользу Фонда Константина Хабенского</t>
  </si>
  <si>
    <t>05.04.2017 12:00:21</t>
  </si>
  <si>
    <t>05.04.2017 12:00:05</t>
  </si>
  <si>
    <t>05.04.2017 12:00:24</t>
  </si>
  <si>
    <t>05.04.2017 12:00:28</t>
  </si>
  <si>
    <t>05.04.2017 12:00:25</t>
  </si>
  <si>
    <t>05.04.2017 12:00:18</t>
  </si>
  <si>
    <t>05.04.2017 12:00:15</t>
  </si>
  <si>
    <t>05.04.2017 12:00:04</t>
  </si>
  <si>
    <t>05.04.2017 12:00:16</t>
  </si>
  <si>
    <t>05.04.2017 12:00:03</t>
  </si>
  <si>
    <t>05.04.2017 12:00:13</t>
  </si>
  <si>
    <t>05.04.2017 12:00:10</t>
  </si>
  <si>
    <t>05.04.2017 12:00:07</t>
  </si>
  <si>
    <t>05.04.2017 12:00:02</t>
  </si>
  <si>
    <t>05.04.2017 12:00:01</t>
  </si>
  <si>
    <t>05.04.2017 12:00:12</t>
  </si>
  <si>
    <t>05.04.2017 12:00:00</t>
  </si>
  <si>
    <t>05.04.2017 12:00:27</t>
  </si>
  <si>
    <t>05.04.2017 12:00:11</t>
  </si>
  <si>
    <t>05.04.2017 12:00:22</t>
  </si>
  <si>
    <t>05.04.2017 12:00:09</t>
  </si>
  <si>
    <t>05.04.2017 12:00:17</t>
  </si>
  <si>
    <t>05.04.2017 12:00:14</t>
  </si>
  <si>
    <t>05.04.2017 12:00:06</t>
  </si>
  <si>
    <t>05.04.2017 12:00:26</t>
  </si>
  <si>
    <t>05.04.2017 12:00:19</t>
  </si>
  <si>
    <t>05.04.2017 12:00:20</t>
  </si>
  <si>
    <t>05.04.2017 12:00:08</t>
  </si>
  <si>
    <t>12.04.2017 12:00:20</t>
  </si>
  <si>
    <t>12.04.2017 12:00:30</t>
  </si>
  <si>
    <t>12.04.2017 12:00:21</t>
  </si>
  <si>
    <t>12.04.2017 12:00:31</t>
  </si>
  <si>
    <t>13.04.2017 12:00:02</t>
  </si>
  <si>
    <t>12.04.2017 12:00:16</t>
  </si>
  <si>
    <t>12.04.2017 12:00:12</t>
  </si>
  <si>
    <t>12.04.2017 12:00:28</t>
  </si>
  <si>
    <t>12.04.2017 12:00:07</t>
  </si>
  <si>
    <t>12.04.2017 12:00:08</t>
  </si>
  <si>
    <t>12.04.2017 12:00:01</t>
  </si>
  <si>
    <t>12.04.2017 12:00:09</t>
  </si>
  <si>
    <t>12.04.2017 12:00:13</t>
  </si>
  <si>
    <t>12.04.2017 12:00:10</t>
  </si>
  <si>
    <t>12.04.2017 12:00:02</t>
  </si>
  <si>
    <t>12.04.2017 12:00:03</t>
  </si>
  <si>
    <t>12.04.2017 12:00:04</t>
  </si>
  <si>
    <t>12.04.2017 12:00:05</t>
  </si>
  <si>
    <t>12.04.2017 12:00:06</t>
  </si>
  <si>
    <t>12.04.2017 12:00:11</t>
  </si>
  <si>
    <t>12.04.2017 12:00:19</t>
  </si>
  <si>
    <t>12.04.2017 12:00:23</t>
  </si>
  <si>
    <t>12.04.2017 12:00:22</t>
  </si>
  <si>
    <t>12.04.2017 12:00:25</t>
  </si>
  <si>
    <t>12.04.2017 12:00:34</t>
  </si>
  <si>
    <t>12.04.2017 12:00:29</t>
  </si>
  <si>
    <t>12.04.2017 12:00:36</t>
  </si>
  <si>
    <t>12.04.2017 12:00:35</t>
  </si>
  <si>
    <t>12.04.2017 12:00:27</t>
  </si>
  <si>
    <t>12.04.2017 12:00:18</t>
  </si>
  <si>
    <t>12.04.2017 12:00:17</t>
  </si>
  <si>
    <t>12.04.2017 12:00:26</t>
  </si>
  <si>
    <t>12.04.2017 12:00:14</t>
  </si>
  <si>
    <t>12.04.2017 12:00:33</t>
  </si>
  <si>
    <t>12.04.2017 12:00:32</t>
  </si>
  <si>
    <t>12.04.2017 12:00:00</t>
  </si>
  <si>
    <t>18.04.2017 12:00:09</t>
  </si>
  <si>
    <t>18.04.2017 12:00:10</t>
  </si>
  <si>
    <t>18.04.2017 12:00:07</t>
  </si>
  <si>
    <t>18.04.2017 12:00:08</t>
  </si>
  <si>
    <t>18.04.2017 12:00:06</t>
  </si>
  <si>
    <t>18.04.2017 12:00:02</t>
  </si>
  <si>
    <t>18.04.2017 12:00:03</t>
  </si>
  <si>
    <t>18.04.2017 12:00:01</t>
  </si>
  <si>
    <t>18.04.2017 12:00:04</t>
  </si>
  <si>
    <t>26.04.2017 12:00:22</t>
  </si>
  <si>
    <t>26.04.2017 12:00:36</t>
  </si>
  <si>
    <t>26.04.2017 12:00:41</t>
  </si>
  <si>
    <t>26.04.2017 12:00:46</t>
  </si>
  <si>
    <t>26.04.2017 12:00:53</t>
  </si>
  <si>
    <t>26.04.2017 12:00:35</t>
  </si>
  <si>
    <t>26.04.2017 12:00:31</t>
  </si>
  <si>
    <t>26.04.2017 12:00:44</t>
  </si>
  <si>
    <t>26.04.2017 12:00:25</t>
  </si>
  <si>
    <t>26.04.2017 12:00:08</t>
  </si>
  <si>
    <t>26.04.2017 12:00:21</t>
  </si>
  <si>
    <t>26.04.2017 12:00:27</t>
  </si>
  <si>
    <t>26.04.2017 12:00:11</t>
  </si>
  <si>
    <t>26.04.2017 12:00:10</t>
  </si>
  <si>
    <t>26.04.2017 12:00:47</t>
  </si>
  <si>
    <t>26.04.2017 12:00:50</t>
  </si>
  <si>
    <t>26.04.2017 12:00:30</t>
  </si>
  <si>
    <t>26.04.2017 12:00:33</t>
  </si>
  <si>
    <t>26.04.2017 12:00:20</t>
  </si>
  <si>
    <t>26.04.2017 12:00:43</t>
  </si>
  <si>
    <t>26.04.2017 12:00:51</t>
  </si>
  <si>
    <t>26.04.2017 12:00:38</t>
  </si>
  <si>
    <t>26.04.2017 12:00:04</t>
  </si>
  <si>
    <t>26.04.2017 12:00:03</t>
  </si>
  <si>
    <t>27.04.2017 11:10:22</t>
  </si>
  <si>
    <t>26.04.2017 12:00:09</t>
  </si>
  <si>
    <t>26.04.2017 12:00:02</t>
  </si>
  <si>
    <t>26.04.2017 12:00:45</t>
  </si>
  <si>
    <t>26.04.2017 12:00:19</t>
  </si>
  <si>
    <t>26.04.2017 12:00:29</t>
  </si>
  <si>
    <t>26.04.2017 12:00:23</t>
  </si>
  <si>
    <t>26.04.2017 12:00:17</t>
  </si>
  <si>
    <t>26.04.2017 12:00:13</t>
  </si>
  <si>
    <t>26.04.2017 12:00:14</t>
  </si>
  <si>
    <t>26.04.2017 12:00:34</t>
  </si>
  <si>
    <t>26.04.2017 12:00:52</t>
  </si>
  <si>
    <t>26.04.2017 12:00:15</t>
  </si>
  <si>
    <t>26.04.2017 12:00:16</t>
  </si>
  <si>
    <t>26.04.2017 12:00:28</t>
  </si>
  <si>
    <t>26.04.2017 12:00:49</t>
  </si>
  <si>
    <t>26.04.2017 12:00:06</t>
  </si>
  <si>
    <t>26.04.2017 12:00:48</t>
  </si>
  <si>
    <t>26.04.2017 12:00:42</t>
  </si>
  <si>
    <t>26.04.2017 12:00:05</t>
  </si>
  <si>
    <t>26.04.2017 12:00:07</t>
  </si>
  <si>
    <t>26.04.2017 12:00:32</t>
  </si>
  <si>
    <t>26.04.2017 12:00:24</t>
  </si>
  <si>
    <t>26.04.2017 12:00:18</t>
  </si>
  <si>
    <t>26.04.2017 12:00:12</t>
  </si>
  <si>
    <t>26.04.2017 12:00:40</t>
  </si>
  <si>
    <t>26.04.2017 12:00:01</t>
  </si>
  <si>
    <t>26.04.2017 12:00:00</t>
  </si>
  <si>
    <t>27.04.2017 11:10:17</t>
  </si>
  <si>
    <t>27.04.2017 11:10:16</t>
  </si>
  <si>
    <t>27.04.2017 11:10:21</t>
  </si>
  <si>
    <t>28.04.2017 12:00:11</t>
  </si>
  <si>
    <t>28.04.2017 12:00:13</t>
  </si>
  <si>
    <t>28.04.2017 12:00:04</t>
  </si>
  <si>
    <t>28.04.2017 12:00:00</t>
  </si>
  <si>
    <t>28.04.2017 12:00:16</t>
  </si>
  <si>
    <t>28.04.2017 12:00:10</t>
  </si>
  <si>
    <t>28.04.2017 12:00:09</t>
  </si>
  <si>
    <t>28.04.2017 12:00:01</t>
  </si>
  <si>
    <t>28.04.2017 12:00:03</t>
  </si>
  <si>
    <t>28.04.2017 12:00:14</t>
  </si>
  <si>
    <t>28.04.2017 12:00:18</t>
  </si>
  <si>
    <t>28.04.2017 12:00:05</t>
  </si>
  <si>
    <t>28.04.2017 12:00:08</t>
  </si>
  <si>
    <t>28.04.2017 12:00:02</t>
  </si>
  <si>
    <t>28.04.2017 12:00:06</t>
  </si>
  <si>
    <t>28.04.2017 12:00:07</t>
  </si>
  <si>
    <t>28.04.2017 12:00:15</t>
  </si>
  <si>
    <t>Оплата обследования Форманюк Даниила</t>
  </si>
  <si>
    <t>Оплата обследования Ахмедовой Дианы</t>
  </si>
  <si>
    <t>Оплата обследования Шалопина Владимира</t>
  </si>
  <si>
    <t>Оплата обследования Красилова Александра</t>
  </si>
  <si>
    <t>Оплата обследования Пучкова Даниила</t>
  </si>
  <si>
    <t>Оплата обследования Колчаевой Елизаветы</t>
  </si>
  <si>
    <t>Оплата обследования Узаковой Дарины</t>
  </si>
  <si>
    <t>Оплата обследования Верзаковой Полины</t>
  </si>
  <si>
    <t xml:space="preserve">Оплата обследования Закировой Альбины </t>
  </si>
  <si>
    <t>Оплата обследования Перепелица Константина</t>
  </si>
  <si>
    <t>Оплата обследования Пастернака Романа</t>
  </si>
  <si>
    <t>Оплата обследования Горбачёва Виктора</t>
  </si>
  <si>
    <t>Оплата обследования Мирзаевой Амины</t>
  </si>
  <si>
    <t>Оплата обследования Плаксина Александра</t>
  </si>
  <si>
    <t>Оплата обследования Морозова Ивана</t>
  </si>
  <si>
    <t>Оплата обследования Александрова Геннадия</t>
  </si>
  <si>
    <t>Оплата обследования Марчук Никиты</t>
  </si>
  <si>
    <t>Оплата обследования Хутатовой Миланы</t>
  </si>
  <si>
    <t>Оплата обследования Гришенкова Кирилла</t>
  </si>
  <si>
    <t>Оплата обследования Кулишенко Виктории</t>
  </si>
  <si>
    <t>Оплата обследования Иващенко Виктории</t>
  </si>
  <si>
    <t>Оплата обследования Аюпова Артёма</t>
  </si>
  <si>
    <t>Оплата обследования Недоступ Татьяны</t>
  </si>
  <si>
    <t>Оплата обследования Майорова Степана</t>
  </si>
  <si>
    <t>Оплата обследования Петряевой Дарьи</t>
  </si>
  <si>
    <t>Оплата обследования Подгол Алисы</t>
  </si>
  <si>
    <t>Оплата обследования Борзых Артёма</t>
  </si>
  <si>
    <t>Оплата обследования Беляева Данилы</t>
  </si>
  <si>
    <t>Оплата обследования Филиппова Адель</t>
  </si>
  <si>
    <t>Оплата обследования Лысенко Александра</t>
  </si>
  <si>
    <t>Оплата обследования Марчевой Полины</t>
  </si>
  <si>
    <t>Оплата обследования Морозовой Татьяны</t>
  </si>
  <si>
    <t>Оплата обследования Шитовой Нонны</t>
  </si>
  <si>
    <t>Оплата обследования Шиповской Ольги</t>
  </si>
  <si>
    <t>Оплата ж/д билетов для Савченко Александра и сопровождающего лица</t>
  </si>
  <si>
    <t>Оплата авиабилетов для Гичиева Мохмада и сопровождающего лица</t>
  </si>
  <si>
    <t>Оплата авиабилетов для Тимиршиной Валерии и сопровождающего лица</t>
  </si>
  <si>
    <t>Оплата авиабилетов для Горбачёва Виктора и сопровождающего лица</t>
  </si>
  <si>
    <t>Оплата ж/д билетов для Горбачёва Виктора и сопровождающего лица</t>
  </si>
  <si>
    <t>Оплата лечения Горбачёва Виктора</t>
  </si>
  <si>
    <t>Оплата лечения Мустафаева Наримана</t>
  </si>
  <si>
    <t>Оплата лечения Будрецова Тимофея</t>
  </si>
  <si>
    <t>Оплата лечения Дмитровой Александры</t>
  </si>
  <si>
    <t>Оплата лечения Аванесяна Арама</t>
  </si>
  <si>
    <t>Оплата лечения Сидоровой Анастасии</t>
  </si>
  <si>
    <t>Оплата лечения Марукян Мариам</t>
  </si>
  <si>
    <t>Оплата лечения Скрыпник Александра</t>
  </si>
  <si>
    <t>Оплата лечения Станишевской Софии</t>
  </si>
  <si>
    <t>Оплата лечения Абыденнова Александра</t>
  </si>
  <si>
    <t>Оплата лечения Владимирова Ильи</t>
  </si>
  <si>
    <t>Оплата лечения Гичиева Мохмада</t>
  </si>
  <si>
    <t>Оплата лечения Константинова Артёма</t>
  </si>
  <si>
    <t>Оплата лечения Ильин Иоанны</t>
  </si>
  <si>
    <t>Оплата лечения Губанова Егора</t>
  </si>
  <si>
    <t>Оплата лечения Смущенко Евы</t>
  </si>
  <si>
    <t>Оплата лечения Бадикян Моники</t>
  </si>
  <si>
    <t>Оплата лечения Лоладзе Софии</t>
  </si>
  <si>
    <t>Оплата лечения Попеску Софии</t>
  </si>
  <si>
    <t>Оплата лечения Турдубаева Аргена</t>
  </si>
  <si>
    <t>Оплата лечения Аджибекова Темурлана</t>
  </si>
  <si>
    <t>Оплата лечения Савченко Александра</t>
  </si>
  <si>
    <t>Оплата лечения Зеленского Богдана</t>
  </si>
  <si>
    <t>Оплата лечения Мирзаева Самира</t>
  </si>
  <si>
    <t>Оплата за медицинскую реабилитацию Спиридонова Ивана</t>
  </si>
  <si>
    <t>Оплата за медицинскую реабилитацию Мартиросян Нары</t>
  </si>
  <si>
    <t>Оплата за медицинскую реабилитацию Самохваловой Киры</t>
  </si>
  <si>
    <t>Оплпта за аренду средств медицинской реабилитации для Лозицкого Ильи</t>
  </si>
  <si>
    <t>Оплпта за медицинское оборудование для Мададова Максима</t>
  </si>
  <si>
    <t>Оплата за медицинскую транспортировку для Сагателян Миланы</t>
  </si>
  <si>
    <t>Оплата медицинских препаратов для Станишевской Софии</t>
  </si>
  <si>
    <t>Оплата медицинских препаратов для Мирзокаримовой Амины</t>
  </si>
  <si>
    <t>Оплата медицинских препаратов для Синенко Алексея</t>
  </si>
  <si>
    <t>Оплата медицинских препаратов для Саркисяна Артёма</t>
  </si>
  <si>
    <t>Оплата медицинских препаратов для Корнюхина Михаила</t>
  </si>
  <si>
    <t>Оплата медицинских препаратов для Ярыгина Дмитрия</t>
  </si>
  <si>
    <t>Оплата медицинских препаратов для Еськова Данилы</t>
  </si>
  <si>
    <t>Оплата медицинских препаратов для Ахмедовой Кабиры</t>
  </si>
  <si>
    <t>Оплата медицинских препаратов для Твердохлебова Евгения</t>
  </si>
  <si>
    <t>Оплата медицинских препаратов для Горбачёва Виктора</t>
  </si>
  <si>
    <t>Оплата медицинских препаратов для Мадарова Максима</t>
  </si>
  <si>
    <t>Оплата медицинских препаратов для Аванесяна Арама</t>
  </si>
  <si>
    <t>Оплата медицинских препаратов для Зеленского Богдана</t>
  </si>
  <si>
    <t>Оплата медицинских препаратов для Чураевой Аминат</t>
  </si>
  <si>
    <t>Оплата медицинских препаратов для Альвареса Александра</t>
  </si>
  <si>
    <t>Оплата медицинских препаратов для Квашенко Владислава</t>
  </si>
  <si>
    <t>Оплата медицинских препаратов для Арутюняна Давида</t>
  </si>
  <si>
    <t>Оплата медицинских препаратов для Мушакова Заура</t>
  </si>
  <si>
    <t>Оплата медицинских препаратов для Аверьянова Александра</t>
  </si>
  <si>
    <t>Оплата медицинских препаратов для Хачатрян Элен</t>
  </si>
  <si>
    <t>Оплата медицинских препаратов для Самарёва Енисея</t>
  </si>
  <si>
    <t>Оплата медицинских препаратов для Анастасьева Никиты</t>
  </si>
  <si>
    <t>Оплата медицинских препаратов для Евкурова Магомеда</t>
  </si>
  <si>
    <t>Оплата медицинских препаратов для Гончарова Серафима</t>
  </si>
  <si>
    <t>Оплата медицинских препаратов для Савченко Александра</t>
  </si>
  <si>
    <t>Оплата медицинских препаратов для Станоженко Дмитрия</t>
  </si>
  <si>
    <t>Оплата медицинских препаратов для Чесноковой Ксении</t>
  </si>
  <si>
    <t>Оплата медицинских препаратов для Функ Варвары</t>
  </si>
  <si>
    <t>Оплата медицинских препаратов для Таскиной Камиллы</t>
  </si>
  <si>
    <t>Оплата медицинских препаратов для Добичевой Дарьи</t>
  </si>
  <si>
    <t>Оплата медицинских препаратов для Шапирко Ивана</t>
  </si>
  <si>
    <t>Оплата медицинских препаратов для Анисимова Романа</t>
  </si>
  <si>
    <t>Оплата медицинских препаратов для Лошкарёва Никиты</t>
  </si>
  <si>
    <t>Оплата медицинских препаратов для Белякова Сергея</t>
  </si>
  <si>
    <t>Оплата медицинских препаратов для Пономаренко Юлии</t>
  </si>
  <si>
    <t>Оплата медицинских препаратов для Клюевской Алины</t>
  </si>
  <si>
    <t>Оплата медицинских препаратов для Бородина Матвея</t>
  </si>
  <si>
    <t>Оплата медицинских препаратов для Борисовой Надежды</t>
  </si>
  <si>
    <t>Оплата медицинских препаратов для Клочковой Олеси</t>
  </si>
  <si>
    <t>Оплата медицинских препаратов для Кондрашова Роберта</t>
  </si>
  <si>
    <t>Оплата медицинских препаратов для Волкович Дмитрия</t>
  </si>
  <si>
    <t>Оплата медицинских препаратов для Токаревой Амиры</t>
  </si>
  <si>
    <t>Оплата медицинских препаратов для Даренина Никиты</t>
  </si>
  <si>
    <t>Оплата медицинских препаратов для Синюковой Ульяны</t>
  </si>
  <si>
    <t>Оплата медицинских препаратов для Лалёхина Кирилла</t>
  </si>
  <si>
    <t>Оплата медицинских препаратов для Лысенко Антона</t>
  </si>
  <si>
    <t>Оплата медицинских препаратов для Марчевой Полины</t>
  </si>
  <si>
    <t>Оплата медицинских препаратов для Овчинникова Ивана</t>
  </si>
  <si>
    <t>Оплата медицинских препаратов для Беляева Данилы</t>
  </si>
  <si>
    <t>10.04.2017 13:55:10</t>
  </si>
  <si>
    <t>20.04.2017 12:36:30</t>
  </si>
  <si>
    <t>19.04.2017 12:00:02</t>
  </si>
  <si>
    <t>26.04.2017 12:00:26</t>
  </si>
  <si>
    <t>26.04.2017 12:00:37</t>
  </si>
  <si>
    <t>26.04.2017 12:00:39</t>
  </si>
  <si>
    <t>28.04.2017 12:00:17</t>
  </si>
  <si>
    <t>28.04.2017 12:00:12</t>
  </si>
  <si>
    <t>26.04.2017 12:00:54</t>
  </si>
  <si>
    <t>05.04.2017 12:00:23</t>
  </si>
  <si>
    <t>06.04.2017 12:00:07</t>
  </si>
  <si>
    <t>06.04.2017 12:00:02</t>
  </si>
  <si>
    <t>06.04.2017 12:00:03</t>
  </si>
  <si>
    <t>06.04.2017 12:00:04</t>
  </si>
  <si>
    <t>06.04.2017 12:00:00</t>
  </si>
  <si>
    <t>06.04.2017 12:00:05</t>
  </si>
  <si>
    <t>06.04.2017 12:00:01</t>
  </si>
  <si>
    <t>12.04.2017 12:00:24</t>
  </si>
  <si>
    <t>13.04.2017 12:00:03</t>
  </si>
  <si>
    <t>17.04.2017 12:53:49</t>
  </si>
  <si>
    <t>17.04.2017 12:53:50</t>
  </si>
  <si>
    <t>17.04.2017 12:53:48</t>
  </si>
  <si>
    <t>27.04.2017 11:10:20</t>
  </si>
  <si>
    <t>27.04.2017 11:10:19</t>
  </si>
  <si>
    <t>27.04.2017 11:10:18</t>
  </si>
  <si>
    <t>27.04.2017 11:10:15</t>
  </si>
  <si>
    <t>Оплата за реабилитационную программу отделении онкологии в Морозовской ДГКБ</t>
  </si>
  <si>
    <t>Оплата за системную психо-физическую диагностику и реабилитацию Александрова Владимира</t>
  </si>
  <si>
    <t>Оплата за системную психо-физическую диагностику и реабилитацию Ткач Дмитрия</t>
  </si>
  <si>
    <t>Оплата за системную психо-физическую диагностику и реабилитацию Чистолинова Петра</t>
  </si>
  <si>
    <t>Оплата за диагностическое обследование и консультацию прочих специалистов-реабилитологов для Станишевской Софии</t>
  </si>
  <si>
    <t>Оплата за авиабилеты для участника смены в реабилитационном лагере "Шередарь"</t>
  </si>
  <si>
    <t>Оплата авиабилетов для участников Игр победителей 2017</t>
  </si>
  <si>
    <t>Оплата ж/д билетов для участников Игр победителей 2017</t>
  </si>
  <si>
    <t xml:space="preserve">Хранение информационной базы </t>
  </si>
  <si>
    <t>Расходы на организацию благотворительного мероприятия по привлечению пожертвований</t>
  </si>
  <si>
    <t>Производство боксов для сбора пожертвований</t>
  </si>
  <si>
    <t>Эксплуатационное сопровождение офисных помещений Фонда</t>
  </si>
  <si>
    <t>Оплата логистических расходов (гостиница) для участника конференции SNO Pediatric Neuro-Oncology Basic and Translational Research Conference, проводимого в г. Нью-Йорк (США), 15.06-16.06.2017, Хухлаевой Е.А., специалиста НМИЦ нейрохирургиии им. Н. Н. Бурденко</t>
  </si>
  <si>
    <t>Стоимость сервисных СМС  сообщений</t>
  </si>
  <si>
    <t>Cумма, руб</t>
  </si>
  <si>
    <t>Благотворительная программа "Адресная благотворительная помощь"</t>
  </si>
  <si>
    <t>Административные расходы на реализацию программы "Адресная благотворительная помощь"</t>
  </si>
  <si>
    <t>Налог на прибыль (от внереализационного дохода в виде полученных процентов на остаток на расчётном счёте в АО Райффайзенбанк")</t>
  </si>
  <si>
    <t>Оплата за производство полиграфической продукции по проекту "Полёт моей мечты"</t>
  </si>
  <si>
    <t>Оплата за психологическую и логопедическую реабилитационную программу для Анисимова Ярослава</t>
  </si>
  <si>
    <t>Оплата за психологическую и логопедическую реабилитационную программу для Мясниковой Елизаветы</t>
  </si>
  <si>
    <t>Оплата за психологическую и логопедическую реабилитационную программу для Попыванова Артемия</t>
  </si>
  <si>
    <t>Оплата за психологическую и логопедическую реабилитационную программу для Деревянко Артёма</t>
  </si>
  <si>
    <t>Оплата за психологическую и логопедическую реабилитационную программу для Лагутеевой Алёны</t>
  </si>
  <si>
    <t>Оплата за психологическую и логопедическую реабилитационную программу для Панина Александра</t>
  </si>
  <si>
    <t>Оплата за авиабилеты для участников выездной реабилитационной программы, проводимой в г. Алушта 16.04.2017-24.04.2017</t>
  </si>
  <si>
    <t>Оплата за авиабилеты для участников реабилитационной программы, проводимой в г. Алушта 16.04.2017-24.04.2017</t>
  </si>
  <si>
    <t>Предоплата за оборудование для анестезии при проведении КТ для ФГБУ "РНЦРР "Минздрава России</t>
  </si>
  <si>
    <t>Оплата логистических расходов (авиабилеты) для участника нейроонкологического семинара, проводимого в г. Волгоград 12.04.2017-15.04.2017, Рыжковой М.В., специалиста НМИЦ нейрохирургиии им. Н. Н. Бурденко</t>
  </si>
  <si>
    <t>Оплата участия врачей  в семинаре "Дальние регионы", г. Махачкала, 14.04.2017, Карачунского А.И., специалиста ННПЦ ДГОИ им. Дмитрия Рогачева</t>
  </si>
  <si>
    <t>Оплата логистических расходов (авиабилеты) для участника WFNOS, г. Цюрих (Швейцария), 03.05.2017-07.05.2017, Аббасовой Е.В., специалиста РНЦРР</t>
  </si>
  <si>
    <t>Оплата логистических расходов (гостиница) для участника WFNOS, г. Цюрих (Швейцария), 03.05.2017-07.05.2017, Аббасовой Е.В., специалиста РНЦРР</t>
  </si>
  <si>
    <t>Оплата логистических расходов (авиабилеты) для участника WFNOS, г. Цюрих (Швейцария), 03.05.2017-07.05.2017, Бабеляна С.С., специалиста РНЦРР</t>
  </si>
  <si>
    <t>Оплата логистических расходов (авиабилеты) для участника WFNOS, г. Цюрих (Швейцария), 03.05.2017-07.05.2017, Желудковой О.Г., специалиста РНЦРР</t>
  </si>
  <si>
    <t>Компенсация за участие в 43-м ежегодном собрании Европейского общества гематологии и трансплантации костного мозга ЕВМТ, г. Марсель (Франция), 25.03.2017-30.03.2017, Симакиной Ю.А., специалиста НИИДОГиТ им. Р.М. Горбачевой</t>
  </si>
  <si>
    <t>Оплата логистических расходов (гостиница) для участника WFNOS, г. Цюрих (Швейцария), 03.05.2017-07.05.2017, Желудковой О.Г., специалиста РНЦРР</t>
  </si>
  <si>
    <t>Оплата логистических расходов (гостиница) для участника WFNOS, г. Цюрих (Швейцария), 03.05.2017-07.05.2017, Бабеляна С.С., специалиста РНЦРР</t>
  </si>
  <si>
    <t>Оплата за печать тезисов к VIII Межрегиональномусовещанию НОДГО 25.05.2017-28.05.2017</t>
  </si>
  <si>
    <t>Оплата логистических расходов (гостиница) для участника конференции SNO Pediatric Neuro-Oncology Basic and Translational Research Conference, г. Нью-Йорк (США), 15.06.2017-16.06.2017, Валиахметовой Э.В., специалиста НМИЦ нейрохирургиии им. Н. Н. Бурденко</t>
  </si>
  <si>
    <t>Оплата логистических расходов (авиабилеты) для участника нейроонкологического семинара, проводимого Фондом в г. Волгоград 12.04.2017-15.04.2017, Желудковой О.Г., специалиста РНЦРР</t>
  </si>
  <si>
    <t>Оплата логистических расходов (авиабилеты) для участника нейроонкологического семинара, проводимого Фондом в г. Волгоград 12.04.2017-15.04.2017, Головтеева А.Л., специалиста Центра Эпилепсии</t>
  </si>
  <si>
    <t>Оплата логистических расходов (авиабилеты) для участника нейроонкологического семинара, проводимого Фондом в г. Волгоград 12.04.2017-15.04.2017, Измайлова Т.Р., специалиста РНЦРР</t>
  </si>
  <si>
    <t>Оплата логистических расходов (авиабилеты) для участника нейроонкологического семинара, проводимого Фондом в г. Волгоград 12.04.2017-15.04.2017, Мазеркиной Н.А., специалиста НМИЦ нейрохирургиии им. Н. Н. Бурденко</t>
  </si>
  <si>
    <t>Оплата логистических расходов (авиабилеты) для участника нейроонкологического семинара, проводимого Фондом в г. Волгоград 12.04.2017-15.04.2017, Землянского М.Ю., специалиста Морозовской ДГКБ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</si>
</sst>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#,##0.00&quot;р.&quot;;[Red]\-#,##0.00&quot;р.&quot;"/>
    <numFmt numFmtId="165" formatCode="_-* #,##0.00_р_._-;\-* #,##0.00_р_._-;_-* &quot;-&quot;??_р_._-;_-@_-"/>
    <numFmt numFmtId="166" formatCode="_-* #,##0.00_-;\-* #,##0.00_-;_-* &quot;-&quot;??_-;_-@_-"/>
    <numFmt numFmtId="167" formatCode="dd\.mm\.yyyy;@"/>
    <numFmt numFmtId="168" formatCode="###\ ###\ ###\ ##0.00"/>
    <numFmt numFmtId="169" formatCode="yyyy\-mm\-dd\ hh:mm:ss"/>
    <numFmt numFmtId="170" formatCode="#,##0.00&quot;р.&quot;"/>
    <numFmt numFmtId="171" formatCode="#,##0.00;[Red]#,##0.00"/>
    <numFmt numFmtId="172" formatCode="_-* #,##0.00_р_._-;\-* #,##0.00_р_._-;_-* \-??_р_._-;_-@_-"/>
    <numFmt numFmtId="173" formatCode="[$$-409]#,##0.00"/>
    <numFmt numFmtId="174" formatCode="[$€-2]\ #,##0.00"/>
    <numFmt numFmtId="175" formatCode="#\ ##0.00"/>
    <numFmt numFmtId="176" formatCode="#,##0.00\ _₽"/>
    <numFmt numFmtId="177" formatCode="dd/mm/yy;@"/>
  </numFmts>
  <fonts count="8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3" tint="-0.249977111117893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b/>
      <sz val="10"/>
      <color theme="3" tint="-0.249977111117893"/>
      <name val="Tahoma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4" tint="-0.499984740745262"/>
      <name val="Tahoma"/>
      <family val="2"/>
      <charset val="204"/>
    </font>
    <font>
      <sz val="18"/>
      <color theme="3"/>
      <name val="Cambria"/>
      <family val="2"/>
      <charset val="204"/>
      <scheme val="major"/>
    </font>
    <font>
      <sz val="8"/>
      <color theme="1"/>
      <name val="Tahoma"/>
      <family val="2"/>
      <charset val="204"/>
    </font>
    <font>
      <b/>
      <sz val="9"/>
      <color theme="4" tint="-0.499984740745262"/>
      <name val="Tahoma"/>
      <family val="2"/>
      <charset val="204"/>
    </font>
    <font>
      <sz val="9"/>
      <color theme="1"/>
      <name val="Tahoma"/>
      <family val="2"/>
      <charset val="204"/>
    </font>
    <font>
      <b/>
      <sz val="8"/>
      <color theme="3"/>
      <name val="Tahoma"/>
      <family val="2"/>
      <charset val="204"/>
    </font>
    <font>
      <b/>
      <sz val="10"/>
      <color theme="3"/>
      <name val="Tahoma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8"/>
      <color theme="1"/>
      <name val="Tahoma"/>
      <family val="2"/>
      <charset val="204"/>
    </font>
    <font>
      <b/>
      <sz val="10"/>
      <name val="Tahoma"/>
      <family val="2"/>
      <charset val="204"/>
    </font>
    <font>
      <b/>
      <sz val="8"/>
      <name val="Tahoma"/>
      <family val="2"/>
      <charset val="204"/>
    </font>
    <font>
      <sz val="8"/>
      <color indexed="8"/>
      <name val="Arial Cyr"/>
    </font>
    <font>
      <u/>
      <sz val="11"/>
      <color theme="10"/>
      <name val="Calibri"/>
      <family val="2"/>
      <charset val="204"/>
    </font>
    <font>
      <b/>
      <i/>
      <u/>
      <sz val="10"/>
      <name val="Arial"/>
      <family val="2"/>
      <charset val="204"/>
    </font>
    <font>
      <b/>
      <i/>
      <sz val="16"/>
      <name val="Arial"/>
      <family val="2"/>
      <charset val="204"/>
    </font>
    <font>
      <sz val="8"/>
      <color rgb="FF000000"/>
      <name val="Arial Cyr"/>
      <family val="2"/>
      <charset val="1"/>
    </font>
    <font>
      <u/>
      <sz val="10"/>
      <color theme="10"/>
      <name val="Arial Cyr"/>
      <charset val="204"/>
    </font>
    <font>
      <b/>
      <sz val="11"/>
      <name val="Tahoma"/>
      <family val="2"/>
      <charset val="204"/>
    </font>
    <font>
      <sz val="11"/>
      <color indexed="8"/>
      <name val="Calibri"/>
      <family val="2"/>
      <charset val="204"/>
    </font>
    <font>
      <sz val="9"/>
      <name val="Tahoma"/>
      <family val="2"/>
      <charset val="204"/>
    </font>
    <font>
      <b/>
      <sz val="11"/>
      <color theme="4" tint="-0.499984740745262"/>
      <name val="Tahoma"/>
      <family val="2"/>
      <charset val="204"/>
    </font>
    <font>
      <sz val="10"/>
      <color theme="4" tint="-0.499984740745262"/>
      <name val="Tahoma"/>
      <family val="2"/>
      <charset val="204"/>
    </font>
    <font>
      <b/>
      <sz val="9"/>
      <name val="Tahoma"/>
      <family val="2"/>
      <charset val="204"/>
    </font>
    <font>
      <sz val="10"/>
      <name val="Arial"/>
      <family val="2"/>
      <charset val="1"/>
    </font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1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3" tint="-0.249977111117893"/>
      <name val="Tahoma"/>
      <family val="2"/>
      <charset val="204"/>
    </font>
    <font>
      <b/>
      <sz val="9"/>
      <color theme="1"/>
      <name val="Tahoma"/>
      <family val="2"/>
      <charset val="204"/>
    </font>
    <font>
      <sz val="10"/>
      <color theme="0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0"/>
      <color indexed="8"/>
      <name val="Arial"/>
      <family val="2"/>
    </font>
    <font>
      <sz val="11"/>
      <color theme="5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color indexed="9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62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8"/>
      <color rgb="FF000000"/>
      <name val="Arial"/>
      <family val="2"/>
    </font>
    <font>
      <sz val="11"/>
      <color rgb="FF000000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0"/>
      <color rgb="FF000000"/>
      <name val="Arial"/>
      <family val="2"/>
    </font>
    <font>
      <b/>
      <sz val="11"/>
      <color theme="1"/>
      <name val="Tahoma"/>
      <family val="2"/>
      <charset val="204"/>
    </font>
    <font>
      <b/>
      <sz val="10"/>
      <color theme="4" tint="-0.249977111117893"/>
      <name val="Tahoma"/>
      <family val="2"/>
      <charset val="204"/>
    </font>
    <font>
      <b/>
      <sz val="8"/>
      <color theme="3" tint="-0.249977111117893"/>
      <name val="Tahoma"/>
      <family val="2"/>
      <charset val="204"/>
    </font>
    <font>
      <sz val="10"/>
      <color rgb="FFFF0000"/>
      <name val="Arial"/>
      <family val="2"/>
      <charset val="204"/>
    </font>
    <font>
      <b/>
      <sz val="9"/>
      <color theme="3"/>
      <name val="Tahoma"/>
      <family val="2"/>
      <charset val="204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rgb="FFFFFFFF"/>
      </patternFill>
    </fill>
    <fill>
      <patternFill patternType="solid">
        <fgColor theme="4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3AC86"/>
      </left>
      <right style="thin">
        <color rgb="FFB3AC86"/>
      </right>
      <top style="thin">
        <color rgb="FFB3AC86"/>
      </top>
      <bottom style="thin">
        <color rgb="FFB3AC8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4">
    <xf numFmtId="0" fontId="0" fillId="0" borderId="0"/>
    <xf numFmtId="0" fontId="2" fillId="0" borderId="0"/>
    <xf numFmtId="165" fontId="1" fillId="0" borderId="0" applyFont="0" applyFill="0" applyBorder="0" applyAlignment="0" applyProtection="0"/>
    <xf numFmtId="0" fontId="6" fillId="0" borderId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10" applyNumberFormat="0" applyAlignment="0" applyProtection="0"/>
    <xf numFmtId="0" fontId="16" fillId="8" borderId="11" applyNumberFormat="0" applyAlignment="0" applyProtection="0"/>
    <xf numFmtId="0" fontId="17" fillId="8" borderId="10" applyNumberFormat="0" applyAlignment="0" applyProtection="0"/>
    <xf numFmtId="0" fontId="18" fillId="0" borderId="12" applyNumberFormat="0" applyFill="0" applyAlignment="0" applyProtection="0"/>
    <xf numFmtId="0" fontId="19" fillId="9" borderId="13" applyNumberFormat="0" applyAlignment="0" applyProtection="0"/>
    <xf numFmtId="0" fontId="20" fillId="0" borderId="0" applyNumberFormat="0" applyFill="0" applyBorder="0" applyAlignment="0" applyProtection="0"/>
    <xf numFmtId="0" fontId="1" fillId="10" borderId="14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2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3" fillId="34" borderId="0" applyNumberFormat="0" applyBorder="0" applyAlignment="0" applyProtection="0"/>
    <xf numFmtId="0" fontId="2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66" fontId="6" fillId="0" borderId="0" applyFont="0" applyFill="0" applyBorder="0" applyAlignment="0" applyProtection="0"/>
    <xf numFmtId="49" fontId="35" fillId="0" borderId="0" applyNumberFormat="0" applyFill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" fillId="0" borderId="0" applyNumberFormat="0" applyFont="0" applyFill="0" applyBorder="0" applyAlignment="0" applyProtection="0"/>
    <xf numFmtId="0" fontId="37" fillId="0" borderId="0" applyNumberFormat="0" applyFill="0" applyBorder="0" applyAlignment="0" applyProtection="0"/>
    <xf numFmtId="164" fontId="37" fillId="0" borderId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49" fontId="39" fillId="0" borderId="0"/>
    <xf numFmtId="0" fontId="40" fillId="0" borderId="0" applyNumberFormat="0" applyFill="0" applyBorder="0" applyAlignment="0" applyProtection="0"/>
    <xf numFmtId="0" fontId="42" fillId="0" borderId="0" applyFill="0" applyProtection="0"/>
    <xf numFmtId="0" fontId="47" fillId="0" borderId="0"/>
    <xf numFmtId="0" fontId="48" fillId="0" borderId="0"/>
    <xf numFmtId="165" fontId="1" fillId="0" borderId="0" applyFont="0" applyFill="0" applyBorder="0" applyAlignment="0" applyProtection="0"/>
    <xf numFmtId="164" fontId="37" fillId="0" borderId="0" applyFill="0" applyBorder="0" applyAlignment="0" applyProtection="0"/>
    <xf numFmtId="165" fontId="1" fillId="0" borderId="0" applyFont="0" applyFill="0" applyBorder="0" applyAlignment="0" applyProtection="0"/>
    <xf numFmtId="164" fontId="37" fillId="0" borderId="0" applyFill="0" applyBorder="0" applyAlignment="0" applyProtection="0"/>
    <xf numFmtId="165" fontId="1" fillId="0" borderId="0" applyFont="0" applyFill="0" applyBorder="0" applyAlignment="0" applyProtection="0"/>
    <xf numFmtId="164" fontId="37" fillId="0" borderId="0" applyFill="0" applyBorder="0" applyAlignment="0" applyProtection="0"/>
    <xf numFmtId="165" fontId="1" fillId="0" borderId="0" applyFont="0" applyFill="0" applyBorder="0" applyAlignment="0" applyProtection="0"/>
    <xf numFmtId="164" fontId="37" fillId="0" borderId="0" applyFill="0" applyBorder="0" applyAlignment="0" applyProtection="0"/>
    <xf numFmtId="0" fontId="58" fillId="0" borderId="0"/>
    <xf numFmtId="0" fontId="49" fillId="0" borderId="0"/>
    <xf numFmtId="0" fontId="59" fillId="0" borderId="0" applyNumberFormat="0" applyFill="0" applyBorder="0" applyAlignment="0" applyProtection="0"/>
    <xf numFmtId="0" fontId="60" fillId="0" borderId="0"/>
    <xf numFmtId="0" fontId="62" fillId="0" borderId="0"/>
    <xf numFmtId="172" fontId="62" fillId="0" borderId="0" applyFill="0" applyBorder="0" applyAlignment="0" applyProtection="0"/>
    <xf numFmtId="0" fontId="63" fillId="36" borderId="0" applyNumberFormat="0" applyBorder="0" applyAlignment="0" applyProtection="0"/>
    <xf numFmtId="0" fontId="64" fillId="35" borderId="28" applyNumberFormat="0" applyAlignment="0" applyProtection="0"/>
    <xf numFmtId="0" fontId="65" fillId="0" borderId="29" applyNumberFormat="0" applyFill="0" applyAlignment="0" applyProtection="0"/>
    <xf numFmtId="0" fontId="66" fillId="39" borderId="30" applyNumberFormat="0" applyAlignment="0" applyProtection="0"/>
    <xf numFmtId="0" fontId="67" fillId="0" borderId="0" applyNumberFormat="0" applyFill="0" applyBorder="0" applyAlignment="0" applyProtection="0"/>
    <xf numFmtId="0" fontId="68" fillId="38" borderId="0" applyNumberFormat="0" applyBorder="0" applyAlignment="0" applyProtection="0"/>
    <xf numFmtId="0" fontId="69" fillId="40" borderId="0" applyNumberFormat="0" applyBorder="0" applyAlignment="0" applyProtection="0"/>
    <xf numFmtId="0" fontId="70" fillId="0" borderId="0" applyNumberFormat="0" applyFill="0" applyBorder="0" applyAlignment="0" applyProtection="0"/>
    <xf numFmtId="0" fontId="62" fillId="37" borderId="31" applyNumberFormat="0" applyAlignment="0" applyProtection="0"/>
    <xf numFmtId="0" fontId="71" fillId="0" borderId="32" applyNumberFormat="0" applyFill="0" applyAlignment="0" applyProtection="0"/>
    <xf numFmtId="0" fontId="72" fillId="0" borderId="0" applyNumberFormat="0" applyFill="0" applyBorder="0" applyAlignment="0" applyProtection="0"/>
    <xf numFmtId="0" fontId="73" fillId="41" borderId="0" applyNumberFormat="0" applyBorder="0" applyAlignment="0" applyProtection="0"/>
    <xf numFmtId="0" fontId="76" fillId="0" borderId="0">
      <alignment vertical="top"/>
    </xf>
    <xf numFmtId="0" fontId="64" fillId="35" borderId="38" applyNumberFormat="0" applyAlignment="0" applyProtection="0"/>
    <xf numFmtId="0" fontId="65" fillId="0" borderId="39" applyNumberFormat="0" applyFill="0" applyAlignment="0" applyProtection="0"/>
    <xf numFmtId="0" fontId="62" fillId="37" borderId="40" applyNumberFormat="0" applyAlignment="0" applyProtection="0"/>
    <xf numFmtId="165" fontId="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62" fillId="37" borderId="48" applyNumberFormat="0" applyAlignment="0" applyProtection="0"/>
    <xf numFmtId="0" fontId="65" fillId="0" borderId="47" applyNumberFormat="0" applyFill="0" applyAlignment="0" applyProtection="0"/>
    <xf numFmtId="0" fontId="64" fillId="35" borderId="46" applyNumberFormat="0" applyAlignment="0" applyProtection="0"/>
  </cellStyleXfs>
  <cellXfs count="386">
    <xf numFmtId="0" fontId="0" fillId="0" borderId="0" xfId="0"/>
    <xf numFmtId="0" fontId="3" fillId="2" borderId="0" xfId="0" applyFont="1" applyFill="1"/>
    <xf numFmtId="165" fontId="3" fillId="2" borderId="0" xfId="2" applyFont="1" applyFill="1" applyAlignment="1">
      <alignment horizontal="right"/>
    </xf>
    <xf numFmtId="0" fontId="3" fillId="2" borderId="0" xfId="0" applyFont="1" applyFill="1" applyAlignment="1">
      <alignment horizontal="right"/>
    </xf>
    <xf numFmtId="165" fontId="3" fillId="2" borderId="0" xfId="2" applyFont="1" applyFill="1" applyBorder="1" applyAlignment="1">
      <alignment horizontal="right"/>
    </xf>
    <xf numFmtId="0" fontId="3" fillId="2" borderId="0" xfId="0" applyFont="1" applyFill="1" applyBorder="1"/>
    <xf numFmtId="0" fontId="4" fillId="2" borderId="0" xfId="0" applyFont="1" applyFill="1" applyBorder="1" applyAlignment="1">
      <alignment horizontal="center"/>
    </xf>
    <xf numFmtId="165" fontId="4" fillId="3" borderId="3" xfId="2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4" fillId="2" borderId="0" xfId="0" applyFont="1" applyFill="1"/>
    <xf numFmtId="165" fontId="3" fillId="2" borderId="0" xfId="2" applyFont="1" applyFill="1" applyAlignment="1">
      <alignment horizontal="center"/>
    </xf>
    <xf numFmtId="0" fontId="28" fillId="2" borderId="0" xfId="0" applyFont="1" applyFill="1" applyAlignment="1"/>
    <xf numFmtId="0" fontId="28" fillId="2" borderId="0" xfId="0" applyFont="1" applyFill="1"/>
    <xf numFmtId="0" fontId="3" fillId="2" borderId="0" xfId="0" applyFont="1" applyFill="1" applyAlignment="1"/>
    <xf numFmtId="0" fontId="30" fillId="2" borderId="0" xfId="0" applyFont="1" applyFill="1" applyAlignment="1">
      <alignment vertical="center" wrapText="1"/>
    </xf>
    <xf numFmtId="0" fontId="29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/>
    </xf>
    <xf numFmtId="165" fontId="3" fillId="2" borderId="0" xfId="2" applyFont="1" applyFill="1" applyAlignment="1">
      <alignment horizontal="left"/>
    </xf>
    <xf numFmtId="0" fontId="26" fillId="2" borderId="0" xfId="0" applyFont="1" applyFill="1" applyAlignment="1">
      <alignment vertical="center"/>
    </xf>
    <xf numFmtId="0" fontId="26" fillId="2" borderId="0" xfId="0" applyFont="1" applyFill="1" applyAlignment="1">
      <alignment horizontal="center" vertical="center"/>
    </xf>
    <xf numFmtId="0" fontId="26" fillId="2" borderId="0" xfId="0" applyFont="1" applyFill="1"/>
    <xf numFmtId="165" fontId="5" fillId="3" borderId="4" xfId="2" applyFont="1" applyFill="1" applyBorder="1" applyAlignment="1"/>
    <xf numFmtId="0" fontId="4" fillId="0" borderId="0" xfId="0" applyFont="1" applyFill="1" applyBorder="1" applyAlignment="1">
      <alignment horizontal="center"/>
    </xf>
    <xf numFmtId="165" fontId="33" fillId="3" borderId="3" xfId="2" applyFont="1" applyFill="1" applyBorder="1" applyAlignment="1">
      <alignment horizontal="right" wrapText="1"/>
    </xf>
    <xf numFmtId="0" fontId="7" fillId="2" borderId="0" xfId="0" applyFont="1" applyFill="1" applyBorder="1" applyAlignment="1">
      <alignment horizontal="right" wrapText="1"/>
    </xf>
    <xf numFmtId="0" fontId="7" fillId="2" borderId="0" xfId="0" applyFont="1" applyFill="1" applyAlignment="1">
      <alignment horizontal="right" wrapText="1"/>
    </xf>
    <xf numFmtId="4" fontId="3" fillId="2" borderId="0" xfId="2" applyNumberFormat="1" applyFont="1" applyFill="1" applyAlignment="1">
      <alignment horizontal="right" indent="1"/>
    </xf>
    <xf numFmtId="0" fontId="7" fillId="2" borderId="0" xfId="0" applyFont="1" applyFill="1"/>
    <xf numFmtId="14" fontId="3" fillId="2" borderId="0" xfId="0" applyNumberFormat="1" applyFont="1" applyFill="1" applyAlignment="1">
      <alignment horizontal="center"/>
    </xf>
    <xf numFmtId="14" fontId="5" fillId="3" borderId="1" xfId="0" applyNumberFormat="1" applyFont="1" applyFill="1" applyBorder="1" applyAlignment="1">
      <alignment horizontal="center"/>
    </xf>
    <xf numFmtId="14" fontId="4" fillId="2" borderId="0" xfId="0" applyNumberFormat="1" applyFont="1" applyFill="1" applyBorder="1" applyAlignment="1">
      <alignment horizontal="center"/>
    </xf>
    <xf numFmtId="14" fontId="3" fillId="2" borderId="0" xfId="2" applyNumberFormat="1" applyFont="1" applyFill="1" applyAlignment="1">
      <alignment horizontal="center"/>
    </xf>
    <xf numFmtId="0" fontId="3" fillId="0" borderId="0" xfId="0" applyFont="1" applyFill="1"/>
    <xf numFmtId="0" fontId="7" fillId="2" borderId="0" xfId="0" applyFont="1" applyFill="1" applyAlignment="1">
      <alignment wrapText="1"/>
    </xf>
    <xf numFmtId="0" fontId="7" fillId="2" borderId="0" xfId="0" applyFont="1" applyFill="1" applyBorder="1" applyAlignment="1">
      <alignment horizontal="left" wrapText="1"/>
    </xf>
    <xf numFmtId="0" fontId="33" fillId="3" borderId="4" xfId="0" applyFont="1" applyFill="1" applyBorder="1" applyAlignment="1">
      <alignment horizontal="center" wrapText="1"/>
    </xf>
    <xf numFmtId="0" fontId="7" fillId="2" borderId="0" xfId="0" applyFont="1" applyFill="1" applyAlignment="1">
      <alignment horizontal="left" wrapText="1"/>
    </xf>
    <xf numFmtId="0" fontId="3" fillId="0" borderId="0" xfId="0" applyFont="1" applyFill="1" applyAlignment="1">
      <alignment horizontal="center"/>
    </xf>
    <xf numFmtId="165" fontId="3" fillId="0" borderId="0" xfId="2" applyFont="1" applyFill="1" applyAlignment="1">
      <alignment horizontal="center"/>
    </xf>
    <xf numFmtId="14" fontId="7" fillId="2" borderId="0" xfId="0" applyNumberFormat="1" applyFont="1" applyFill="1" applyAlignment="1">
      <alignment horizontal="center"/>
    </xf>
    <xf numFmtId="165" fontId="33" fillId="3" borderId="4" xfId="2" applyFont="1" applyFill="1" applyBorder="1" applyAlignment="1">
      <alignment horizontal="right"/>
    </xf>
    <xf numFmtId="0" fontId="7" fillId="2" borderId="0" xfId="0" applyFont="1" applyFill="1" applyAlignment="1">
      <alignment horizontal="right"/>
    </xf>
    <xf numFmtId="0" fontId="45" fillId="2" borderId="0" xfId="0" applyFont="1" applyFill="1" applyAlignment="1">
      <alignment wrapText="1"/>
    </xf>
    <xf numFmtId="165" fontId="4" fillId="3" borderId="4" xfId="2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165" fontId="33" fillId="3" borderId="3" xfId="2" applyFont="1" applyFill="1" applyBorder="1" applyAlignment="1">
      <alignment horizontal="left" wrapText="1"/>
    </xf>
    <xf numFmtId="165" fontId="46" fillId="3" borderId="3" xfId="2" applyFont="1" applyFill="1" applyBorder="1" applyAlignment="1">
      <alignment wrapText="1"/>
    </xf>
    <xf numFmtId="0" fontId="43" fillId="2" borderId="0" xfId="0" applyFont="1" applyFill="1" applyAlignment="1">
      <alignment wrapText="1"/>
    </xf>
    <xf numFmtId="165" fontId="7" fillId="2" borderId="0" xfId="0" applyNumberFormat="1" applyFont="1" applyFill="1" applyAlignment="1">
      <alignment horizontal="left" wrapText="1"/>
    </xf>
    <xf numFmtId="0" fontId="0" fillId="0" borderId="0" xfId="0" applyAlignment="1">
      <alignment horizontal="right"/>
    </xf>
    <xf numFmtId="0" fontId="0" fillId="0" borderId="0" xfId="0"/>
    <xf numFmtId="0" fontId="32" fillId="3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32" fillId="3" borderId="5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/>
    <xf numFmtId="0" fontId="27" fillId="3" borderId="3" xfId="0" applyFont="1" applyFill="1" applyBorder="1" applyAlignment="1"/>
    <xf numFmtId="165" fontId="44" fillId="3" borderId="4" xfId="2" applyFont="1" applyFill="1" applyBorder="1" applyAlignment="1">
      <alignment horizontal="right" wrapText="1"/>
    </xf>
    <xf numFmtId="0" fontId="3" fillId="0" borderId="0" xfId="0" applyFont="1" applyFill="1" applyAlignment="1">
      <alignment wrapText="1"/>
    </xf>
    <xf numFmtId="3" fontId="0" fillId="0" borderId="0" xfId="0" applyNumberFormat="1"/>
    <xf numFmtId="0" fontId="7" fillId="0" borderId="0" xfId="0" applyFont="1" applyFill="1" applyAlignment="1">
      <alignment horizontal="center"/>
    </xf>
    <xf numFmtId="0" fontId="50" fillId="0" borderId="0" xfId="0" applyFont="1" applyAlignment="1">
      <alignment horizontal="right"/>
    </xf>
    <xf numFmtId="0" fontId="50" fillId="0" borderId="0" xfId="0" applyFont="1"/>
    <xf numFmtId="165" fontId="7" fillId="0" borderId="0" xfId="2" applyFont="1" applyFill="1" applyAlignment="1">
      <alignment horizontal="center"/>
    </xf>
    <xf numFmtId="4" fontId="7" fillId="2" borderId="0" xfId="2" applyNumberFormat="1" applyFont="1" applyFill="1" applyAlignment="1">
      <alignment horizontal="right" indent="1"/>
    </xf>
    <xf numFmtId="0" fontId="50" fillId="0" borderId="0" xfId="0" applyFont="1" applyFill="1"/>
    <xf numFmtId="0" fontId="51" fillId="0" borderId="0" xfId="0" applyFont="1" applyAlignment="1">
      <alignment vertical="center"/>
    </xf>
    <xf numFmtId="0" fontId="4" fillId="3" borderId="4" xfId="2" applyNumberFormat="1" applyFont="1" applyFill="1" applyBorder="1" applyAlignment="1">
      <alignment horizontal="right"/>
    </xf>
    <xf numFmtId="0" fontId="3" fillId="2" borderId="0" xfId="0" applyNumberFormat="1" applyFont="1" applyFill="1" applyAlignment="1">
      <alignment horizontal="right"/>
    </xf>
    <xf numFmtId="22" fontId="0" fillId="0" borderId="0" xfId="0" applyNumberFormat="1" applyBorder="1"/>
    <xf numFmtId="0" fontId="3" fillId="0" borderId="0" xfId="0" applyFont="1" applyFill="1" applyBorder="1" applyAlignment="1">
      <alignment horizontal="center"/>
    </xf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0" fontId="4" fillId="3" borderId="4" xfId="0" applyFont="1" applyFill="1" applyBorder="1" applyAlignment="1"/>
    <xf numFmtId="0" fontId="4" fillId="3" borderId="16" xfId="0" applyFont="1" applyFill="1" applyBorder="1" applyAlignment="1"/>
    <xf numFmtId="165" fontId="4" fillId="3" borderId="3" xfId="2" applyFont="1" applyFill="1" applyBorder="1" applyAlignment="1">
      <alignment vertical="center"/>
    </xf>
    <xf numFmtId="165" fontId="4" fillId="3" borderId="16" xfId="2" applyFont="1" applyFill="1" applyBorder="1" applyAlignment="1">
      <alignment vertical="center"/>
    </xf>
    <xf numFmtId="0" fontId="55" fillId="2" borderId="0" xfId="0" applyFont="1" applyFill="1" applyBorder="1" applyAlignment="1">
      <alignment horizontal="center"/>
    </xf>
    <xf numFmtId="0" fontId="28" fillId="2" borderId="0" xfId="0" applyFont="1" applyFill="1" applyBorder="1" applyAlignment="1">
      <alignment horizontal="center"/>
    </xf>
    <xf numFmtId="0" fontId="0" fillId="2" borderId="0" xfId="0" applyFill="1"/>
    <xf numFmtId="0" fontId="0" fillId="0" borderId="0" xfId="0" applyFill="1"/>
    <xf numFmtId="0" fontId="0" fillId="0" borderId="0" xfId="0" applyBorder="1"/>
    <xf numFmtId="49" fontId="7" fillId="0" borderId="0" xfId="0" quotePrefix="1" applyNumberFormat="1" applyFont="1" applyFill="1" applyBorder="1" applyAlignment="1" applyProtection="1">
      <alignment horizontal="right"/>
    </xf>
    <xf numFmtId="4" fontId="7" fillId="0" borderId="0" xfId="0" applyNumberFormat="1" applyFont="1" applyFill="1" applyBorder="1" applyAlignment="1" applyProtection="1">
      <alignment horizontal="right" indent="1"/>
      <protection locked="0"/>
    </xf>
    <xf numFmtId="4" fontId="7" fillId="2" borderId="0" xfId="2" applyNumberFormat="1" applyFont="1" applyFill="1" applyBorder="1" applyAlignment="1">
      <alignment horizontal="right" indent="1"/>
    </xf>
    <xf numFmtId="0" fontId="7" fillId="0" borderId="0" xfId="0" applyFont="1" applyBorder="1" applyAlignment="1">
      <alignment horizontal="right" vertical="top" wrapText="1"/>
    </xf>
    <xf numFmtId="0" fontId="3" fillId="2" borderId="0" xfId="0" applyNumberFormat="1" applyFont="1" applyFill="1" applyBorder="1" applyAlignment="1">
      <alignment horizontal="right"/>
    </xf>
    <xf numFmtId="4" fontId="7" fillId="0" borderId="0" xfId="0" applyNumberFormat="1" applyFont="1" applyBorder="1" applyAlignment="1">
      <alignment horizontal="right" indent="1"/>
    </xf>
    <xf numFmtId="167" fontId="7" fillId="0" borderId="0" xfId="0" applyNumberFormat="1" applyFont="1" applyFill="1" applyBorder="1" applyAlignment="1" applyProtection="1">
      <alignment horizontal="center"/>
      <protection locked="0"/>
    </xf>
    <xf numFmtId="165" fontId="7" fillId="0" borderId="0" xfId="2" applyFont="1" applyFill="1" applyBorder="1" applyAlignment="1">
      <alignment horizontal="center"/>
    </xf>
    <xf numFmtId="0" fontId="7" fillId="0" borderId="0" xfId="0" applyFont="1" applyBorder="1" applyAlignment="1">
      <alignment horizontal="right" wrapText="1"/>
    </xf>
    <xf numFmtId="0" fontId="3" fillId="2" borderId="0" xfId="0" applyNumberFormat="1" applyFont="1" applyFill="1" applyAlignment="1">
      <alignment horizontal="right"/>
    </xf>
    <xf numFmtId="4" fontId="7" fillId="2" borderId="0" xfId="2" applyNumberFormat="1" applyFont="1" applyFill="1" applyAlignment="1"/>
    <xf numFmtId="4" fontId="5" fillId="3" borderId="2" xfId="2" applyNumberFormat="1" applyFont="1" applyFill="1" applyBorder="1" applyAlignment="1"/>
    <xf numFmtId="4" fontId="3" fillId="2" borderId="0" xfId="2" applyNumberFormat="1" applyFont="1" applyFill="1" applyAlignment="1">
      <alignment horizontal="right" indent="2"/>
    </xf>
    <xf numFmtId="4" fontId="3" fillId="2" borderId="0" xfId="2" applyNumberFormat="1" applyFont="1" applyFill="1" applyAlignment="1">
      <alignment horizontal="right"/>
    </xf>
    <xf numFmtId="4" fontId="4" fillId="2" borderId="0" xfId="2" applyNumberFormat="1" applyFont="1" applyFill="1" applyBorder="1" applyAlignment="1">
      <alignment horizontal="right"/>
    </xf>
    <xf numFmtId="4" fontId="3" fillId="2" borderId="0" xfId="2" applyNumberFormat="1" applyFont="1" applyFill="1" applyBorder="1" applyAlignment="1">
      <alignment horizontal="right"/>
    </xf>
    <xf numFmtId="4" fontId="3" fillId="2" borderId="0" xfId="0" applyNumberFormat="1" applyFont="1" applyFill="1"/>
    <xf numFmtId="4" fontId="0" fillId="0" borderId="0" xfId="0" applyNumberFormat="1"/>
    <xf numFmtId="4" fontId="55" fillId="2" borderId="0" xfId="2" applyNumberFormat="1" applyFont="1" applyFill="1" applyBorder="1" applyAlignment="1">
      <alignment horizontal="right"/>
    </xf>
    <xf numFmtId="49" fontId="3" fillId="2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49" fontId="26" fillId="0" borderId="0" xfId="0" applyNumberFormat="1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center"/>
    </xf>
    <xf numFmtId="49" fontId="3" fillId="2" borderId="0" xfId="0" applyNumberFormat="1" applyFont="1" applyFill="1"/>
    <xf numFmtId="49" fontId="56" fillId="2" borderId="0" xfId="0" applyNumberFormat="1" applyFont="1" applyFill="1"/>
    <xf numFmtId="0" fontId="26" fillId="2" borderId="0" xfId="0" applyFont="1" applyFill="1" applyAlignment="1">
      <alignment horizontal="right" vertical="center"/>
    </xf>
    <xf numFmtId="0" fontId="0" fillId="0" borderId="0" xfId="0" applyNumberFormat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4" fontId="3" fillId="2" borderId="0" xfId="2" applyNumberFormat="1" applyFont="1" applyFill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28" fillId="2" borderId="0" xfId="0" applyFont="1" applyFill="1" applyBorder="1" applyAlignment="1"/>
    <xf numFmtId="1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4" fontId="3" fillId="0" borderId="0" xfId="0" applyNumberFormat="1" applyFont="1" applyBorder="1" applyAlignment="1">
      <alignment horizontal="right" wrapText="1"/>
    </xf>
    <xf numFmtId="14" fontId="3" fillId="0" borderId="0" xfId="0" applyNumberFormat="1" applyFont="1" applyBorder="1" applyAlignment="1">
      <alignment horizontal="center"/>
    </xf>
    <xf numFmtId="4" fontId="0" fillId="0" borderId="0" xfId="0" applyNumberFormat="1" applyBorder="1" applyAlignment="1">
      <alignment horizontal="right"/>
    </xf>
    <xf numFmtId="0" fontId="55" fillId="3" borderId="21" xfId="0" applyFont="1" applyFill="1" applyBorder="1" applyAlignment="1">
      <alignment horizontal="center" vertical="center"/>
    </xf>
    <xf numFmtId="0" fontId="55" fillId="3" borderId="21" xfId="0" applyFont="1" applyFill="1" applyBorder="1" applyAlignment="1">
      <alignment horizontal="center" vertical="center" wrapText="1"/>
    </xf>
    <xf numFmtId="4" fontId="55" fillId="3" borderId="21" xfId="2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9" fontId="56" fillId="2" borderId="0" xfId="0" applyNumberFormat="1" applyFont="1" applyFill="1" applyAlignment="1">
      <alignment horizontal="right"/>
    </xf>
    <xf numFmtId="14" fontId="3" fillId="2" borderId="0" xfId="0" applyNumberFormat="1" applyFont="1" applyFill="1" applyBorder="1" applyAlignment="1">
      <alignment horizontal="center"/>
    </xf>
    <xf numFmtId="165" fontId="33" fillId="3" borderId="22" xfId="2" applyFont="1" applyFill="1" applyBorder="1" applyAlignment="1">
      <alignment horizontal="center" vertical="center" wrapText="1"/>
    </xf>
    <xf numFmtId="4" fontId="0" fillId="0" borderId="0" xfId="0" applyNumberFormat="1" applyBorder="1"/>
    <xf numFmtId="14" fontId="26" fillId="2" borderId="0" xfId="0" applyNumberFormat="1" applyFont="1" applyFill="1" applyAlignment="1">
      <alignment vertical="center"/>
    </xf>
    <xf numFmtId="14" fontId="3" fillId="2" borderId="0" xfId="0" applyNumberFormat="1" applyFont="1" applyFill="1"/>
    <xf numFmtId="0" fontId="2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49" fontId="26" fillId="2" borderId="0" xfId="0" applyNumberFormat="1" applyFont="1" applyFill="1" applyAlignment="1">
      <alignment vertical="center"/>
    </xf>
    <xf numFmtId="49" fontId="53" fillId="2" borderId="0" xfId="0" applyNumberFormat="1" applyFont="1" applyFill="1" applyBorder="1"/>
    <xf numFmtId="49" fontId="3" fillId="2" borderId="0" xfId="0" applyNumberFormat="1" applyFont="1" applyFill="1" applyBorder="1"/>
    <xf numFmtId="169" fontId="7" fillId="0" borderId="0" xfId="57" applyNumberFormat="1" applyFont="1" applyBorder="1" applyAlignment="1">
      <alignment horizontal="center"/>
    </xf>
    <xf numFmtId="4" fontId="7" fillId="0" borderId="0" xfId="57" applyNumberFormat="1" applyFont="1" applyBorder="1"/>
    <xf numFmtId="49" fontId="7" fillId="0" borderId="0" xfId="57" applyNumberFormat="1" applyFont="1" applyBorder="1" applyAlignment="1">
      <alignment horizontal="right"/>
    </xf>
    <xf numFmtId="4" fontId="5" fillId="3" borderId="3" xfId="2" applyNumberFormat="1" applyFont="1" applyFill="1" applyBorder="1" applyAlignment="1"/>
    <xf numFmtId="0" fontId="8" fillId="3" borderId="3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4" fontId="41" fillId="3" borderId="22" xfId="2" applyNumberFormat="1" applyFont="1" applyFill="1" applyBorder="1" applyAlignment="1">
      <alignment horizontal="right" indent="1"/>
    </xf>
    <xf numFmtId="165" fontId="55" fillId="3" borderId="22" xfId="2" applyFont="1" applyFill="1" applyBorder="1" applyAlignment="1">
      <alignment horizontal="center"/>
    </xf>
    <xf numFmtId="4" fontId="46" fillId="3" borderId="23" xfId="2" applyNumberFormat="1" applyFont="1" applyFill="1" applyBorder="1" applyAlignment="1">
      <alignment horizontal="right"/>
    </xf>
    <xf numFmtId="4" fontId="0" fillId="0" borderId="0" xfId="0" applyNumberFormat="1" applyFill="1"/>
    <xf numFmtId="0" fontId="0" fillId="0" borderId="0" xfId="0" applyFill="1" applyBorder="1"/>
    <xf numFmtId="2" fontId="3" fillId="2" borderId="0" xfId="0" applyNumberFormat="1" applyFont="1" applyFill="1"/>
    <xf numFmtId="0" fontId="59" fillId="2" borderId="0" xfId="69" applyFill="1" applyBorder="1"/>
    <xf numFmtId="49" fontId="7" fillId="0" borderId="22" xfId="0" quotePrefix="1" applyNumberFormat="1" applyFont="1" applyFill="1" applyBorder="1" applyAlignment="1" applyProtection="1">
      <alignment horizontal="left"/>
    </xf>
    <xf numFmtId="0" fontId="50" fillId="0" borderId="0" xfId="0" applyFont="1"/>
    <xf numFmtId="0" fontId="61" fillId="0" borderId="0" xfId="0" applyFont="1"/>
    <xf numFmtId="0" fontId="52" fillId="0" borderId="0" xfId="0" applyFont="1"/>
    <xf numFmtId="4" fontId="52" fillId="0" borderId="0" xfId="0" applyNumberFormat="1" applyFont="1"/>
    <xf numFmtId="0" fontId="46" fillId="3" borderId="27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left" wrapText="1"/>
    </xf>
    <xf numFmtId="2" fontId="0" fillId="0" borderId="0" xfId="0" applyNumberFormat="1"/>
    <xf numFmtId="4" fontId="46" fillId="3" borderId="27" xfId="0" applyNumberFormat="1" applyFont="1" applyFill="1" applyBorder="1" applyAlignment="1">
      <alignment horizontal="center" vertical="center" wrapText="1"/>
    </xf>
    <xf numFmtId="49" fontId="4" fillId="3" borderId="34" xfId="59" applyNumberFormat="1" applyFont="1" applyFill="1" applyBorder="1" applyAlignment="1">
      <alignment horizontal="center"/>
    </xf>
    <xf numFmtId="4" fontId="4" fillId="2" borderId="0" xfId="59" applyNumberFormat="1" applyFont="1" applyFill="1" applyBorder="1" applyAlignment="1">
      <alignment horizontal="right"/>
    </xf>
    <xf numFmtId="0" fontId="4" fillId="3" borderId="27" xfId="0" applyFont="1" applyFill="1" applyBorder="1" applyAlignment="1">
      <alignment horizontal="center"/>
    </xf>
    <xf numFmtId="4" fontId="4" fillId="3" borderId="27" xfId="59" applyNumberFormat="1" applyFont="1" applyFill="1" applyBorder="1" applyAlignment="1">
      <alignment horizontal="right" indent="1"/>
    </xf>
    <xf numFmtId="0" fontId="26" fillId="3" borderId="27" xfId="0" applyFont="1" applyFill="1" applyBorder="1" applyAlignment="1">
      <alignment horizontal="center"/>
    </xf>
    <xf numFmtId="4" fontId="26" fillId="3" borderId="27" xfId="59" applyNumberFormat="1" applyFont="1" applyFill="1" applyBorder="1" applyAlignment="1">
      <alignment horizontal="right" indent="1"/>
    </xf>
    <xf numFmtId="4" fontId="41" fillId="3" borderId="33" xfId="46" applyNumberFormat="1" applyFont="1" applyFill="1" applyBorder="1" applyAlignment="1"/>
    <xf numFmtId="170" fontId="57" fillId="3" borderId="34" xfId="46" applyNumberFormat="1" applyFont="1" applyFill="1" applyBorder="1" applyAlignment="1">
      <alignment horizontal="center"/>
    </xf>
    <xf numFmtId="4" fontId="4" fillId="2" borderId="0" xfId="46" applyNumberFormat="1" applyFont="1" applyFill="1" applyBorder="1" applyAlignment="1">
      <alignment horizontal="right"/>
    </xf>
    <xf numFmtId="4" fontId="32" fillId="3" borderId="5" xfId="46" applyNumberFormat="1" applyFont="1" applyFill="1" applyBorder="1" applyAlignment="1">
      <alignment horizontal="center" vertical="center"/>
    </xf>
    <xf numFmtId="14" fontId="3" fillId="0" borderId="27" xfId="0" applyNumberFormat="1" applyFont="1" applyBorder="1" applyAlignment="1">
      <alignment horizontal="center"/>
    </xf>
    <xf numFmtId="171" fontId="3" fillId="0" borderId="27" xfId="0" applyNumberFormat="1" applyFont="1" applyBorder="1" applyAlignment="1">
      <alignment horizontal="right"/>
    </xf>
    <xf numFmtId="171" fontId="7" fillId="0" borderId="27" xfId="0" applyNumberFormat="1" applyFont="1" applyBorder="1" applyAlignment="1">
      <alignment horizontal="right"/>
    </xf>
    <xf numFmtId="0" fontId="32" fillId="3" borderId="27" xfId="0" applyFont="1" applyFill="1" applyBorder="1" applyAlignment="1">
      <alignment horizontal="center" vertical="center" wrapText="1"/>
    </xf>
    <xf numFmtId="166" fontId="4" fillId="3" borderId="34" xfId="46" applyFont="1" applyFill="1" applyBorder="1" applyAlignment="1">
      <alignment horizontal="center"/>
    </xf>
    <xf numFmtId="49" fontId="3" fillId="0" borderId="27" xfId="0" applyNumberFormat="1" applyFont="1" applyBorder="1" applyAlignment="1">
      <alignment horizontal="right"/>
    </xf>
    <xf numFmtId="0" fontId="7" fillId="2" borderId="27" xfId="0" applyFont="1" applyFill="1" applyBorder="1" applyAlignment="1">
      <alignment horizontal="right" wrapText="1"/>
    </xf>
    <xf numFmtId="49" fontId="7" fillId="0" borderId="27" xfId="0" quotePrefix="1" applyNumberFormat="1" applyFont="1" applyFill="1" applyBorder="1" applyAlignment="1" applyProtection="1">
      <alignment horizontal="right" wrapText="1"/>
      <protection locked="0"/>
    </xf>
    <xf numFmtId="49" fontId="0" fillId="0" borderId="0" xfId="0" applyNumberFormat="1" applyBorder="1"/>
    <xf numFmtId="0" fontId="3" fillId="2" borderId="27" xfId="0" applyFont="1" applyFill="1" applyBorder="1" applyAlignment="1">
      <alignment horizontal="right"/>
    </xf>
    <xf numFmtId="0" fontId="3" fillId="0" borderId="27" xfId="0" applyFont="1" applyBorder="1" applyAlignment="1">
      <alignment wrapText="1"/>
    </xf>
    <xf numFmtId="49" fontId="7" fillId="0" borderId="27" xfId="0" quotePrefix="1" applyNumberFormat="1" applyFont="1" applyFill="1" applyBorder="1" applyAlignment="1" applyProtection="1">
      <alignment wrapText="1"/>
      <protection locked="0"/>
    </xf>
    <xf numFmtId="167" fontId="7" fillId="0" borderId="27" xfId="0" applyNumberFormat="1" applyFont="1" applyFill="1" applyBorder="1" applyAlignment="1" applyProtection="1">
      <alignment horizontal="center"/>
      <protection locked="0"/>
    </xf>
    <xf numFmtId="165" fontId="3" fillId="0" borderId="27" xfId="2" applyFont="1" applyFill="1" applyBorder="1" applyAlignment="1">
      <alignment horizontal="left" wrapText="1"/>
    </xf>
    <xf numFmtId="0" fontId="75" fillId="42" borderId="27" xfId="0" applyFont="1" applyFill="1" applyBorder="1" applyAlignment="1">
      <alignment horizontal="center" vertical="top"/>
    </xf>
    <xf numFmtId="0" fontId="7" fillId="2" borderId="27" xfId="0" applyFont="1" applyFill="1" applyBorder="1" applyAlignment="1">
      <alignment horizontal="left" wrapText="1"/>
    </xf>
    <xf numFmtId="4" fontId="3" fillId="0" borderId="27" xfId="0" applyNumberFormat="1" applyFont="1" applyBorder="1"/>
    <xf numFmtId="0" fontId="3" fillId="2" borderId="36" xfId="0" applyFont="1" applyFill="1" applyBorder="1" applyAlignment="1">
      <alignment wrapText="1"/>
    </xf>
    <xf numFmtId="0" fontId="0" fillId="0" borderId="0" xfId="0"/>
    <xf numFmtId="165" fontId="44" fillId="3" borderId="37" xfId="2" applyFont="1" applyFill="1" applyBorder="1" applyAlignment="1">
      <alignment horizontal="right" wrapText="1"/>
    </xf>
    <xf numFmtId="0" fontId="7" fillId="2" borderId="36" xfId="0" applyFont="1" applyFill="1" applyBorder="1" applyAlignment="1">
      <alignment horizontal="left" wrapText="1"/>
    </xf>
    <xf numFmtId="0" fontId="3" fillId="2" borderId="36" xfId="0" applyFont="1" applyFill="1" applyBorder="1" applyAlignment="1">
      <alignment horizontal="left" wrapText="1"/>
    </xf>
    <xf numFmtId="0" fontId="3" fillId="2" borderId="36" xfId="0" applyFont="1" applyFill="1" applyBorder="1"/>
    <xf numFmtId="0" fontId="0" fillId="0" borderId="0" xfId="0"/>
    <xf numFmtId="0" fontId="28" fillId="2" borderId="0" xfId="0" applyFont="1" applyFill="1"/>
    <xf numFmtId="0" fontId="3" fillId="0" borderId="0" xfId="0" applyFont="1" applyFill="1" applyAlignment="1">
      <alignment wrapText="1"/>
    </xf>
    <xf numFmtId="0" fontId="74" fillId="42" borderId="35" xfId="0" applyFont="1" applyFill="1" applyBorder="1" applyAlignment="1">
      <alignment horizontal="left" vertical="top"/>
    </xf>
    <xf numFmtId="0" fontId="77" fillId="42" borderId="35" xfId="0" applyFont="1" applyFill="1" applyBorder="1" applyAlignment="1">
      <alignment horizontal="left" vertical="top"/>
    </xf>
    <xf numFmtId="0" fontId="78" fillId="3" borderId="2" xfId="0" applyFont="1" applyFill="1" applyBorder="1" applyAlignment="1">
      <alignment horizontal="left"/>
    </xf>
    <xf numFmtId="0" fontId="78" fillId="3" borderId="2" xfId="0" applyFont="1" applyFill="1" applyBorder="1" applyAlignment="1"/>
    <xf numFmtId="0" fontId="55" fillId="3" borderId="27" xfId="0" applyFont="1" applyFill="1" applyBorder="1" applyAlignment="1">
      <alignment horizontal="center" vertical="center"/>
    </xf>
    <xf numFmtId="0" fontId="55" fillId="3" borderId="27" xfId="0" applyFont="1" applyFill="1" applyBorder="1" applyAlignment="1">
      <alignment horizontal="center" vertical="center" wrapText="1"/>
    </xf>
    <xf numFmtId="167" fontId="7" fillId="0" borderId="41" xfId="0" applyNumberFormat="1" applyFont="1" applyFill="1" applyBorder="1" applyAlignment="1" applyProtection="1">
      <alignment horizontal="center"/>
      <protection locked="0"/>
    </xf>
    <xf numFmtId="168" fontId="7" fillId="0" borderId="27" xfId="0" applyNumberFormat="1" applyFont="1" applyFill="1" applyBorder="1" applyAlignment="1" applyProtection="1">
      <protection locked="0"/>
    </xf>
    <xf numFmtId="0" fontId="7" fillId="0" borderId="27" xfId="0" applyFont="1" applyFill="1" applyBorder="1" applyAlignment="1">
      <alignment horizontal="center" wrapText="1"/>
    </xf>
    <xf numFmtId="0" fontId="5" fillId="3" borderId="41" xfId="0" applyFont="1" applyFill="1" applyBorder="1" applyAlignment="1">
      <alignment horizontal="center"/>
    </xf>
    <xf numFmtId="4" fontId="5" fillId="3" borderId="41" xfId="0" applyNumberFormat="1" applyFont="1" applyFill="1" applyBorder="1" applyAlignment="1">
      <alignment horizontal="center"/>
    </xf>
    <xf numFmtId="14" fontId="46" fillId="3" borderId="27" xfId="0" applyNumberFormat="1" applyFont="1" applyFill="1" applyBorder="1" applyAlignment="1">
      <alignment horizontal="center" vertical="center"/>
    </xf>
    <xf numFmtId="4" fontId="46" fillId="3" borderId="27" xfId="2" applyNumberFormat="1" applyFont="1" applyFill="1" applyBorder="1" applyAlignment="1">
      <alignment horizontal="center" vertical="center"/>
    </xf>
    <xf numFmtId="173" fontId="7" fillId="0" borderId="27" xfId="0" applyNumberFormat="1" applyFont="1" applyFill="1" applyBorder="1" applyAlignment="1" applyProtection="1">
      <protection locked="0"/>
    </xf>
    <xf numFmtId="173" fontId="7" fillId="3" borderId="27" xfId="0" applyNumberFormat="1" applyFont="1" applyFill="1" applyBorder="1" applyAlignment="1" applyProtection="1">
      <protection locked="0"/>
    </xf>
    <xf numFmtId="173" fontId="33" fillId="3" borderId="27" xfId="0" applyNumberFormat="1" applyFont="1" applyFill="1" applyBorder="1" applyAlignment="1" applyProtection="1">
      <protection locked="0"/>
    </xf>
    <xf numFmtId="4" fontId="7" fillId="0" borderId="27" xfId="0" applyNumberFormat="1" applyFont="1" applyFill="1" applyBorder="1" applyAlignment="1" applyProtection="1">
      <protection locked="0"/>
    </xf>
    <xf numFmtId="4" fontId="33" fillId="3" borderId="27" xfId="0" applyNumberFormat="1" applyFont="1" applyFill="1" applyBorder="1" applyAlignment="1" applyProtection="1">
      <protection locked="0"/>
    </xf>
    <xf numFmtId="174" fontId="7" fillId="0" borderId="27" xfId="0" applyNumberFormat="1" applyFont="1" applyFill="1" applyBorder="1" applyAlignment="1" applyProtection="1">
      <protection locked="0"/>
    </xf>
    <xf numFmtId="174" fontId="33" fillId="3" borderId="27" xfId="0" applyNumberFormat="1" applyFont="1" applyFill="1" applyBorder="1" applyAlignment="1" applyProtection="1">
      <protection locked="0"/>
    </xf>
    <xf numFmtId="165" fontId="55" fillId="3" borderId="27" xfId="2" applyFont="1" applyFill="1" applyBorder="1" applyAlignment="1">
      <alignment horizontal="center" vertical="center"/>
    </xf>
    <xf numFmtId="4" fontId="55" fillId="3" borderId="27" xfId="2" applyNumberFormat="1" applyFont="1" applyFill="1" applyBorder="1" applyAlignment="1">
      <alignment horizontal="center" vertical="center"/>
    </xf>
    <xf numFmtId="165" fontId="55" fillId="3" borderId="27" xfId="2" applyFont="1" applyFill="1" applyBorder="1" applyAlignment="1">
      <alignment horizontal="center" vertical="center" wrapText="1"/>
    </xf>
    <xf numFmtId="165" fontId="55" fillId="3" borderId="21" xfId="2" applyFont="1" applyFill="1" applyBorder="1" applyAlignment="1">
      <alignment horizontal="center"/>
    </xf>
    <xf numFmtId="165" fontId="43" fillId="3" borderId="21" xfId="2" applyFont="1" applyFill="1" applyBorder="1" applyAlignment="1">
      <alignment horizontal="center"/>
    </xf>
    <xf numFmtId="4" fontId="55" fillId="3" borderId="21" xfId="2" applyNumberFormat="1" applyFont="1" applyFill="1" applyBorder="1" applyAlignment="1"/>
    <xf numFmtId="4" fontId="55" fillId="3" borderId="36" xfId="2" applyNumberFormat="1" applyFont="1" applyFill="1" applyBorder="1" applyAlignment="1"/>
    <xf numFmtId="14" fontId="3" fillId="0" borderId="27" xfId="0" applyNumberFormat="1" applyFont="1" applyFill="1" applyBorder="1" applyAlignment="1">
      <alignment horizontal="center"/>
    </xf>
    <xf numFmtId="165" fontId="55" fillId="3" borderId="18" xfId="2" applyFont="1" applyFill="1" applyBorder="1" applyAlignment="1">
      <alignment horizontal="center"/>
    </xf>
    <xf numFmtId="4" fontId="55" fillId="3" borderId="23" xfId="2" applyNumberFormat="1" applyFont="1" applyFill="1" applyBorder="1" applyAlignment="1"/>
    <xf numFmtId="4" fontId="5" fillId="3" borderId="37" xfId="2" applyNumberFormat="1" applyFont="1" applyFill="1" applyBorder="1" applyAlignment="1">
      <alignment horizontal="right" indent="1"/>
    </xf>
    <xf numFmtId="165" fontId="55" fillId="3" borderId="26" xfId="2" applyFont="1" applyFill="1" applyBorder="1" applyAlignment="1">
      <alignment horizontal="center" vertical="center"/>
    </xf>
    <xf numFmtId="4" fontId="55" fillId="3" borderId="26" xfId="2" applyNumberFormat="1" applyFont="1" applyFill="1" applyBorder="1" applyAlignment="1">
      <alignment horizontal="center" vertical="center"/>
    </xf>
    <xf numFmtId="165" fontId="55" fillId="3" borderId="26" xfId="2" applyFont="1" applyFill="1" applyBorder="1" applyAlignment="1">
      <alignment horizontal="center" vertical="center" wrapText="1"/>
    </xf>
    <xf numFmtId="14" fontId="7" fillId="0" borderId="27" xfId="0" applyNumberFormat="1" applyFont="1" applyFill="1" applyBorder="1" applyAlignment="1">
      <alignment horizontal="center" vertical="center" wrapText="1"/>
    </xf>
    <xf numFmtId="4" fontId="7" fillId="0" borderId="27" xfId="2" applyNumberFormat="1" applyFont="1" applyFill="1" applyBorder="1" applyAlignment="1" applyProtection="1">
      <alignment horizontal="right" vertical="center" wrapText="1" shrinkToFit="1"/>
    </xf>
    <xf numFmtId="0" fontId="7" fillId="2" borderId="27" xfId="0" applyFont="1" applyFill="1" applyBorder="1" applyAlignment="1">
      <alignment horizontal="right"/>
    </xf>
    <xf numFmtId="165" fontId="55" fillId="3" borderId="27" xfId="2" applyFont="1" applyFill="1" applyBorder="1" applyAlignment="1">
      <alignment horizontal="center"/>
    </xf>
    <xf numFmtId="4" fontId="55" fillId="3" borderId="27" xfId="2" applyNumberFormat="1" applyFont="1" applyFill="1" applyBorder="1" applyAlignment="1">
      <alignment horizontal="right" indent="2"/>
    </xf>
    <xf numFmtId="4" fontId="55" fillId="3" borderId="26" xfId="2" applyNumberFormat="1" applyFont="1" applyFill="1" applyBorder="1" applyAlignment="1">
      <alignment horizontal="right" indent="2"/>
    </xf>
    <xf numFmtId="4" fontId="55" fillId="3" borderId="27" xfId="2" applyNumberFormat="1" applyFont="1" applyFill="1" applyBorder="1" applyAlignment="1">
      <alignment horizontal="right" vertical="center" indent="1"/>
    </xf>
    <xf numFmtId="0" fontId="46" fillId="3" borderId="27" xfId="0" applyFont="1" applyFill="1" applyBorder="1" applyAlignment="1">
      <alignment horizontal="right" vertical="center" wrapText="1"/>
    </xf>
    <xf numFmtId="0" fontId="3" fillId="0" borderId="27" xfId="0" applyFont="1" applyBorder="1" applyAlignment="1">
      <alignment horizontal="center"/>
    </xf>
    <xf numFmtId="4" fontId="3" fillId="0" borderId="27" xfId="0" applyNumberFormat="1" applyFont="1" applyBorder="1" applyAlignment="1">
      <alignment horizontal="right"/>
    </xf>
    <xf numFmtId="4" fontId="55" fillId="3" borderId="26" xfId="2" applyNumberFormat="1" applyFont="1" applyFill="1" applyBorder="1" applyAlignment="1"/>
    <xf numFmtId="0" fontId="34" fillId="2" borderId="0" xfId="0" applyFont="1" applyFill="1" applyBorder="1" applyAlignment="1">
      <alignment vertical="center" wrapText="1"/>
    </xf>
    <xf numFmtId="165" fontId="46" fillId="3" borderId="1" xfId="2" applyFont="1" applyFill="1" applyBorder="1" applyAlignment="1">
      <alignment horizontal="center" vertical="center"/>
    </xf>
    <xf numFmtId="4" fontId="46" fillId="3" borderId="1" xfId="2" applyNumberFormat="1" applyFont="1" applyFill="1" applyBorder="1" applyAlignment="1">
      <alignment horizontal="center" vertical="center"/>
    </xf>
    <xf numFmtId="165" fontId="46" fillId="3" borderId="1" xfId="2" applyFont="1" applyFill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right"/>
    </xf>
    <xf numFmtId="4" fontId="55" fillId="3" borderId="18" xfId="2" applyNumberFormat="1" applyFont="1" applyFill="1" applyBorder="1" applyAlignment="1"/>
    <xf numFmtId="0" fontId="0" fillId="0" borderId="43" xfId="0" applyFont="1" applyBorder="1" applyAlignment="1">
      <alignment horizontal="right" wrapText="1"/>
    </xf>
    <xf numFmtId="0" fontId="55" fillId="3" borderId="27" xfId="0" applyNumberFormat="1" applyFont="1" applyFill="1" applyBorder="1" applyAlignment="1">
      <alignment horizontal="center" vertical="center" wrapText="1"/>
    </xf>
    <xf numFmtId="4" fontId="7" fillId="0" borderId="27" xfId="57" applyNumberFormat="1" applyFont="1" applyBorder="1"/>
    <xf numFmtId="0" fontId="54" fillId="3" borderId="1" xfId="0" applyFont="1" applyFill="1" applyBorder="1" applyAlignment="1">
      <alignment horizontal="center"/>
    </xf>
    <xf numFmtId="4" fontId="54" fillId="3" borderId="1" xfId="0" applyNumberFormat="1" applyFont="1" applyFill="1" applyBorder="1" applyAlignment="1">
      <alignment horizontal="center"/>
    </xf>
    <xf numFmtId="0" fontId="54" fillId="3" borderId="23" xfId="0" applyFont="1" applyFill="1" applyBorder="1" applyAlignment="1">
      <alignment horizontal="center"/>
    </xf>
    <xf numFmtId="4" fontId="54" fillId="3" borderId="23" xfId="0" applyNumberFormat="1" applyFont="1" applyFill="1" applyBorder="1" applyAlignment="1">
      <alignment horizontal="center"/>
    </xf>
    <xf numFmtId="4" fontId="43" fillId="0" borderId="0" xfId="57" applyNumberFormat="1" applyFont="1" applyBorder="1"/>
    <xf numFmtId="0" fontId="80" fillId="3" borderId="23" xfId="0" applyFont="1" applyFill="1" applyBorder="1" applyAlignment="1">
      <alignment horizontal="left"/>
    </xf>
    <xf numFmtId="165" fontId="28" fillId="3" borderId="21" xfId="2" applyFont="1" applyFill="1" applyBorder="1" applyAlignment="1">
      <alignment horizontal="center"/>
    </xf>
    <xf numFmtId="14" fontId="55" fillId="3" borderId="5" xfId="2" applyNumberFormat="1" applyFont="1" applyFill="1" applyBorder="1" applyAlignment="1">
      <alignment horizontal="center" vertical="center"/>
    </xf>
    <xf numFmtId="4" fontId="55" fillId="3" borderId="5" xfId="2" applyNumberFormat="1" applyFont="1" applyFill="1" applyBorder="1" applyAlignment="1">
      <alignment horizontal="center" vertical="center"/>
    </xf>
    <xf numFmtId="4" fontId="55" fillId="3" borderId="25" xfId="2" applyNumberFormat="1" applyFont="1" applyFill="1" applyBorder="1" applyAlignment="1">
      <alignment horizontal="center" vertical="center"/>
    </xf>
    <xf numFmtId="0" fontId="46" fillId="3" borderId="6" xfId="0" applyFont="1" applyFill="1" applyBorder="1" applyAlignment="1">
      <alignment horizontal="center" vertical="center" wrapText="1"/>
    </xf>
    <xf numFmtId="0" fontId="55" fillId="3" borderId="5" xfId="0" applyNumberFormat="1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right"/>
    </xf>
    <xf numFmtId="0" fontId="3" fillId="0" borderId="27" xfId="0" applyNumberFormat="1" applyFont="1" applyBorder="1" applyAlignment="1">
      <alignment horizontal="right"/>
    </xf>
    <xf numFmtId="14" fontId="54" fillId="3" borderId="1" xfId="0" applyNumberFormat="1" applyFont="1" applyFill="1" applyBorder="1" applyAlignment="1">
      <alignment horizontal="center"/>
    </xf>
    <xf numFmtId="4" fontId="54" fillId="3" borderId="21" xfId="2" applyNumberFormat="1" applyFont="1" applyFill="1" applyBorder="1" applyAlignment="1"/>
    <xf numFmtId="0" fontId="55" fillId="3" borderId="1" xfId="0" applyFont="1" applyFill="1" applyBorder="1" applyAlignment="1">
      <alignment horizontal="center" vertical="center"/>
    </xf>
    <xf numFmtId="4" fontId="55" fillId="3" borderId="1" xfId="2" applyNumberFormat="1" applyFont="1" applyFill="1" applyBorder="1" applyAlignment="1">
      <alignment horizontal="center" vertical="center"/>
    </xf>
    <xf numFmtId="0" fontId="55" fillId="3" borderId="1" xfId="0" applyFont="1" applyFill="1" applyBorder="1" applyAlignment="1">
      <alignment horizontal="center"/>
    </xf>
    <xf numFmtId="4" fontId="55" fillId="3" borderId="1" xfId="2" applyNumberFormat="1" applyFont="1" applyFill="1" applyBorder="1" applyAlignment="1">
      <alignment horizontal="right"/>
    </xf>
    <xf numFmtId="0" fontId="28" fillId="3" borderId="1" xfId="0" applyFont="1" applyFill="1" applyBorder="1" applyAlignment="1">
      <alignment horizontal="center"/>
    </xf>
    <xf numFmtId="14" fontId="3" fillId="2" borderId="27" xfId="0" applyNumberFormat="1" applyFont="1" applyFill="1" applyBorder="1" applyAlignment="1">
      <alignment horizontal="center"/>
    </xf>
    <xf numFmtId="165" fontId="3" fillId="0" borderId="27" xfId="0" applyNumberFormat="1" applyFont="1" applyBorder="1" applyAlignment="1">
      <alignment horizontal="right" wrapText="1"/>
    </xf>
    <xf numFmtId="14" fontId="3" fillId="0" borderId="27" xfId="0" applyNumberFormat="1" applyFont="1" applyBorder="1" applyAlignment="1">
      <alignment horizontal="center" wrapText="1"/>
    </xf>
    <xf numFmtId="4" fontId="3" fillId="0" borderId="27" xfId="0" applyNumberFormat="1" applyFont="1" applyBorder="1" applyAlignment="1">
      <alignment horizontal="right" wrapText="1"/>
    </xf>
    <xf numFmtId="14" fontId="3" fillId="0" borderId="27" xfId="0" applyNumberFormat="1" applyFont="1" applyBorder="1" applyAlignment="1">
      <alignment horizontal="right" wrapText="1"/>
    </xf>
    <xf numFmtId="0" fontId="55" fillId="3" borderId="5" xfId="0" applyFont="1" applyFill="1" applyBorder="1" applyAlignment="1">
      <alignment horizontal="center" vertical="center"/>
    </xf>
    <xf numFmtId="4" fontId="55" fillId="3" borderId="5" xfId="59" applyNumberFormat="1" applyFont="1" applyFill="1" applyBorder="1" applyAlignment="1">
      <alignment horizontal="center" vertical="center"/>
    </xf>
    <xf numFmtId="49" fontId="55" fillId="3" borderId="5" xfId="0" applyNumberFormat="1" applyFont="1" applyFill="1" applyBorder="1" applyAlignment="1">
      <alignment horizontal="center" vertical="center" wrapText="1"/>
    </xf>
    <xf numFmtId="0" fontId="55" fillId="3" borderId="18" xfId="0" applyFont="1" applyFill="1" applyBorder="1" applyAlignment="1">
      <alignment horizontal="center"/>
    </xf>
    <xf numFmtId="0" fontId="28" fillId="3" borderId="27" xfId="0" applyFont="1" applyFill="1" applyBorder="1" applyAlignment="1">
      <alignment horizontal="center"/>
    </xf>
    <xf numFmtId="0" fontId="28" fillId="3" borderId="5" xfId="0" applyFont="1" applyFill="1" applyBorder="1" applyAlignment="1">
      <alignment horizontal="center"/>
    </xf>
    <xf numFmtId="4" fontId="55" fillId="3" borderId="18" xfId="59" applyNumberFormat="1" applyFont="1" applyFill="1" applyBorder="1" applyAlignment="1"/>
    <xf numFmtId="4" fontId="28" fillId="3" borderId="5" xfId="59" applyNumberFormat="1" applyFont="1" applyFill="1" applyBorder="1" applyAlignment="1"/>
    <xf numFmtId="4" fontId="28" fillId="3" borderId="27" xfId="59" applyNumberFormat="1" applyFont="1" applyFill="1" applyBorder="1" applyAlignment="1"/>
    <xf numFmtId="0" fontId="55" fillId="3" borderId="27" xfId="0" applyFont="1" applyFill="1" applyBorder="1" applyAlignment="1">
      <alignment horizontal="center"/>
    </xf>
    <xf numFmtId="4" fontId="55" fillId="3" borderId="27" xfId="59" applyNumberFormat="1" applyFont="1" applyFill="1" applyBorder="1" applyAlignment="1"/>
    <xf numFmtId="0" fontId="29" fillId="2" borderId="17" xfId="0" applyFont="1" applyFill="1" applyBorder="1" applyAlignment="1">
      <alignment vertical="center" wrapText="1"/>
    </xf>
    <xf numFmtId="4" fontId="55" fillId="3" borderId="5" xfId="46" applyNumberFormat="1" applyFont="1" applyFill="1" applyBorder="1" applyAlignment="1">
      <alignment horizontal="center" vertical="center"/>
    </xf>
    <xf numFmtId="0" fontId="55" fillId="3" borderId="5" xfId="0" applyFont="1" applyFill="1" applyBorder="1" applyAlignment="1">
      <alignment horizontal="center" vertical="center" wrapText="1"/>
    </xf>
    <xf numFmtId="14" fontId="55" fillId="3" borderId="27" xfId="0" applyNumberFormat="1" applyFont="1" applyFill="1" applyBorder="1" applyAlignment="1">
      <alignment horizontal="left" wrapText="1"/>
    </xf>
    <xf numFmtId="171" fontId="46" fillId="3" borderId="27" xfId="0" applyNumberFormat="1" applyFont="1" applyFill="1" applyBorder="1" applyAlignment="1">
      <alignment horizontal="right"/>
    </xf>
    <xf numFmtId="4" fontId="55" fillId="3" borderId="27" xfId="46" applyNumberFormat="1" applyFont="1" applyFill="1" applyBorder="1" applyAlignment="1">
      <alignment horizontal="right"/>
    </xf>
    <xf numFmtId="4" fontId="55" fillId="3" borderId="27" xfId="46" applyNumberFormat="1" applyFont="1" applyFill="1" applyBorder="1" applyAlignment="1"/>
    <xf numFmtId="166" fontId="4" fillId="3" borderId="37" xfId="46" applyFont="1" applyFill="1" applyBorder="1" applyAlignment="1">
      <alignment horizontal="center"/>
    </xf>
    <xf numFmtId="14" fontId="3" fillId="0" borderId="0" xfId="0" applyNumberFormat="1" applyFont="1" applyBorder="1" applyAlignment="1">
      <alignment horizontal="right" wrapText="1"/>
    </xf>
    <xf numFmtId="173" fontId="5" fillId="3" borderId="41" xfId="46" applyNumberFormat="1" applyFont="1" applyFill="1" applyBorder="1" applyAlignment="1"/>
    <xf numFmtId="166" fontId="4" fillId="3" borderId="42" xfId="46" applyFont="1" applyFill="1" applyBorder="1" applyAlignment="1">
      <alignment horizontal="center"/>
    </xf>
    <xf numFmtId="4" fontId="32" fillId="3" borderId="27" xfId="46" applyNumberFormat="1" applyFont="1" applyFill="1" applyBorder="1" applyAlignment="1">
      <alignment horizontal="center" vertical="center"/>
    </xf>
    <xf numFmtId="0" fontId="22" fillId="43" borderId="27" xfId="0" applyFont="1" applyFill="1" applyBorder="1"/>
    <xf numFmtId="173" fontId="22" fillId="43" borderId="27" xfId="0" applyNumberFormat="1" applyFont="1" applyFill="1" applyBorder="1"/>
    <xf numFmtId="14" fontId="3" fillId="0" borderId="27" xfId="0" applyNumberFormat="1" applyFont="1" applyBorder="1" applyAlignment="1">
      <alignment horizontal="left" wrapText="1"/>
    </xf>
    <xf numFmtId="49" fontId="7" fillId="0" borderId="0" xfId="0" quotePrefix="1" applyNumberFormat="1" applyFont="1" applyFill="1" applyBorder="1" applyAlignment="1" applyProtection="1">
      <alignment horizontal="right" wrapText="1"/>
      <protection locked="0"/>
    </xf>
    <xf numFmtId="22" fontId="3" fillId="0" borderId="27" xfId="0" applyNumberFormat="1" applyFont="1" applyBorder="1"/>
    <xf numFmtId="169" fontId="3" fillId="0" borderId="27" xfId="0" applyNumberFormat="1" applyFont="1" applyBorder="1"/>
    <xf numFmtId="175" fontId="3" fillId="0" borderId="27" xfId="0" applyNumberFormat="1" applyFont="1" applyBorder="1"/>
    <xf numFmtId="49" fontId="0" fillId="0" borderId="0" xfId="0" applyNumberFormat="1"/>
    <xf numFmtId="49" fontId="3" fillId="0" borderId="27" xfId="0" applyNumberFormat="1" applyFont="1" applyBorder="1"/>
    <xf numFmtId="176" fontId="3" fillId="0" borderId="27" xfId="0" applyNumberFormat="1" applyFont="1" applyBorder="1"/>
    <xf numFmtId="49" fontId="3" fillId="0" borderId="27" xfId="0" applyNumberFormat="1" applyFont="1" applyBorder="1" applyAlignment="1">
      <alignment horizontal="right" wrapText="1"/>
    </xf>
    <xf numFmtId="2" fontId="3" fillId="2" borderId="27" xfId="0" applyNumberFormat="1" applyFont="1" applyFill="1" applyBorder="1" applyAlignment="1">
      <alignment horizontal="right"/>
    </xf>
    <xf numFmtId="14" fontId="7" fillId="0" borderId="27" xfId="0" applyNumberFormat="1" applyFont="1" applyFill="1" applyBorder="1" applyAlignment="1" applyProtection="1">
      <alignment horizontal="center"/>
      <protection locked="0"/>
    </xf>
    <xf numFmtId="0" fontId="3" fillId="0" borderId="43" xfId="0" applyFont="1" applyBorder="1" applyAlignment="1">
      <alignment horizontal="right" wrapText="1"/>
    </xf>
    <xf numFmtId="14" fontId="0" fillId="0" borderId="0" xfId="0" applyNumberFormat="1"/>
    <xf numFmtId="21" fontId="0" fillId="0" borderId="0" xfId="0" applyNumberFormat="1"/>
    <xf numFmtId="16" fontId="0" fillId="0" borderId="0" xfId="0" applyNumberFormat="1"/>
    <xf numFmtId="49" fontId="49" fillId="0" borderId="0" xfId="0" quotePrefix="1" applyNumberFormat="1" applyFont="1" applyFill="1" applyBorder="1" applyAlignment="1" applyProtection="1">
      <alignment horizontal="right"/>
      <protection locked="0"/>
    </xf>
    <xf numFmtId="14" fontId="7" fillId="2" borderId="27" xfId="0" applyNumberFormat="1" applyFont="1" applyFill="1" applyBorder="1" applyAlignment="1">
      <alignment horizontal="center"/>
    </xf>
    <xf numFmtId="4" fontId="7" fillId="2" borderId="27" xfId="2" applyNumberFormat="1" applyFont="1" applyFill="1" applyBorder="1" applyAlignment="1"/>
    <xf numFmtId="49" fontId="7" fillId="0" borderId="44" xfId="0" quotePrefix="1" applyNumberFormat="1" applyFont="1" applyFill="1" applyBorder="1" applyAlignment="1" applyProtection="1">
      <alignment horizontal="right" wrapText="1"/>
      <protection locked="0"/>
    </xf>
    <xf numFmtId="49" fontId="7" fillId="0" borderId="45" xfId="0" quotePrefix="1" applyNumberFormat="1" applyFont="1" applyFill="1" applyBorder="1" applyAlignment="1" applyProtection="1">
      <alignment horizontal="right" wrapText="1"/>
      <protection locked="0"/>
    </xf>
    <xf numFmtId="49" fontId="7" fillId="0" borderId="18" xfId="0" quotePrefix="1" applyNumberFormat="1" applyFont="1" applyFill="1" applyBorder="1" applyAlignment="1" applyProtection="1">
      <alignment horizontal="right" wrapText="1"/>
      <protection locked="0"/>
    </xf>
    <xf numFmtId="0" fontId="43" fillId="2" borderId="27" xfId="0" quotePrefix="1" applyFont="1" applyFill="1" applyBorder="1" applyAlignment="1">
      <alignment horizontal="right" wrapText="1"/>
    </xf>
    <xf numFmtId="0" fontId="43" fillId="2" borderId="27" xfId="0" applyFont="1" applyFill="1" applyBorder="1" applyAlignment="1">
      <alignment horizontal="right" wrapText="1"/>
    </xf>
    <xf numFmtId="165" fontId="46" fillId="3" borderId="3" xfId="2" applyFont="1" applyFill="1" applyBorder="1" applyAlignment="1">
      <alignment horizontal="right" wrapText="1"/>
    </xf>
    <xf numFmtId="0" fontId="43" fillId="2" borderId="0" xfId="0" applyFont="1" applyFill="1" applyAlignment="1">
      <alignment horizontal="right" wrapText="1"/>
    </xf>
    <xf numFmtId="0" fontId="43" fillId="2" borderId="18" xfId="0" applyFont="1" applyFill="1" applyBorder="1" applyAlignment="1">
      <alignment horizontal="right" wrapText="1"/>
    </xf>
    <xf numFmtId="165" fontId="33" fillId="3" borderId="22" xfId="2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right" vertical="center" wrapText="1"/>
    </xf>
    <xf numFmtId="0" fontId="7" fillId="2" borderId="27" xfId="0" quotePrefix="1" applyFont="1" applyFill="1" applyBorder="1" applyAlignment="1">
      <alignment horizontal="right" vertical="center" wrapText="1"/>
    </xf>
    <xf numFmtId="0" fontId="7" fillId="2" borderId="0" xfId="0" quotePrefix="1" applyFont="1" applyFill="1" applyBorder="1" applyAlignment="1">
      <alignment horizontal="right" vertical="center" wrapText="1"/>
    </xf>
    <xf numFmtId="0" fontId="7" fillId="2" borderId="27" xfId="0" applyFont="1" applyFill="1" applyBorder="1" applyAlignment="1">
      <alignment horizontal="right" vertical="center" wrapText="1"/>
    </xf>
    <xf numFmtId="165" fontId="7" fillId="2" borderId="0" xfId="0" applyNumberFormat="1" applyFont="1" applyFill="1" applyAlignment="1">
      <alignment horizontal="right" wrapText="1"/>
    </xf>
    <xf numFmtId="167" fontId="7" fillId="0" borderId="44" xfId="0" applyNumberFormat="1" applyFont="1" applyFill="1" applyBorder="1" applyAlignment="1" applyProtection="1">
      <alignment horizontal="center"/>
      <protection locked="0"/>
    </xf>
    <xf numFmtId="168" fontId="7" fillId="0" borderId="44" xfId="0" applyNumberFormat="1" applyFont="1" applyFill="1" applyBorder="1" applyAlignment="1" applyProtection="1">
      <protection locked="0"/>
    </xf>
    <xf numFmtId="0" fontId="7" fillId="2" borderId="44" xfId="0" applyFont="1" applyFill="1" applyBorder="1" applyAlignment="1">
      <alignment horizontal="right" wrapText="1"/>
    </xf>
    <xf numFmtId="0" fontId="7" fillId="2" borderId="18" xfId="0" applyFont="1" applyFill="1" applyBorder="1" applyAlignment="1">
      <alignment horizontal="right" wrapText="1"/>
    </xf>
    <xf numFmtId="167" fontId="7" fillId="0" borderId="45" xfId="0" applyNumberFormat="1" applyFont="1" applyFill="1" applyBorder="1" applyAlignment="1" applyProtection="1">
      <alignment horizontal="center"/>
      <protection locked="0"/>
    </xf>
    <xf numFmtId="168" fontId="7" fillId="0" borderId="45" xfId="0" applyNumberFormat="1" applyFont="1" applyFill="1" applyBorder="1" applyAlignment="1" applyProtection="1">
      <protection locked="0"/>
    </xf>
    <xf numFmtId="0" fontId="7" fillId="2" borderId="45" xfId="0" applyFont="1" applyFill="1" applyBorder="1" applyAlignment="1">
      <alignment horizontal="right" wrapText="1"/>
    </xf>
    <xf numFmtId="14" fontId="7" fillId="2" borderId="18" xfId="0" applyNumberFormat="1" applyFont="1" applyFill="1" applyBorder="1" applyAlignment="1">
      <alignment horizontal="center"/>
    </xf>
    <xf numFmtId="4" fontId="7" fillId="2" borderId="18" xfId="2" applyNumberFormat="1" applyFont="1" applyFill="1" applyBorder="1" applyAlignment="1"/>
    <xf numFmtId="0" fontId="76" fillId="0" borderId="0" xfId="0" applyFont="1" applyAlignment="1">
      <alignment horizontal="left" vertical="top" wrapText="1"/>
    </xf>
    <xf numFmtId="4" fontId="76" fillId="0" borderId="0" xfId="0" applyNumberFormat="1" applyFont="1" applyAlignment="1">
      <alignment horizontal="right" vertical="top"/>
    </xf>
    <xf numFmtId="4" fontId="76" fillId="0" borderId="0" xfId="0" applyNumberFormat="1" applyFont="1" applyFill="1" applyAlignment="1">
      <alignment horizontal="right" vertical="top"/>
    </xf>
    <xf numFmtId="0" fontId="76" fillId="0" borderId="0" xfId="0" applyFont="1" applyFill="1" applyAlignment="1">
      <alignment horizontal="left" vertical="top" wrapText="1"/>
    </xf>
    <xf numFmtId="4" fontId="81" fillId="0" borderId="0" xfId="0" applyNumberFormat="1" applyFont="1" applyAlignment="1">
      <alignment horizontal="right" vertical="top"/>
    </xf>
    <xf numFmtId="4" fontId="3" fillId="0" borderId="18" xfId="0" applyNumberFormat="1" applyFont="1" applyFill="1" applyBorder="1" applyAlignment="1">
      <alignment horizontal="right"/>
    </xf>
    <xf numFmtId="0" fontId="43" fillId="2" borderId="44" xfId="0" quotePrefix="1" applyFont="1" applyFill="1" applyBorder="1" applyAlignment="1">
      <alignment horizontal="right" wrapText="1"/>
    </xf>
    <xf numFmtId="0" fontId="7" fillId="2" borderId="44" xfId="0" quotePrefix="1" applyFont="1" applyFill="1" applyBorder="1" applyAlignment="1">
      <alignment horizontal="right" vertical="center" wrapText="1"/>
    </xf>
    <xf numFmtId="49" fontId="7" fillId="0" borderId="27" xfId="0" quotePrefix="1" applyNumberFormat="1" applyFont="1" applyFill="1" applyBorder="1" applyAlignment="1" applyProtection="1">
      <alignment horizontal="right" wrapText="1"/>
      <protection locked="0"/>
    </xf>
    <xf numFmtId="0" fontId="7" fillId="0" borderId="27" xfId="0" quotePrefix="1" applyFont="1" applyFill="1" applyBorder="1" applyAlignment="1">
      <alignment horizontal="right" vertical="center" wrapText="1"/>
    </xf>
    <xf numFmtId="0" fontId="3" fillId="0" borderId="27" xfId="0" applyFont="1" applyBorder="1" applyAlignment="1">
      <alignment horizontal="right" wrapText="1"/>
    </xf>
    <xf numFmtId="4" fontId="7" fillId="0" borderId="0" xfId="57" applyNumberFormat="1" applyFont="1" applyBorder="1" applyAlignment="1">
      <alignment horizontal="center"/>
    </xf>
    <xf numFmtId="4" fontId="3" fillId="2" borderId="0" xfId="0" applyNumberFormat="1" applyFont="1" applyFill="1" applyBorder="1" applyAlignment="1">
      <alignment horizontal="center"/>
    </xf>
    <xf numFmtId="177" fontId="75" fillId="42" borderId="27" xfId="0" applyNumberFormat="1" applyFont="1" applyFill="1" applyBorder="1" applyAlignment="1">
      <alignment horizontal="center" vertical="top"/>
    </xf>
    <xf numFmtId="4" fontId="75" fillId="42" borderId="27" xfId="0" applyNumberFormat="1" applyFont="1" applyFill="1" applyBorder="1" applyAlignment="1">
      <alignment horizontal="right" vertical="top"/>
    </xf>
    <xf numFmtId="0" fontId="3" fillId="0" borderId="27" xfId="0" applyFont="1" applyFill="1" applyBorder="1" applyAlignment="1">
      <alignment wrapText="1"/>
    </xf>
    <xf numFmtId="0" fontId="3" fillId="0" borderId="49" xfId="0" applyFont="1" applyFill="1" applyBorder="1" applyAlignment="1">
      <alignment wrapText="1"/>
    </xf>
    <xf numFmtId="168" fontId="7" fillId="0" borderId="49" xfId="0" applyNumberFormat="1" applyFont="1" applyFill="1" applyBorder="1" applyAlignment="1" applyProtection="1">
      <protection locked="0"/>
    </xf>
    <xf numFmtId="0" fontId="3" fillId="2" borderId="27" xfId="0" applyFont="1" applyFill="1" applyBorder="1" applyAlignment="1">
      <alignment wrapText="1"/>
    </xf>
    <xf numFmtId="168" fontId="7" fillId="2" borderId="27" xfId="0" applyNumberFormat="1" applyFont="1" applyFill="1" applyBorder="1" applyAlignment="1" applyProtection="1">
      <protection locked="0"/>
    </xf>
    <xf numFmtId="4" fontId="54" fillId="3" borderId="49" xfId="0" applyNumberFormat="1" applyFont="1" applyFill="1" applyBorder="1" applyAlignment="1">
      <alignment horizontal="center"/>
    </xf>
    <xf numFmtId="0" fontId="27" fillId="3" borderId="2" xfId="0" applyFont="1" applyFill="1" applyBorder="1" applyAlignment="1">
      <alignment horizontal="left"/>
    </xf>
    <xf numFmtId="0" fontId="27" fillId="3" borderId="3" xfId="0" applyFont="1" applyFill="1" applyBorder="1" applyAlignment="1">
      <alignment horizontal="left"/>
    </xf>
    <xf numFmtId="0" fontId="30" fillId="2" borderId="0" xfId="0" applyFont="1" applyFill="1" applyBorder="1" applyAlignment="1">
      <alignment horizontal="center" vertical="center" wrapText="1"/>
    </xf>
    <xf numFmtId="0" fontId="30" fillId="2" borderId="17" xfId="0" applyFont="1" applyFill="1" applyBorder="1" applyAlignment="1">
      <alignment horizontal="center" vertical="center" wrapText="1"/>
    </xf>
    <xf numFmtId="0" fontId="30" fillId="2" borderId="17" xfId="0" applyFont="1" applyFill="1" applyBorder="1" applyAlignment="1">
      <alignment horizontal="right" vertical="center" wrapText="1"/>
    </xf>
    <xf numFmtId="0" fontId="79" fillId="2" borderId="17" xfId="0" applyFont="1" applyFill="1" applyBorder="1" applyAlignment="1">
      <alignment horizontal="center" vertical="center" wrapText="1"/>
    </xf>
    <xf numFmtId="4" fontId="41" fillId="3" borderId="27" xfId="2" applyNumberFormat="1" applyFont="1" applyFill="1" applyBorder="1" applyAlignment="1">
      <alignment horizontal="center"/>
    </xf>
    <xf numFmtId="165" fontId="78" fillId="3" borderId="19" xfId="2" applyFont="1" applyFill="1" applyBorder="1" applyAlignment="1">
      <alignment horizontal="center" vertical="center" wrapText="1"/>
    </xf>
    <xf numFmtId="165" fontId="78" fillId="3" borderId="3" xfId="2" applyFont="1" applyFill="1" applyBorder="1" applyAlignment="1">
      <alignment horizontal="center" vertical="center" wrapText="1"/>
    </xf>
    <xf numFmtId="165" fontId="78" fillId="3" borderId="20" xfId="2" applyFont="1" applyFill="1" applyBorder="1" applyAlignment="1">
      <alignment horizontal="center" vertical="center" wrapText="1"/>
    </xf>
    <xf numFmtId="165" fontId="78" fillId="3" borderId="24" xfId="2" applyFont="1" applyFill="1" applyBorder="1" applyAlignment="1">
      <alignment horizontal="center" vertical="center" wrapText="1"/>
    </xf>
    <xf numFmtId="165" fontId="78" fillId="3" borderId="22" xfId="2" applyFont="1" applyFill="1" applyBorder="1" applyAlignment="1">
      <alignment horizontal="center" vertical="center" wrapText="1"/>
    </xf>
    <xf numFmtId="0" fontId="82" fillId="2" borderId="0" xfId="0" applyFont="1" applyFill="1" applyBorder="1" applyAlignment="1">
      <alignment horizontal="center" vertical="center" wrapText="1"/>
    </xf>
    <xf numFmtId="165" fontId="41" fillId="3" borderId="2" xfId="2" applyFont="1" applyFill="1" applyBorder="1" applyAlignment="1">
      <alignment horizontal="center" vertical="center" wrapText="1"/>
    </xf>
    <xf numFmtId="165" fontId="41" fillId="3" borderId="3" xfId="2" applyFont="1" applyFill="1" applyBorder="1" applyAlignment="1">
      <alignment horizontal="center" vertical="center" wrapText="1"/>
    </xf>
    <xf numFmtId="165" fontId="41" fillId="3" borderId="4" xfId="2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30" fillId="0" borderId="17" xfId="0" applyFont="1" applyFill="1" applyBorder="1" applyAlignment="1">
      <alignment horizontal="center" vertical="center" wrapText="1"/>
    </xf>
    <xf numFmtId="0" fontId="80" fillId="3" borderId="50" xfId="0" applyFont="1" applyFill="1" applyBorder="1" applyAlignment="1">
      <alignment horizontal="left"/>
    </xf>
    <xf numFmtId="0" fontId="80" fillId="3" borderId="51" xfId="0" applyFont="1" applyFill="1" applyBorder="1" applyAlignment="1">
      <alignment horizontal="left"/>
    </xf>
    <xf numFmtId="0" fontId="30" fillId="2" borderId="0" xfId="0" applyFont="1" applyFill="1" applyAlignment="1">
      <alignment horizontal="center" vertical="center" wrapText="1"/>
    </xf>
    <xf numFmtId="0" fontId="78" fillId="3" borderId="41" xfId="0" applyFont="1" applyFill="1" applyBorder="1" applyAlignment="1">
      <alignment horizontal="center" vertical="center" wrapText="1"/>
    </xf>
    <xf numFmtId="0" fontId="78" fillId="3" borderId="42" xfId="0" applyFont="1" applyFill="1" applyBorder="1" applyAlignment="1">
      <alignment horizontal="center" vertical="center" wrapText="1"/>
    </xf>
    <xf numFmtId="0" fontId="78" fillId="3" borderId="37" xfId="0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 wrapText="1"/>
    </xf>
  </cellXfs>
  <cellStyles count="94">
    <cellStyle name="20% — акцент1" xfId="21" builtinId="30" customBuiltin="1"/>
    <cellStyle name="20% — акцент2" xfId="25" builtinId="34" customBuiltin="1"/>
    <cellStyle name="20% — акцент3" xfId="29" builtinId="38" customBuiltin="1"/>
    <cellStyle name="20% — акцент4" xfId="33" builtinId="42" customBuiltin="1"/>
    <cellStyle name="20% — акцент5" xfId="37" builtinId="46" customBuiltin="1"/>
    <cellStyle name="20% — акцент6" xfId="41" builtinId="50" customBuiltin="1"/>
    <cellStyle name="40% — акцент1" xfId="22" builtinId="31" customBuiltin="1"/>
    <cellStyle name="40% — акцент2" xfId="26" builtinId="35" customBuiltin="1"/>
    <cellStyle name="40% — акцент3" xfId="30" builtinId="39" customBuiltin="1"/>
    <cellStyle name="40% — акцент4" xfId="34" builtinId="43" customBuiltin="1"/>
    <cellStyle name="40% — акцент5" xfId="38" builtinId="47" customBuiltin="1"/>
    <cellStyle name="40% — акцент6" xfId="42" builtinId="51" customBuiltin="1"/>
    <cellStyle name="60% — акцент1" xfId="23" builtinId="32" customBuiltin="1"/>
    <cellStyle name="60% — акцент2" xfId="27" builtinId="36" customBuiltin="1"/>
    <cellStyle name="60% — акцент3" xfId="31" builtinId="40" customBuiltin="1"/>
    <cellStyle name="60% — акцент4" xfId="35" builtinId="44" customBuiltin="1"/>
    <cellStyle name="60% — акцент5" xfId="39" builtinId="48" customBuiltin="1"/>
    <cellStyle name="60% — акцент6" xfId="43" builtinId="52" customBuiltin="1"/>
    <cellStyle name="Default" xfId="49"/>
    <cellStyle name="Heading" xfId="52"/>
    <cellStyle name="Heading1" xfId="53"/>
    <cellStyle name="Result" xfId="50"/>
    <cellStyle name="Result2" xfId="51"/>
    <cellStyle name="Result2 2" xfId="60"/>
    <cellStyle name="Result2 3" xfId="62"/>
    <cellStyle name="Result2 4" xfId="64"/>
    <cellStyle name="Result2 5" xfId="66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Гиперссылка" xfId="69" builtinId="8"/>
    <cellStyle name="Гиперссылка 2" xfId="48"/>
    <cellStyle name="Гиперссылка 3" xfId="55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9" builtinId="25" customBuiltin="1"/>
    <cellStyle name="Контрольная ячейка" xfId="15" builtinId="23" customBuiltin="1"/>
    <cellStyle name="Название" xfId="45" builtinId="15" customBuiltin="1"/>
    <cellStyle name="Название 2" xfId="44"/>
    <cellStyle name="Название 3" xfId="90"/>
    <cellStyle name="Нейтральный" xfId="10" builtinId="28" customBuiltin="1"/>
    <cellStyle name="Обычный" xfId="0" builtinId="0"/>
    <cellStyle name="Обычный 10" xfId="68"/>
    <cellStyle name="Обычный 11" xfId="70"/>
    <cellStyle name="Обычный 12" xfId="71"/>
    <cellStyle name="Обычный 13" xfId="85"/>
    <cellStyle name="Обычный 2" xfId="1"/>
    <cellStyle name="Обычный 3" xfId="3"/>
    <cellStyle name="Обычный 4" xfId="47"/>
    <cellStyle name="Обычный 5" xfId="54"/>
    <cellStyle name="Обычный 6" xfId="56"/>
    <cellStyle name="Обычный 7" xfId="57"/>
    <cellStyle name="Обычный 8" xfId="58"/>
    <cellStyle name="Обычный 9" xfId="67"/>
    <cellStyle name="Плохой" xfId="9" builtinId="27" customBuiltin="1"/>
    <cellStyle name="Пояснение" xfId="18" builtinId="53" customBuiltin="1"/>
    <cellStyle name="Примечание" xfId="17" builtinId="10" customBuiltin="1"/>
    <cellStyle name="Связанная ячейка" xfId="14" builtinId="24" customBuiltin="1"/>
    <cellStyle name="Текст предупреждения" xfId="16" builtinId="11" customBuiltin="1"/>
    <cellStyle name="Финансовый" xfId="2" builtinId="3"/>
    <cellStyle name="Финансовый 2" xfId="46"/>
    <cellStyle name="Финансовый 3" xfId="59"/>
    <cellStyle name="Финансовый 4" xfId="61"/>
    <cellStyle name="Финансовый 5" xfId="63"/>
    <cellStyle name="Финансовый 6" xfId="65"/>
    <cellStyle name="Финансовый 7" xfId="72"/>
    <cellStyle name="Финансовый 8" xfId="89"/>
    <cellStyle name="Хороший" xfId="8" builtinId="26" customBuiltin="1"/>
    <cellStyle name="㼿㼿" xfId="75"/>
    <cellStyle name="㼿㼿 2" xfId="87"/>
    <cellStyle name="㼿㼿 3" xfId="92"/>
    <cellStyle name="㼿㼿?" xfId="74"/>
    <cellStyle name="㼿㼿? 2" xfId="86"/>
    <cellStyle name="㼿㼿? 3" xfId="93"/>
    <cellStyle name="㼿㼿㼿" xfId="79"/>
    <cellStyle name="㼿㼿㼿?" xfId="84"/>
    <cellStyle name="㼿㼿㼿㼿" xfId="77"/>
    <cellStyle name="㼿㼿㼿㼿?" xfId="80"/>
    <cellStyle name="㼿㼿㼿㼿㼿" xfId="81"/>
    <cellStyle name="㼿㼿㼿㼿㼿 2" xfId="88"/>
    <cellStyle name="㼿㼿㼿㼿㼿 3" xfId="91"/>
    <cellStyle name="㼿㼿㼿㼿㼿?" xfId="78"/>
    <cellStyle name="㼿㼿㼿㼿㼿㼿?" xfId="73"/>
    <cellStyle name="㼿㼿㼿㼿㼿㼿㼿㼿" xfId="82"/>
    <cellStyle name="㼿㼿㼿㼿㼿㼿㼿㼿㼿" xfId="76"/>
    <cellStyle name="㼿㼿㼿㼿㼿㼿㼿㼿㼿㼿" xfId="8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7621</xdr:rowOff>
    </xdr:from>
    <xdr:to>
      <xdr:col>1</xdr:col>
      <xdr:colOff>1379220</xdr:colOff>
      <xdr:row>1</xdr:row>
      <xdr:rowOff>2570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1"/>
          <a:ext cx="1798320" cy="45214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1194435</xdr:colOff>
      <xdr:row>0</xdr:row>
      <xdr:rowOff>452149</xdr:rowOff>
    </xdr:to>
    <xdr:pic>
      <xdr:nvPicPr>
        <xdr:cNvPr id="4" name="Рисунок 2">
          <a:extLst>
            <a:ext uri="{FF2B5EF4-FFF2-40B4-BE49-F238E27FC236}">
              <a16:creationId xmlns:a16="http://schemas.microsoft.com/office/drawing/2014/main" xmlns="" id="{6437CF42-18FD-4581-9B83-FA86E3EA6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08785" cy="45214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1191260</xdr:colOff>
      <xdr:row>0</xdr:row>
      <xdr:rowOff>452149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94871232-833A-46CD-9654-78CF9E8EE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05610" cy="45214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25400</xdr:rowOff>
    </xdr:from>
    <xdr:to>
      <xdr:col>1</xdr:col>
      <xdr:colOff>1356360</xdr:colOff>
      <xdr:row>0</xdr:row>
      <xdr:rowOff>477549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C8D5879F-B407-4CE7-93A4-A7BF8E671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400"/>
          <a:ext cx="1870710" cy="45214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2</xdr:col>
      <xdr:colOff>0</xdr:colOff>
      <xdr:row>0</xdr:row>
      <xdr:rowOff>536448</xdr:rowOff>
    </xdr:to>
    <xdr:pic>
      <xdr:nvPicPr>
        <xdr:cNvPr id="3" name="Рисунок 1">
          <a:extLst>
            <a:ext uri="{FF2B5EF4-FFF2-40B4-BE49-F238E27FC236}">
              <a16:creationId xmlns:a16="http://schemas.microsoft.com/office/drawing/2014/main" xmlns="" id="{7EA39825-0EF0-495D-84A9-D5170C176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00"/>
          <a:ext cx="1892300" cy="52374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1</xdr:col>
      <xdr:colOff>1211963</xdr:colOff>
      <xdr:row>0</xdr:row>
      <xdr:rowOff>445689</xdr:rowOff>
    </xdr:to>
    <xdr:pic>
      <xdr:nvPicPr>
        <xdr:cNvPr id="3" name="Рисунок 1">
          <a:extLst>
            <a:ext uri="{FF2B5EF4-FFF2-40B4-BE49-F238E27FC236}">
              <a16:creationId xmlns:a16="http://schemas.microsoft.com/office/drawing/2014/main" xmlns="" id="{DBD90E2F-3D5A-4C62-87AF-5B6B39BF9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00"/>
          <a:ext cx="1713613" cy="43298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1</xdr:col>
      <xdr:colOff>1069088</xdr:colOff>
      <xdr:row>0</xdr:row>
      <xdr:rowOff>445689</xdr:rowOff>
    </xdr:to>
    <xdr:pic>
      <xdr:nvPicPr>
        <xdr:cNvPr id="3" name="Рисунок 1">
          <a:extLst>
            <a:ext uri="{FF2B5EF4-FFF2-40B4-BE49-F238E27FC236}">
              <a16:creationId xmlns:a16="http://schemas.microsoft.com/office/drawing/2014/main" xmlns="" id="{F299F4AB-8FE2-45B2-B519-1B5D9A09D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00"/>
          <a:ext cx="1570738" cy="43298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1</xdr:col>
      <xdr:colOff>989713</xdr:colOff>
      <xdr:row>0</xdr:row>
      <xdr:rowOff>445689</xdr:rowOff>
    </xdr:to>
    <xdr:pic>
      <xdr:nvPicPr>
        <xdr:cNvPr id="3" name="Рисунок 1">
          <a:extLst>
            <a:ext uri="{FF2B5EF4-FFF2-40B4-BE49-F238E27FC236}">
              <a16:creationId xmlns:a16="http://schemas.microsoft.com/office/drawing/2014/main" xmlns="" id="{0A87DFE9-21E5-46D0-9920-68C49DD71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00"/>
          <a:ext cx="1586613" cy="43298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1</xdr:col>
      <xdr:colOff>967488</xdr:colOff>
      <xdr:row>0</xdr:row>
      <xdr:rowOff>445689</xdr:rowOff>
    </xdr:to>
    <xdr:pic>
      <xdr:nvPicPr>
        <xdr:cNvPr id="3" name="Рисунок 1">
          <a:extLst>
            <a:ext uri="{FF2B5EF4-FFF2-40B4-BE49-F238E27FC236}">
              <a16:creationId xmlns:a16="http://schemas.microsoft.com/office/drawing/2014/main" xmlns="" id="{BCC6983E-CC97-4334-A8DD-9B391D555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00"/>
          <a:ext cx="1564388" cy="43298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25400</xdr:rowOff>
    </xdr:from>
    <xdr:to>
      <xdr:col>2</xdr:col>
      <xdr:colOff>2288</xdr:colOff>
      <xdr:row>1</xdr:row>
      <xdr:rowOff>1189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BFDF723-7DC8-4689-ADAB-EDB6A2811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5400"/>
          <a:ext cx="1577088" cy="44251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1</xdr:col>
      <xdr:colOff>942088</xdr:colOff>
      <xdr:row>0</xdr:row>
      <xdr:rowOff>445689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B7BC65D1-65ED-49E7-8F94-3C0D84D5C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00"/>
          <a:ext cx="1586613" cy="4329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7621</xdr:rowOff>
    </xdr:from>
    <xdr:to>
      <xdr:col>1</xdr:col>
      <xdr:colOff>1283970</xdr:colOff>
      <xdr:row>0</xdr:row>
      <xdr:rowOff>459770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5E2452D4-1C28-4F8E-A2E9-17E444E54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1"/>
          <a:ext cx="1870710" cy="4521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12700</xdr:rowOff>
    </xdr:from>
    <xdr:to>
      <xdr:col>1</xdr:col>
      <xdr:colOff>1115060</xdr:colOff>
      <xdr:row>0</xdr:row>
      <xdr:rowOff>464849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39FFDA4D-5B88-47E5-A6C4-DC9FEBC77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700"/>
          <a:ext cx="1699260" cy="4521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1</xdr:col>
      <xdr:colOff>1254760</xdr:colOff>
      <xdr:row>0</xdr:row>
      <xdr:rowOff>464849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BB5260CC-707B-479A-B18D-EFB4A26B9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00"/>
          <a:ext cx="1851660" cy="45214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1123950</xdr:colOff>
      <xdr:row>0</xdr:row>
      <xdr:rowOff>480995</xdr:rowOff>
    </xdr:to>
    <xdr:pic>
      <xdr:nvPicPr>
        <xdr:cNvPr id="3" name="Рисунок 1">
          <a:extLst>
            <a:ext uri="{FF2B5EF4-FFF2-40B4-BE49-F238E27FC236}">
              <a16:creationId xmlns:a16="http://schemas.microsoft.com/office/drawing/2014/main" xmlns="" id="{F565C943-A0BB-49A2-8A65-9D5621BC8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33550" cy="48099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1</xdr:col>
      <xdr:colOff>1130935</xdr:colOff>
      <xdr:row>0</xdr:row>
      <xdr:rowOff>464849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A1C6A1B3-B347-4122-B59C-D33FE3236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00"/>
          <a:ext cx="1727835" cy="45214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1246967</xdr:colOff>
      <xdr:row>0</xdr:row>
      <xdr:rowOff>519545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95853E25-CBED-475F-9007-FD0F4F496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757853" cy="519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1</xdr:col>
      <xdr:colOff>1127760</xdr:colOff>
      <xdr:row>0</xdr:row>
      <xdr:rowOff>464849</xdr:rowOff>
    </xdr:to>
    <xdr:pic>
      <xdr:nvPicPr>
        <xdr:cNvPr id="4" name="Рисунок 2">
          <a:extLst>
            <a:ext uri="{FF2B5EF4-FFF2-40B4-BE49-F238E27FC236}">
              <a16:creationId xmlns:a16="http://schemas.microsoft.com/office/drawing/2014/main" xmlns="" id="{3B1CF91B-8A0B-4CEE-A043-45E63FBC4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00"/>
          <a:ext cx="1705610" cy="45214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15242</xdr:rowOff>
    </xdr:from>
    <xdr:to>
      <xdr:col>1</xdr:col>
      <xdr:colOff>979170</xdr:colOff>
      <xdr:row>0</xdr:row>
      <xdr:rowOff>448231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BA7007E3-B35A-4093-8E53-52F36AAC2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2"/>
          <a:ext cx="1569720" cy="4329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645"/>
  <sheetViews>
    <sheetView tabSelected="1" zoomScale="99" zoomScaleNormal="99" workbookViewId="0">
      <selection activeCell="A2" sqref="A2"/>
    </sheetView>
  </sheetViews>
  <sheetFormatPr defaultColWidth="9.140625" defaultRowHeight="12.75"/>
  <cols>
    <col min="1" max="1" width="7.7109375" style="1" customWidth="1"/>
    <col min="2" max="2" width="21.7109375" style="1" customWidth="1"/>
    <col min="3" max="3" width="21.7109375" style="2" customWidth="1"/>
    <col min="4" max="4" width="78.42578125" style="37" customWidth="1"/>
    <col min="5" max="5" width="15.7109375" style="1" customWidth="1"/>
    <col min="6" max="6" width="9.140625" style="1"/>
    <col min="7" max="7" width="22.140625" style="1" customWidth="1"/>
    <col min="8" max="16384" width="9.140625" style="1"/>
  </cols>
  <sheetData>
    <row r="1" spans="1:9" s="13" customFormat="1" ht="36.6" customHeight="1">
      <c r="A1" s="12"/>
      <c r="B1" s="12"/>
      <c r="C1" s="363" t="s">
        <v>1128</v>
      </c>
      <c r="D1" s="363"/>
    </row>
    <row r="2" spans="1:9" ht="9" customHeight="1">
      <c r="B2" s="17"/>
      <c r="C2" s="18"/>
      <c r="D2" s="34"/>
    </row>
    <row r="3" spans="1:9" s="10" customFormat="1" ht="15">
      <c r="B3" s="361" t="s">
        <v>1129</v>
      </c>
      <c r="C3" s="362"/>
      <c r="D3" s="187">
        <f>'Поступления Райффайзенбанк'!C2+'Валютные пост-я'!C2+'Поступления МТС USSD'!C2+'Поступления с мобильных тел.'!C2+'Поступления МКБ'!C2+'Поступления БИНБАНК'!C2+'Поступления Platron'!C2+'Поступления СКБ-Банк'!C2+'Поступления ВТБ 24'!C2+'Поступления МДМ Банк'!C2+'Поступления ПАО Сбербанк'!C2+'Поступления Благо.ру'!C2+'Поступления РБК-Money'!C2+'Поступления CloudPayments'!C2+PayPal!C2+Элекснет!C2+Dobro.mail.ru!C3</f>
        <v>24330735.925039995</v>
      </c>
      <c r="E3" s="194"/>
      <c r="F3" s="194"/>
      <c r="G3" s="194"/>
      <c r="H3" s="194"/>
      <c r="I3" s="194"/>
    </row>
    <row r="4" spans="1:9" ht="9" customHeight="1">
      <c r="B4" s="17"/>
      <c r="C4" s="18"/>
      <c r="D4" s="43"/>
      <c r="E4" s="194"/>
      <c r="F4" s="194"/>
      <c r="G4" s="194"/>
      <c r="H4" s="194"/>
      <c r="I4" s="194"/>
    </row>
    <row r="5" spans="1:9" s="10" customFormat="1" ht="15">
      <c r="B5" s="55" t="s">
        <v>1130</v>
      </c>
      <c r="C5" s="56"/>
      <c r="D5" s="57">
        <f>SUM(C10:C208)</f>
        <v>14832678.77</v>
      </c>
      <c r="E5" s="194"/>
      <c r="F5" s="194"/>
      <c r="G5" s="194"/>
      <c r="H5" s="194"/>
      <c r="I5" s="194"/>
    </row>
    <row r="6" spans="1:9" s="5" customFormat="1" ht="9" customHeight="1">
      <c r="B6" s="8"/>
      <c r="C6" s="4"/>
      <c r="D6" s="35"/>
      <c r="E6" s="194"/>
      <c r="F6" s="194"/>
      <c r="G6" s="194"/>
      <c r="H6" s="194"/>
      <c r="I6" s="194"/>
    </row>
    <row r="7" spans="1:9" ht="14.45" customHeight="1">
      <c r="B7" s="196" t="s">
        <v>0</v>
      </c>
      <c r="C7" s="7"/>
      <c r="D7" s="36"/>
      <c r="E7" s="194"/>
      <c r="F7" s="194"/>
      <c r="G7" s="194"/>
      <c r="H7" s="194"/>
      <c r="I7" s="194"/>
    </row>
    <row r="8" spans="1:9" ht="15" customHeight="1">
      <c r="B8" s="197" t="s">
        <v>6370</v>
      </c>
      <c r="C8" s="72"/>
      <c r="D8" s="73"/>
      <c r="E8" s="194"/>
      <c r="F8" s="194"/>
      <c r="G8" s="194"/>
      <c r="H8" s="194"/>
      <c r="I8" s="194"/>
    </row>
    <row r="9" spans="1:9">
      <c r="B9" s="198" t="s">
        <v>1</v>
      </c>
      <c r="C9" s="199" t="s">
        <v>6369</v>
      </c>
      <c r="D9" s="199" t="s">
        <v>2</v>
      </c>
      <c r="E9" s="194"/>
      <c r="F9" s="194"/>
      <c r="G9" s="194"/>
      <c r="H9" s="194"/>
      <c r="I9" s="194"/>
    </row>
    <row r="10" spans="1:9">
      <c r="B10" s="200" t="s">
        <v>6066</v>
      </c>
      <c r="C10" s="201">
        <v>33680</v>
      </c>
      <c r="D10" s="155" t="s">
        <v>6211</v>
      </c>
      <c r="E10" s="194"/>
      <c r="F10" s="194"/>
      <c r="G10" s="194"/>
      <c r="H10" s="194"/>
      <c r="I10" s="194"/>
    </row>
    <row r="11" spans="1:9">
      <c r="B11" s="200" t="s">
        <v>6067</v>
      </c>
      <c r="C11" s="201">
        <v>4725</v>
      </c>
      <c r="D11" s="155" t="s">
        <v>6250</v>
      </c>
      <c r="E11" s="194"/>
      <c r="F11" s="194"/>
      <c r="G11" s="194"/>
      <c r="H11" s="194"/>
      <c r="I11" s="194"/>
    </row>
    <row r="12" spans="1:9" s="28" customFormat="1">
      <c r="B12" s="200" t="s">
        <v>6068</v>
      </c>
      <c r="C12" s="201">
        <v>63250</v>
      </c>
      <c r="D12" s="155" t="s">
        <v>6274</v>
      </c>
      <c r="E12" s="194"/>
      <c r="F12" s="194"/>
      <c r="G12" s="194"/>
      <c r="H12" s="194"/>
      <c r="I12" s="194"/>
    </row>
    <row r="13" spans="1:9">
      <c r="B13" s="200" t="s">
        <v>6069</v>
      </c>
      <c r="C13" s="201">
        <v>260000</v>
      </c>
      <c r="D13" s="155" t="s">
        <v>6251</v>
      </c>
      <c r="E13" s="194"/>
      <c r="F13" s="194"/>
      <c r="G13" s="194"/>
      <c r="H13" s="194"/>
      <c r="I13" s="194"/>
    </row>
    <row r="14" spans="1:9">
      <c r="B14" s="200" t="s">
        <v>6070</v>
      </c>
      <c r="C14" s="201">
        <v>120000</v>
      </c>
      <c r="D14" s="155" t="s">
        <v>6252</v>
      </c>
      <c r="E14" s="194"/>
      <c r="F14" s="194"/>
      <c r="G14" s="194"/>
      <c r="H14" s="194"/>
      <c r="I14" s="194"/>
    </row>
    <row r="15" spans="1:9">
      <c r="B15" s="200" t="s">
        <v>6071</v>
      </c>
      <c r="C15" s="201">
        <v>32200</v>
      </c>
      <c r="D15" s="155" t="s">
        <v>6280</v>
      </c>
      <c r="E15" s="194"/>
      <c r="F15" s="194"/>
      <c r="G15" s="194"/>
      <c r="H15" s="194"/>
      <c r="I15" s="194"/>
    </row>
    <row r="16" spans="1:9" ht="13.35" customHeight="1">
      <c r="B16" s="200" t="s">
        <v>6072</v>
      </c>
      <c r="C16" s="201">
        <v>16000</v>
      </c>
      <c r="D16" s="155" t="s">
        <v>6281</v>
      </c>
      <c r="E16" s="194"/>
      <c r="F16" s="194"/>
      <c r="G16" s="194"/>
      <c r="H16" s="194"/>
      <c r="I16" s="194"/>
    </row>
    <row r="17" spans="2:9" ht="13.35" customHeight="1">
      <c r="B17" s="200" t="s">
        <v>6073</v>
      </c>
      <c r="C17" s="201">
        <v>4100</v>
      </c>
      <c r="D17" s="155" t="s">
        <v>6282</v>
      </c>
      <c r="E17" s="194"/>
      <c r="F17" s="194"/>
      <c r="G17" s="194"/>
      <c r="H17" s="194"/>
      <c r="I17" s="194"/>
    </row>
    <row r="18" spans="2:9">
      <c r="B18" s="200" t="s">
        <v>6074</v>
      </c>
      <c r="C18" s="201">
        <v>16756</v>
      </c>
      <c r="D18" s="155" t="s">
        <v>6283</v>
      </c>
      <c r="E18" s="194"/>
      <c r="F18" s="194"/>
      <c r="G18" s="194"/>
      <c r="H18" s="194"/>
      <c r="I18" s="194"/>
    </row>
    <row r="19" spans="2:9" s="28" customFormat="1">
      <c r="B19" s="200" t="s">
        <v>6075</v>
      </c>
      <c r="C19" s="201">
        <v>3210</v>
      </c>
      <c r="D19" s="155" t="s">
        <v>6284</v>
      </c>
      <c r="E19" s="194"/>
      <c r="F19" s="194"/>
      <c r="G19" s="194"/>
      <c r="H19" s="194"/>
      <c r="I19" s="194"/>
    </row>
    <row r="20" spans="2:9" s="28" customFormat="1">
      <c r="B20" s="200" t="s">
        <v>6076</v>
      </c>
      <c r="C20" s="201">
        <v>14195.4</v>
      </c>
      <c r="D20" s="155" t="s">
        <v>6245</v>
      </c>
      <c r="E20" s="194"/>
      <c r="F20" s="194"/>
      <c r="G20" s="194"/>
      <c r="H20" s="194"/>
      <c r="I20" s="194"/>
    </row>
    <row r="21" spans="2:9">
      <c r="B21" s="200" t="s">
        <v>6077</v>
      </c>
      <c r="C21" s="201">
        <v>9972.7000000000007</v>
      </c>
      <c r="D21" s="155" t="s">
        <v>6249</v>
      </c>
      <c r="E21" s="194"/>
      <c r="F21" s="194"/>
      <c r="G21" s="194"/>
      <c r="H21" s="194"/>
      <c r="I21" s="194"/>
    </row>
    <row r="22" spans="2:9" ht="13.35" customHeight="1">
      <c r="B22" s="200" t="s">
        <v>6078</v>
      </c>
      <c r="C22" s="201">
        <v>7500</v>
      </c>
      <c r="D22" s="155" t="s">
        <v>6285</v>
      </c>
      <c r="E22" s="194"/>
      <c r="F22" s="194"/>
      <c r="G22" s="194"/>
      <c r="H22" s="194"/>
      <c r="I22" s="194"/>
    </row>
    <row r="23" spans="2:9" ht="13.35" customHeight="1">
      <c r="B23" s="200" t="s">
        <v>6079</v>
      </c>
      <c r="C23" s="201">
        <v>2610</v>
      </c>
      <c r="D23" s="155" t="s">
        <v>6286</v>
      </c>
      <c r="E23" s="194"/>
      <c r="F23" s="194"/>
      <c r="G23" s="194"/>
      <c r="H23" s="194"/>
      <c r="I23" s="194"/>
    </row>
    <row r="24" spans="2:9">
      <c r="B24" s="200" t="s">
        <v>6080</v>
      </c>
      <c r="C24" s="201">
        <v>960</v>
      </c>
      <c r="D24" s="155" t="s">
        <v>6286</v>
      </c>
      <c r="E24" s="194"/>
      <c r="F24" s="194"/>
      <c r="G24" s="194"/>
      <c r="H24" s="194"/>
      <c r="I24" s="194"/>
    </row>
    <row r="25" spans="2:9">
      <c r="B25" s="200" t="s">
        <v>6081</v>
      </c>
      <c r="C25" s="201">
        <v>12900</v>
      </c>
      <c r="D25" s="155" t="s">
        <v>6287</v>
      </c>
      <c r="E25" s="194"/>
      <c r="F25" s="194"/>
      <c r="G25" s="194"/>
      <c r="H25" s="194"/>
      <c r="I25" s="194"/>
    </row>
    <row r="26" spans="2:9">
      <c r="B26" s="200" t="s">
        <v>6082</v>
      </c>
      <c r="C26" s="201">
        <v>261.44</v>
      </c>
      <c r="D26" s="155" t="s">
        <v>6288</v>
      </c>
      <c r="E26" s="194"/>
      <c r="F26" s="194"/>
      <c r="G26" s="194"/>
      <c r="H26" s="194"/>
      <c r="I26" s="194"/>
    </row>
    <row r="27" spans="2:9" s="28" customFormat="1">
      <c r="B27" s="200" t="s">
        <v>6083</v>
      </c>
      <c r="C27" s="201">
        <v>257500</v>
      </c>
      <c r="D27" s="155" t="s">
        <v>6275</v>
      </c>
      <c r="E27" s="194"/>
      <c r="F27" s="194"/>
      <c r="G27" s="194"/>
      <c r="H27" s="194"/>
      <c r="I27" s="194"/>
    </row>
    <row r="28" spans="2:9" s="28" customFormat="1">
      <c r="B28" s="200" t="s">
        <v>6084</v>
      </c>
      <c r="C28" s="201">
        <v>10380</v>
      </c>
      <c r="D28" s="155" t="s">
        <v>6288</v>
      </c>
      <c r="E28" s="194"/>
      <c r="F28" s="194"/>
      <c r="G28" s="194"/>
      <c r="H28" s="194"/>
      <c r="I28" s="194"/>
    </row>
    <row r="29" spans="2:9">
      <c r="B29" s="200" t="s">
        <v>6085</v>
      </c>
      <c r="C29" s="201">
        <v>40750</v>
      </c>
      <c r="D29" s="155" t="s">
        <v>6212</v>
      </c>
      <c r="E29" s="194"/>
      <c r="F29" s="194"/>
      <c r="G29" s="194"/>
      <c r="H29" s="194"/>
      <c r="I29" s="194"/>
    </row>
    <row r="30" spans="2:9">
      <c r="B30" s="200" t="s">
        <v>6086</v>
      </c>
      <c r="C30" s="201">
        <v>8550</v>
      </c>
      <c r="D30" s="155" t="s">
        <v>6289</v>
      </c>
      <c r="E30" s="194"/>
      <c r="F30" s="194"/>
      <c r="G30" s="194"/>
      <c r="H30" s="194"/>
      <c r="I30" s="194"/>
    </row>
    <row r="31" spans="2:9">
      <c r="B31" s="200" t="s">
        <v>6087</v>
      </c>
      <c r="C31" s="201">
        <v>18300</v>
      </c>
      <c r="D31" s="155" t="s">
        <v>6288</v>
      </c>
      <c r="E31" s="194"/>
      <c r="F31" s="194"/>
      <c r="G31" s="194"/>
      <c r="H31" s="194"/>
      <c r="I31" s="194"/>
    </row>
    <row r="32" spans="2:9">
      <c r="B32" s="200" t="s">
        <v>6088</v>
      </c>
      <c r="C32" s="201">
        <v>15000</v>
      </c>
      <c r="D32" s="183" t="s">
        <v>6277</v>
      </c>
      <c r="E32" s="194"/>
      <c r="F32" s="194"/>
      <c r="G32" s="194"/>
      <c r="H32" s="194"/>
      <c r="I32" s="194"/>
    </row>
    <row r="33" spans="2:9" ht="13.35" customHeight="1">
      <c r="B33" s="200" t="s">
        <v>6089</v>
      </c>
      <c r="C33" s="201">
        <v>4860</v>
      </c>
      <c r="D33" s="155" t="s">
        <v>6294</v>
      </c>
      <c r="E33" s="194"/>
      <c r="F33" s="194"/>
      <c r="G33" s="194"/>
      <c r="H33" s="194"/>
      <c r="I33" s="194"/>
    </row>
    <row r="34" spans="2:9" ht="13.35" customHeight="1">
      <c r="B34" s="200" t="s">
        <v>6090</v>
      </c>
      <c r="C34" s="201">
        <v>190500</v>
      </c>
      <c r="D34" s="155" t="s">
        <v>6290</v>
      </c>
      <c r="E34" s="194"/>
      <c r="F34" s="194"/>
      <c r="G34" s="194"/>
      <c r="H34" s="194"/>
      <c r="I34" s="194"/>
    </row>
    <row r="35" spans="2:9" s="28" customFormat="1">
      <c r="B35" s="200" t="s">
        <v>6091</v>
      </c>
      <c r="C35" s="201">
        <v>32700</v>
      </c>
      <c r="D35" s="155" t="s">
        <v>6213</v>
      </c>
      <c r="E35" s="194"/>
      <c r="F35" s="194"/>
      <c r="G35" s="194"/>
      <c r="H35" s="194"/>
      <c r="I35" s="194"/>
    </row>
    <row r="36" spans="2:9">
      <c r="B36" s="200" t="s">
        <v>6092</v>
      </c>
      <c r="C36" s="201">
        <v>32700</v>
      </c>
      <c r="D36" s="155" t="s">
        <v>6214</v>
      </c>
      <c r="E36" s="194"/>
      <c r="F36" s="194"/>
      <c r="G36" s="194"/>
      <c r="H36" s="194"/>
      <c r="I36" s="194"/>
    </row>
    <row r="37" spans="2:9" ht="13.35" customHeight="1">
      <c r="B37" s="200" t="s">
        <v>6093</v>
      </c>
      <c r="C37" s="201">
        <v>7500</v>
      </c>
      <c r="D37" s="155" t="s">
        <v>6293</v>
      </c>
      <c r="E37" s="194"/>
      <c r="F37" s="194"/>
      <c r="G37" s="194"/>
      <c r="H37" s="194"/>
      <c r="I37" s="194"/>
    </row>
    <row r="38" spans="2:9" ht="13.35" customHeight="1">
      <c r="B38" s="200" t="s">
        <v>6094</v>
      </c>
      <c r="C38" s="201">
        <v>10700</v>
      </c>
      <c r="D38" s="155" t="s">
        <v>6215</v>
      </c>
      <c r="E38" s="194"/>
      <c r="F38" s="194"/>
      <c r="G38" s="194"/>
      <c r="H38" s="194"/>
      <c r="I38" s="194"/>
    </row>
    <row r="39" spans="2:9" ht="13.35" customHeight="1">
      <c r="B39" s="200" t="s">
        <v>6095</v>
      </c>
      <c r="C39" s="201">
        <v>50650</v>
      </c>
      <c r="D39" s="155" t="s">
        <v>6252</v>
      </c>
      <c r="E39" s="194"/>
      <c r="F39" s="194"/>
      <c r="G39" s="194"/>
      <c r="H39" s="194"/>
      <c r="I39" s="194"/>
    </row>
    <row r="40" spans="2:9" ht="13.35" customHeight="1">
      <c r="B40" s="200" t="s">
        <v>6096</v>
      </c>
      <c r="C40" s="201">
        <v>14000</v>
      </c>
      <c r="D40" s="155" t="s">
        <v>6216</v>
      </c>
      <c r="E40" s="194"/>
      <c r="F40" s="194"/>
      <c r="G40" s="194"/>
      <c r="H40" s="194"/>
      <c r="I40" s="194"/>
    </row>
    <row r="41" spans="2:9">
      <c r="B41" s="200" t="s">
        <v>6097</v>
      </c>
      <c r="C41" s="201">
        <v>84000</v>
      </c>
      <c r="D41" s="155" t="s">
        <v>6253</v>
      </c>
      <c r="E41" s="194"/>
      <c r="F41" s="194"/>
      <c r="G41" s="194"/>
      <c r="H41" s="194"/>
      <c r="I41" s="194"/>
    </row>
    <row r="42" spans="2:9">
      <c r="B42" s="200" t="s">
        <v>6098</v>
      </c>
      <c r="C42" s="201">
        <v>29570</v>
      </c>
      <c r="D42" s="155" t="s">
        <v>6217</v>
      </c>
      <c r="E42" s="194"/>
      <c r="F42" s="194"/>
      <c r="G42" s="194"/>
      <c r="H42" s="194"/>
      <c r="I42" s="194"/>
    </row>
    <row r="43" spans="2:9">
      <c r="B43" s="200" t="s">
        <v>6099</v>
      </c>
      <c r="C43" s="201">
        <v>5122.8</v>
      </c>
      <c r="D43" s="155" t="s">
        <v>6286</v>
      </c>
      <c r="E43" s="194"/>
      <c r="F43" s="194"/>
      <c r="G43" s="194"/>
      <c r="H43" s="194"/>
      <c r="I43" s="194"/>
    </row>
    <row r="44" spans="2:9">
      <c r="B44" s="200" t="s">
        <v>6100</v>
      </c>
      <c r="C44" s="201">
        <v>1700</v>
      </c>
      <c r="D44" s="155" t="s">
        <v>6292</v>
      </c>
      <c r="E44" s="194"/>
      <c r="F44" s="194"/>
      <c r="G44" s="194"/>
      <c r="H44" s="194"/>
      <c r="I44" s="194"/>
    </row>
    <row r="45" spans="2:9">
      <c r="B45" s="200" t="s">
        <v>6101</v>
      </c>
      <c r="C45" s="201">
        <v>40800</v>
      </c>
      <c r="D45" s="155" t="s">
        <v>6292</v>
      </c>
      <c r="E45" s="194"/>
      <c r="F45" s="194"/>
      <c r="G45" s="194"/>
      <c r="H45" s="194"/>
      <c r="I45" s="194"/>
    </row>
    <row r="46" spans="2:9">
      <c r="B46" s="200" t="s">
        <v>6102</v>
      </c>
      <c r="C46" s="201">
        <v>1180</v>
      </c>
      <c r="D46" s="155" t="s">
        <v>6291</v>
      </c>
      <c r="E46" s="194"/>
      <c r="F46" s="194"/>
      <c r="G46" s="194"/>
      <c r="H46" s="194"/>
      <c r="I46" s="194"/>
    </row>
    <row r="47" spans="2:9">
      <c r="B47" s="200" t="s">
        <v>6103</v>
      </c>
      <c r="C47" s="201">
        <v>1180</v>
      </c>
      <c r="D47" s="155" t="s">
        <v>6295</v>
      </c>
      <c r="E47" s="194"/>
      <c r="F47" s="194"/>
      <c r="G47" s="194"/>
      <c r="H47" s="194"/>
      <c r="I47" s="194"/>
    </row>
    <row r="48" spans="2:9" s="28" customFormat="1">
      <c r="B48" s="200" t="s">
        <v>6104</v>
      </c>
      <c r="C48" s="201">
        <v>590</v>
      </c>
      <c r="D48" s="155" t="s">
        <v>6296</v>
      </c>
      <c r="E48" s="194"/>
      <c r="F48" s="194"/>
      <c r="G48" s="194"/>
      <c r="H48" s="194"/>
      <c r="I48" s="194"/>
    </row>
    <row r="49" spans="2:9">
      <c r="B49" s="200" t="s">
        <v>6105</v>
      </c>
      <c r="C49" s="201">
        <v>1180</v>
      </c>
      <c r="D49" s="155" t="s">
        <v>6297</v>
      </c>
      <c r="E49" s="194"/>
      <c r="F49" s="194"/>
      <c r="G49" s="194"/>
      <c r="H49" s="194"/>
      <c r="I49" s="194"/>
    </row>
    <row r="50" spans="2:9" ht="13.35" customHeight="1">
      <c r="B50" s="200" t="s">
        <v>6106</v>
      </c>
      <c r="C50" s="201">
        <v>1700</v>
      </c>
      <c r="D50" s="155" t="s">
        <v>6298</v>
      </c>
      <c r="E50" s="194"/>
      <c r="F50" s="194"/>
      <c r="G50" s="194"/>
      <c r="H50" s="194"/>
      <c r="I50" s="194"/>
    </row>
    <row r="51" spans="2:9" ht="13.35" customHeight="1">
      <c r="B51" s="200" t="s">
        <v>6107</v>
      </c>
      <c r="C51" s="201">
        <v>1180</v>
      </c>
      <c r="D51" s="155" t="s">
        <v>6299</v>
      </c>
      <c r="E51" s="194"/>
      <c r="F51" s="194"/>
      <c r="G51" s="194"/>
      <c r="H51" s="194"/>
      <c r="I51" s="194"/>
    </row>
    <row r="52" spans="2:9">
      <c r="B52" s="200" t="s">
        <v>6108</v>
      </c>
      <c r="C52" s="201">
        <v>590</v>
      </c>
      <c r="D52" s="155" t="s">
        <v>6300</v>
      </c>
      <c r="E52" s="194"/>
      <c r="F52" s="194"/>
      <c r="G52" s="194"/>
      <c r="H52" s="194"/>
      <c r="I52" s="194"/>
    </row>
    <row r="53" spans="2:9">
      <c r="B53" s="200" t="s">
        <v>6109</v>
      </c>
      <c r="C53" s="201">
        <v>590</v>
      </c>
      <c r="D53" s="155" t="s">
        <v>6301</v>
      </c>
      <c r="E53" s="194"/>
      <c r="F53" s="194"/>
      <c r="G53" s="194"/>
      <c r="H53" s="194"/>
      <c r="I53" s="194"/>
    </row>
    <row r="54" spans="2:9">
      <c r="B54" s="200" t="s">
        <v>6110</v>
      </c>
      <c r="C54" s="201">
        <v>590</v>
      </c>
      <c r="D54" s="155" t="s">
        <v>6302</v>
      </c>
      <c r="E54" s="194"/>
      <c r="F54" s="194"/>
      <c r="G54" s="194"/>
      <c r="H54" s="194"/>
      <c r="I54" s="194"/>
    </row>
    <row r="55" spans="2:9" ht="13.35" customHeight="1">
      <c r="B55" s="200" t="s">
        <v>6111</v>
      </c>
      <c r="C55" s="201">
        <v>590</v>
      </c>
      <c r="D55" s="155" t="s">
        <v>6303</v>
      </c>
      <c r="E55" s="194"/>
      <c r="F55" s="194"/>
      <c r="G55" s="194"/>
      <c r="H55" s="194"/>
      <c r="I55" s="194"/>
    </row>
    <row r="56" spans="2:9" ht="13.35" customHeight="1">
      <c r="B56" s="200" t="s">
        <v>6112</v>
      </c>
      <c r="C56" s="201">
        <v>850</v>
      </c>
      <c r="D56" s="155" t="s">
        <v>6304</v>
      </c>
      <c r="E56" s="194"/>
      <c r="F56" s="194"/>
      <c r="G56" s="194"/>
      <c r="H56" s="194"/>
      <c r="I56" s="194"/>
    </row>
    <row r="57" spans="2:9" ht="13.35" customHeight="1">
      <c r="B57" s="200" t="s">
        <v>6113</v>
      </c>
      <c r="C57" s="201">
        <v>1180</v>
      </c>
      <c r="D57" s="155" t="s">
        <v>6305</v>
      </c>
      <c r="E57" s="194"/>
      <c r="F57" s="194"/>
      <c r="G57" s="194"/>
      <c r="H57" s="194"/>
      <c r="I57" s="194"/>
    </row>
    <row r="58" spans="2:9">
      <c r="B58" s="200" t="s">
        <v>6114</v>
      </c>
      <c r="C58" s="201">
        <v>8000</v>
      </c>
      <c r="D58" s="155" t="s">
        <v>6218</v>
      </c>
      <c r="E58" s="194"/>
      <c r="F58" s="194"/>
      <c r="G58" s="194"/>
      <c r="H58" s="194"/>
      <c r="I58" s="194"/>
    </row>
    <row r="59" spans="2:9">
      <c r="B59" s="200" t="s">
        <v>6115</v>
      </c>
      <c r="C59" s="201">
        <v>20000</v>
      </c>
      <c r="D59" s="155" t="s">
        <v>6212</v>
      </c>
      <c r="E59" s="194"/>
      <c r="F59" s="194"/>
      <c r="G59" s="194"/>
      <c r="H59" s="194"/>
      <c r="I59" s="194"/>
    </row>
    <row r="60" spans="2:9" s="28" customFormat="1">
      <c r="B60" s="200" t="s">
        <v>6116</v>
      </c>
      <c r="C60" s="201">
        <v>16220</v>
      </c>
      <c r="D60" s="155" t="s">
        <v>6246</v>
      </c>
      <c r="E60" s="194"/>
      <c r="F60" s="194"/>
      <c r="G60" s="194"/>
      <c r="H60" s="194"/>
      <c r="I60" s="194"/>
    </row>
    <row r="61" spans="2:9" s="28" customFormat="1">
      <c r="B61" s="200" t="s">
        <v>6117</v>
      </c>
      <c r="C61" s="201">
        <v>29370</v>
      </c>
      <c r="D61" s="155" t="s">
        <v>6247</v>
      </c>
      <c r="E61" s="194"/>
      <c r="F61" s="194"/>
      <c r="G61" s="194"/>
      <c r="H61" s="194"/>
      <c r="I61" s="194"/>
    </row>
    <row r="62" spans="2:9" s="28" customFormat="1">
      <c r="B62" s="200" t="s">
        <v>6118</v>
      </c>
      <c r="C62" s="201">
        <v>374481</v>
      </c>
      <c r="D62" s="155" t="s">
        <v>6254</v>
      </c>
      <c r="E62" s="194"/>
      <c r="F62" s="194"/>
      <c r="G62" s="194"/>
      <c r="H62" s="194"/>
      <c r="I62" s="194"/>
    </row>
    <row r="63" spans="2:9" s="28" customFormat="1">
      <c r="B63" s="200" t="s">
        <v>6119</v>
      </c>
      <c r="C63" s="201">
        <v>49500</v>
      </c>
      <c r="D63" s="155" t="s">
        <v>6255</v>
      </c>
      <c r="E63" s="194"/>
      <c r="F63" s="194"/>
      <c r="G63" s="194"/>
      <c r="H63" s="194"/>
      <c r="I63" s="194"/>
    </row>
    <row r="64" spans="2:9" s="28" customFormat="1">
      <c r="B64" s="200" t="s">
        <v>6120</v>
      </c>
      <c r="C64" s="201">
        <v>591179</v>
      </c>
      <c r="D64" s="155" t="s">
        <v>6256</v>
      </c>
      <c r="E64" s="194"/>
      <c r="F64" s="194"/>
      <c r="G64" s="194"/>
      <c r="H64" s="194"/>
      <c r="I64" s="194"/>
    </row>
    <row r="65" spans="2:9" s="28" customFormat="1">
      <c r="B65" s="200" t="s">
        <v>6121</v>
      </c>
      <c r="C65" s="201">
        <v>438733</v>
      </c>
      <c r="D65" s="155" t="s">
        <v>6257</v>
      </c>
      <c r="E65" s="194"/>
      <c r="F65" s="194"/>
      <c r="G65" s="194"/>
      <c r="H65" s="194"/>
      <c r="I65" s="194"/>
    </row>
    <row r="66" spans="2:9">
      <c r="B66" s="200" t="s">
        <v>6122</v>
      </c>
      <c r="C66" s="201">
        <v>38000</v>
      </c>
      <c r="D66" s="155" t="s">
        <v>6219</v>
      </c>
      <c r="E66" s="194"/>
      <c r="F66" s="194"/>
      <c r="G66" s="194"/>
      <c r="H66" s="194"/>
      <c r="I66" s="194"/>
    </row>
    <row r="67" spans="2:9">
      <c r="B67" s="200" t="s">
        <v>6123</v>
      </c>
      <c r="C67" s="201">
        <v>7400</v>
      </c>
      <c r="D67" s="155" t="s">
        <v>6306</v>
      </c>
      <c r="E67" s="194"/>
      <c r="F67" s="194"/>
      <c r="G67" s="194"/>
      <c r="H67" s="194"/>
      <c r="I67" s="194"/>
    </row>
    <row r="68" spans="2:9">
      <c r="B68" s="200" t="s">
        <v>6124</v>
      </c>
      <c r="C68" s="201">
        <v>6400</v>
      </c>
      <c r="D68" s="155" t="s">
        <v>6307</v>
      </c>
      <c r="E68" s="194"/>
      <c r="F68" s="194"/>
      <c r="G68" s="194"/>
      <c r="H68" s="194"/>
      <c r="I68" s="194"/>
    </row>
    <row r="69" spans="2:9" s="28" customFormat="1">
      <c r="B69" s="200" t="s">
        <v>6125</v>
      </c>
      <c r="C69" s="201">
        <v>37700</v>
      </c>
      <c r="D69" s="155" t="s">
        <v>6308</v>
      </c>
      <c r="E69" s="194"/>
      <c r="F69" s="194"/>
      <c r="G69" s="194"/>
      <c r="H69" s="194"/>
      <c r="I69" s="194"/>
    </row>
    <row r="70" spans="2:9">
      <c r="B70" s="200" t="s">
        <v>6126</v>
      </c>
      <c r="C70" s="201">
        <v>2640</v>
      </c>
      <c r="D70" s="155" t="s">
        <v>6286</v>
      </c>
      <c r="E70" s="194"/>
      <c r="F70" s="194"/>
      <c r="G70" s="194"/>
      <c r="H70" s="194"/>
      <c r="I70" s="194"/>
    </row>
    <row r="71" spans="2:9">
      <c r="B71" s="200" t="s">
        <v>6127</v>
      </c>
      <c r="C71" s="201">
        <v>164340</v>
      </c>
      <c r="D71" s="155" t="s">
        <v>6309</v>
      </c>
      <c r="E71" s="194"/>
      <c r="F71" s="194"/>
      <c r="G71" s="194"/>
      <c r="H71" s="194"/>
      <c r="I71" s="194"/>
    </row>
    <row r="72" spans="2:9">
      <c r="B72" s="200" t="s">
        <v>6128</v>
      </c>
      <c r="C72" s="201">
        <v>114000</v>
      </c>
      <c r="D72" s="155" t="s">
        <v>6310</v>
      </c>
      <c r="E72" s="194"/>
      <c r="F72" s="194"/>
      <c r="G72" s="194"/>
      <c r="H72" s="194"/>
      <c r="I72" s="194"/>
    </row>
    <row r="73" spans="2:9">
      <c r="B73" s="200" t="s">
        <v>6129</v>
      </c>
      <c r="C73" s="201">
        <v>200</v>
      </c>
      <c r="D73" s="155" t="s">
        <v>6310</v>
      </c>
      <c r="E73" s="194"/>
      <c r="F73" s="194"/>
      <c r="G73" s="194"/>
      <c r="H73" s="194"/>
      <c r="I73" s="194"/>
    </row>
    <row r="74" spans="2:9" ht="13.35" customHeight="1">
      <c r="B74" s="200" t="s">
        <v>6130</v>
      </c>
      <c r="C74" s="201">
        <v>49550</v>
      </c>
      <c r="D74" s="155" t="s">
        <v>6220</v>
      </c>
      <c r="E74" s="194"/>
      <c r="F74" s="194"/>
      <c r="G74" s="194"/>
      <c r="H74" s="194"/>
      <c r="I74" s="194"/>
    </row>
    <row r="75" spans="2:9">
      <c r="B75" s="200" t="s">
        <v>6131</v>
      </c>
      <c r="C75" s="201">
        <v>62760</v>
      </c>
      <c r="D75" s="155" t="s">
        <v>6258</v>
      </c>
      <c r="E75" s="194"/>
      <c r="F75" s="194"/>
      <c r="G75" s="194"/>
      <c r="H75" s="194"/>
      <c r="I75" s="194"/>
    </row>
    <row r="76" spans="2:9">
      <c r="B76" s="200" t="s">
        <v>6132</v>
      </c>
      <c r="C76" s="201">
        <v>21250</v>
      </c>
      <c r="D76" s="155" t="s">
        <v>6221</v>
      </c>
      <c r="E76" s="194"/>
      <c r="F76" s="194"/>
      <c r="G76" s="194"/>
      <c r="H76" s="194"/>
      <c r="I76" s="194"/>
    </row>
    <row r="77" spans="2:9" ht="13.35" customHeight="1">
      <c r="B77" s="200" t="s">
        <v>6133</v>
      </c>
      <c r="C77" s="201">
        <v>30170</v>
      </c>
      <c r="D77" s="155" t="s">
        <v>6311</v>
      </c>
      <c r="E77" s="194"/>
      <c r="F77" s="194"/>
      <c r="G77" s="194"/>
      <c r="H77" s="194"/>
      <c r="I77" s="194"/>
    </row>
    <row r="78" spans="2:9" ht="13.35" customHeight="1">
      <c r="B78" s="200" t="s">
        <v>6134</v>
      </c>
      <c r="C78" s="201">
        <v>13000</v>
      </c>
      <c r="D78" s="155" t="s">
        <v>6312</v>
      </c>
      <c r="E78" s="194"/>
      <c r="F78" s="194"/>
      <c r="G78" s="194"/>
      <c r="H78" s="194"/>
      <c r="I78" s="194"/>
    </row>
    <row r="79" spans="2:9">
      <c r="B79" s="200" t="s">
        <v>6135</v>
      </c>
      <c r="C79" s="201">
        <v>2300</v>
      </c>
      <c r="D79" s="155" t="s">
        <v>6312</v>
      </c>
      <c r="E79" s="194"/>
      <c r="F79" s="194"/>
      <c r="G79" s="194"/>
      <c r="H79" s="194"/>
      <c r="I79" s="194"/>
    </row>
    <row r="80" spans="2:9">
      <c r="B80" s="200" t="s">
        <v>6136</v>
      </c>
      <c r="C80" s="201">
        <v>2500</v>
      </c>
      <c r="D80" s="155" t="s">
        <v>6222</v>
      </c>
      <c r="E80" s="194"/>
      <c r="F80" s="194"/>
      <c r="G80" s="194"/>
      <c r="H80" s="194"/>
      <c r="I80" s="194"/>
    </row>
    <row r="81" spans="2:9">
      <c r="B81" s="200" t="s">
        <v>6137</v>
      </c>
      <c r="C81" s="201">
        <v>1224</v>
      </c>
      <c r="D81" s="155" t="s">
        <v>6313</v>
      </c>
      <c r="E81" s="194"/>
      <c r="F81" s="194"/>
      <c r="G81" s="194"/>
      <c r="H81" s="194"/>
      <c r="I81" s="194"/>
    </row>
    <row r="82" spans="2:9" s="28" customFormat="1">
      <c r="B82" s="200" t="s">
        <v>6138</v>
      </c>
      <c r="C82" s="201">
        <v>3700</v>
      </c>
      <c r="D82" s="155" t="s">
        <v>6314</v>
      </c>
      <c r="E82" s="194"/>
      <c r="F82" s="194"/>
      <c r="G82" s="194"/>
      <c r="H82" s="194"/>
      <c r="I82" s="194"/>
    </row>
    <row r="83" spans="2:9">
      <c r="B83" s="200" t="s">
        <v>6139</v>
      </c>
      <c r="C83" s="201">
        <v>27480</v>
      </c>
      <c r="D83" s="155" t="s">
        <v>6223</v>
      </c>
      <c r="E83" s="194"/>
      <c r="F83" s="194"/>
      <c r="G83" s="194"/>
      <c r="H83" s="194"/>
      <c r="I83" s="194"/>
    </row>
    <row r="84" spans="2:9">
      <c r="B84" s="200" t="s">
        <v>6140</v>
      </c>
      <c r="C84" s="201">
        <v>72734.600000000006</v>
      </c>
      <c r="D84" s="155" t="s">
        <v>6259</v>
      </c>
      <c r="E84" s="194"/>
      <c r="F84" s="194"/>
      <c r="G84" s="194"/>
      <c r="H84" s="194"/>
      <c r="I84" s="194"/>
    </row>
    <row r="85" spans="2:9">
      <c r="B85" s="200" t="s">
        <v>6141</v>
      </c>
      <c r="C85" s="201">
        <v>109003.98</v>
      </c>
      <c r="D85" s="155" t="s">
        <v>6260</v>
      </c>
      <c r="E85" s="194"/>
      <c r="F85" s="194"/>
      <c r="G85" s="194"/>
      <c r="H85" s="194"/>
      <c r="I85" s="194"/>
    </row>
    <row r="86" spans="2:9" ht="13.35" customHeight="1">
      <c r="B86" s="200" t="s">
        <v>6142</v>
      </c>
      <c r="C86" s="201">
        <v>144561.35999999999</v>
      </c>
      <c r="D86" s="155" t="s">
        <v>6261</v>
      </c>
      <c r="E86" s="194"/>
      <c r="F86" s="194"/>
      <c r="G86" s="194"/>
      <c r="H86" s="194"/>
      <c r="I86" s="194"/>
    </row>
    <row r="87" spans="2:9" ht="13.35" customHeight="1">
      <c r="B87" s="200" t="s">
        <v>6143</v>
      </c>
      <c r="C87" s="201">
        <v>560258.6</v>
      </c>
      <c r="D87" s="155" t="s">
        <v>6262</v>
      </c>
      <c r="E87" s="194"/>
      <c r="F87" s="194"/>
      <c r="G87" s="194"/>
      <c r="H87" s="194"/>
      <c r="I87" s="194"/>
    </row>
    <row r="88" spans="2:9">
      <c r="B88" s="200" t="s">
        <v>6144</v>
      </c>
      <c r="C88" s="201">
        <v>72293</v>
      </c>
      <c r="D88" s="155" t="s">
        <v>6263</v>
      </c>
      <c r="E88" s="194"/>
      <c r="F88" s="194"/>
      <c r="G88" s="194"/>
      <c r="H88" s="194"/>
      <c r="I88" s="194"/>
    </row>
    <row r="89" spans="2:9" s="28" customFormat="1">
      <c r="B89" s="200" t="s">
        <v>6145</v>
      </c>
      <c r="C89" s="201">
        <v>55640</v>
      </c>
      <c r="D89" s="155" t="s">
        <v>6264</v>
      </c>
      <c r="E89" s="194"/>
      <c r="F89" s="194"/>
      <c r="G89" s="194"/>
      <c r="H89" s="194"/>
      <c r="I89" s="194"/>
    </row>
    <row r="90" spans="2:9" s="28" customFormat="1">
      <c r="B90" s="200" t="s">
        <v>6146</v>
      </c>
      <c r="C90" s="201">
        <v>130770</v>
      </c>
      <c r="D90" s="155" t="s">
        <v>6276</v>
      </c>
      <c r="E90" s="194"/>
      <c r="F90" s="194"/>
      <c r="G90" s="194"/>
      <c r="H90" s="194"/>
      <c r="I90" s="194"/>
    </row>
    <row r="91" spans="2:9">
      <c r="B91" s="200" t="s">
        <v>6147</v>
      </c>
      <c r="C91" s="201">
        <v>32030</v>
      </c>
      <c r="D91" s="155" t="s">
        <v>6224</v>
      </c>
      <c r="E91" s="194"/>
      <c r="F91" s="194"/>
      <c r="G91" s="194"/>
      <c r="H91" s="194"/>
      <c r="I91" s="194"/>
    </row>
    <row r="92" spans="2:9" ht="13.35" customHeight="1">
      <c r="B92" s="200" t="s">
        <v>6148</v>
      </c>
      <c r="C92" s="201">
        <v>10700</v>
      </c>
      <c r="D92" s="155" t="s">
        <v>6225</v>
      </c>
      <c r="E92" s="194"/>
      <c r="F92" s="194"/>
      <c r="G92" s="194"/>
      <c r="H92" s="194"/>
      <c r="I92" s="194"/>
    </row>
    <row r="93" spans="2:9" ht="13.35" customHeight="1">
      <c r="B93" s="200" t="s">
        <v>6149</v>
      </c>
      <c r="C93" s="201">
        <v>26530</v>
      </c>
      <c r="D93" s="155" t="s">
        <v>6226</v>
      </c>
      <c r="E93" s="194"/>
      <c r="F93" s="194"/>
      <c r="G93" s="194"/>
      <c r="H93" s="194"/>
      <c r="I93" s="194"/>
    </row>
    <row r="94" spans="2:9">
      <c r="B94" s="200" t="s">
        <v>6150</v>
      </c>
      <c r="C94" s="201">
        <v>32480</v>
      </c>
      <c r="D94" s="155" t="s">
        <v>6223</v>
      </c>
      <c r="E94" s="194"/>
      <c r="F94" s="194"/>
      <c r="G94" s="194"/>
      <c r="H94" s="194"/>
      <c r="I94" s="194"/>
    </row>
    <row r="95" spans="2:9">
      <c r="B95" s="200" t="s">
        <v>6151</v>
      </c>
      <c r="C95" s="201">
        <v>18480</v>
      </c>
      <c r="D95" s="155" t="s">
        <v>6227</v>
      </c>
      <c r="E95" s="194"/>
      <c r="F95" s="194"/>
      <c r="G95" s="194"/>
      <c r="H95" s="194"/>
      <c r="I95" s="194"/>
    </row>
    <row r="96" spans="2:9">
      <c r="B96" s="200" t="s">
        <v>6152</v>
      </c>
      <c r="C96" s="201">
        <v>17030</v>
      </c>
      <c r="D96" s="155" t="s">
        <v>6228</v>
      </c>
      <c r="E96" s="194"/>
      <c r="F96" s="194"/>
      <c r="G96" s="194"/>
      <c r="H96" s="194"/>
      <c r="I96" s="194"/>
    </row>
    <row r="97" spans="2:9" s="28" customFormat="1">
      <c r="B97" s="200" t="s">
        <v>6153</v>
      </c>
      <c r="C97" s="201">
        <v>212809.28</v>
      </c>
      <c r="D97" s="155" t="s">
        <v>6265</v>
      </c>
      <c r="E97" s="194"/>
      <c r="F97" s="194"/>
      <c r="G97" s="194"/>
      <c r="H97" s="194"/>
      <c r="I97" s="194"/>
    </row>
    <row r="98" spans="2:9" s="28" customFormat="1">
      <c r="B98" s="200" t="s">
        <v>6154</v>
      </c>
      <c r="C98" s="201">
        <v>393782.58</v>
      </c>
      <c r="D98" s="155" t="s">
        <v>6266</v>
      </c>
      <c r="E98" s="194"/>
      <c r="F98" s="194"/>
      <c r="G98" s="194"/>
      <c r="H98" s="194"/>
      <c r="I98" s="194"/>
    </row>
    <row r="99" spans="2:9">
      <c r="B99" s="200" t="s">
        <v>6155</v>
      </c>
      <c r="C99" s="201">
        <v>50867.3</v>
      </c>
      <c r="D99" s="155" t="s">
        <v>6267</v>
      </c>
      <c r="E99" s="194"/>
      <c r="F99" s="194"/>
      <c r="G99" s="194"/>
      <c r="H99" s="194"/>
      <c r="I99" s="194"/>
    </row>
    <row r="100" spans="2:9">
      <c r="B100" s="200" t="s">
        <v>6156</v>
      </c>
      <c r="C100" s="201">
        <v>58070</v>
      </c>
      <c r="D100" s="155" t="s">
        <v>6268</v>
      </c>
      <c r="E100" s="194"/>
      <c r="F100" s="194"/>
      <c r="G100" s="194"/>
      <c r="H100" s="194"/>
      <c r="I100" s="194"/>
    </row>
    <row r="101" spans="2:9">
      <c r="B101" s="200" t="s">
        <v>6157</v>
      </c>
      <c r="C101" s="201">
        <v>25700</v>
      </c>
      <c r="D101" s="155" t="s">
        <v>6229</v>
      </c>
      <c r="E101" s="194"/>
      <c r="F101" s="194"/>
      <c r="G101" s="194"/>
      <c r="H101" s="194"/>
      <c r="I101" s="194"/>
    </row>
    <row r="102" spans="2:9">
      <c r="B102" s="200" t="s">
        <v>6158</v>
      </c>
      <c r="C102" s="201">
        <v>130530.74</v>
      </c>
      <c r="D102" s="155" t="s">
        <v>6260</v>
      </c>
      <c r="E102" s="194"/>
      <c r="F102" s="194"/>
      <c r="G102" s="194"/>
      <c r="H102" s="194"/>
      <c r="I102" s="194"/>
    </row>
    <row r="103" spans="2:9" ht="13.35" customHeight="1">
      <c r="B103" s="200" t="s">
        <v>6159</v>
      </c>
      <c r="C103" s="201">
        <v>422525.22</v>
      </c>
      <c r="D103" s="155" t="s">
        <v>6269</v>
      </c>
      <c r="E103" s="194"/>
      <c r="F103" s="194"/>
      <c r="G103" s="194"/>
      <c r="H103" s="194"/>
      <c r="I103" s="194"/>
    </row>
    <row r="104" spans="2:9" ht="13.35" customHeight="1">
      <c r="B104" s="200" t="s">
        <v>6160</v>
      </c>
      <c r="C104" s="201">
        <v>81263.3</v>
      </c>
      <c r="D104" s="155" t="s">
        <v>6264</v>
      </c>
      <c r="E104" s="194"/>
      <c r="F104" s="194"/>
      <c r="G104" s="194"/>
      <c r="H104" s="194"/>
      <c r="I104" s="194"/>
    </row>
    <row r="105" spans="2:9" s="28" customFormat="1">
      <c r="B105" s="200" t="s">
        <v>6161</v>
      </c>
      <c r="C105" s="201">
        <v>6050</v>
      </c>
      <c r="D105" s="155" t="s">
        <v>6305</v>
      </c>
      <c r="E105" s="194"/>
      <c r="F105" s="194"/>
      <c r="G105" s="194"/>
      <c r="H105" s="194"/>
      <c r="I105" s="194"/>
    </row>
    <row r="106" spans="2:9">
      <c r="B106" s="200" t="s">
        <v>6162</v>
      </c>
      <c r="C106" s="201">
        <v>4100</v>
      </c>
      <c r="D106" s="155" t="s">
        <v>6315</v>
      </c>
      <c r="E106" s="194"/>
      <c r="F106" s="194"/>
      <c r="G106" s="194"/>
      <c r="H106" s="194"/>
      <c r="I106" s="194"/>
    </row>
    <row r="107" spans="2:9" ht="13.35" customHeight="1">
      <c r="B107" s="200" t="s">
        <v>6163</v>
      </c>
      <c r="C107" s="201">
        <v>885700</v>
      </c>
      <c r="D107" s="155" t="s">
        <v>6270</v>
      </c>
      <c r="E107" s="194"/>
      <c r="F107" s="194"/>
      <c r="G107" s="194"/>
      <c r="H107" s="194"/>
      <c r="I107" s="194"/>
    </row>
    <row r="108" spans="2:9" ht="13.35" customHeight="1">
      <c r="B108" s="200" t="s">
        <v>6164</v>
      </c>
      <c r="C108" s="201">
        <v>14000</v>
      </c>
      <c r="D108" s="155" t="s">
        <v>6212</v>
      </c>
      <c r="E108" s="194"/>
      <c r="F108" s="194"/>
      <c r="G108" s="194"/>
      <c r="H108" s="194"/>
      <c r="I108" s="194"/>
    </row>
    <row r="109" spans="2:9" ht="13.35" customHeight="1">
      <c r="B109" s="200" t="s">
        <v>6165</v>
      </c>
      <c r="C109" s="201">
        <v>3000</v>
      </c>
      <c r="D109" s="155" t="s">
        <v>6316</v>
      </c>
      <c r="E109" s="194"/>
      <c r="F109" s="194"/>
      <c r="G109" s="194"/>
      <c r="H109" s="194"/>
      <c r="I109" s="194"/>
    </row>
    <row r="110" spans="2:9" ht="13.35" customHeight="1">
      <c r="B110" s="200" t="s">
        <v>6166</v>
      </c>
      <c r="C110" s="201">
        <v>144500</v>
      </c>
      <c r="D110" s="155" t="s">
        <v>6317</v>
      </c>
      <c r="E110" s="194"/>
      <c r="F110" s="194"/>
      <c r="G110" s="194"/>
      <c r="H110" s="194"/>
      <c r="I110" s="194"/>
    </row>
    <row r="111" spans="2:9">
      <c r="B111" s="200" t="s">
        <v>6167</v>
      </c>
      <c r="C111" s="201">
        <v>25000</v>
      </c>
      <c r="D111" s="155" t="s">
        <v>6318</v>
      </c>
      <c r="E111" s="194"/>
      <c r="F111" s="194"/>
      <c r="G111" s="194"/>
      <c r="H111" s="194"/>
      <c r="I111" s="194"/>
    </row>
    <row r="112" spans="2:9">
      <c r="B112" s="200" t="s">
        <v>6168</v>
      </c>
      <c r="C112" s="201">
        <v>38370</v>
      </c>
      <c r="D112" s="155" t="s">
        <v>6230</v>
      </c>
      <c r="E112" s="194"/>
      <c r="F112" s="194"/>
      <c r="G112" s="194"/>
      <c r="H112" s="194"/>
      <c r="I112" s="194"/>
    </row>
    <row r="113" spans="2:9">
      <c r="B113" s="200" t="s">
        <v>6169</v>
      </c>
      <c r="C113" s="201">
        <v>27670</v>
      </c>
      <c r="D113" s="155" t="s">
        <v>6231</v>
      </c>
      <c r="E113" s="194"/>
      <c r="F113" s="194"/>
      <c r="G113" s="194"/>
      <c r="H113" s="194"/>
      <c r="I113" s="194"/>
    </row>
    <row r="114" spans="2:9">
      <c r="B114" s="200" t="s">
        <v>6170</v>
      </c>
      <c r="C114" s="201">
        <v>21760</v>
      </c>
      <c r="D114" s="155" t="s">
        <v>6248</v>
      </c>
      <c r="E114" s="194"/>
      <c r="F114" s="194"/>
      <c r="G114" s="194"/>
      <c r="H114" s="194"/>
      <c r="I114" s="194"/>
    </row>
    <row r="115" spans="2:9">
      <c r="B115" s="200" t="s">
        <v>6171</v>
      </c>
      <c r="C115" s="201">
        <v>21250</v>
      </c>
      <c r="D115" s="155" t="s">
        <v>6232</v>
      </c>
      <c r="E115" s="194"/>
      <c r="F115" s="194"/>
      <c r="G115" s="194"/>
      <c r="H115" s="194"/>
      <c r="I115" s="194"/>
    </row>
    <row r="116" spans="2:9">
      <c r="B116" s="200" t="s">
        <v>6172</v>
      </c>
      <c r="C116" s="201">
        <v>21250</v>
      </c>
      <c r="D116" s="155" t="s">
        <v>6233</v>
      </c>
      <c r="E116" s="194"/>
      <c r="F116" s="194"/>
      <c r="G116" s="194"/>
      <c r="H116" s="194"/>
      <c r="I116" s="194"/>
    </row>
    <row r="117" spans="2:9">
      <c r="B117" s="200" t="s">
        <v>6173</v>
      </c>
      <c r="C117" s="201">
        <v>67400</v>
      </c>
      <c r="D117" s="155" t="s">
        <v>6234</v>
      </c>
      <c r="E117" s="194"/>
      <c r="F117" s="194"/>
      <c r="G117" s="194"/>
      <c r="H117" s="194"/>
      <c r="I117" s="194"/>
    </row>
    <row r="118" spans="2:9" s="28" customFormat="1">
      <c r="B118" s="200" t="s">
        <v>6174</v>
      </c>
      <c r="C118" s="201">
        <v>540000</v>
      </c>
      <c r="D118" s="155" t="s">
        <v>6266</v>
      </c>
      <c r="E118" s="194"/>
      <c r="F118" s="194"/>
      <c r="G118" s="194"/>
      <c r="H118" s="194"/>
      <c r="I118" s="194"/>
    </row>
    <row r="119" spans="2:9">
      <c r="B119" s="200" t="s">
        <v>6175</v>
      </c>
      <c r="C119" s="201">
        <v>21250</v>
      </c>
      <c r="D119" s="155" t="s">
        <v>6235</v>
      </c>
      <c r="E119" s="194"/>
      <c r="F119" s="194"/>
      <c r="G119" s="194"/>
      <c r="H119" s="194"/>
      <c r="I119" s="194"/>
    </row>
    <row r="120" spans="2:9" ht="13.35" customHeight="1">
      <c r="B120" s="200" t="s">
        <v>6176</v>
      </c>
      <c r="C120" s="201">
        <v>21250</v>
      </c>
      <c r="D120" s="155" t="s">
        <v>6236</v>
      </c>
      <c r="E120" s="194"/>
      <c r="F120" s="194"/>
      <c r="G120" s="194"/>
      <c r="H120" s="194"/>
      <c r="I120" s="194"/>
    </row>
    <row r="121" spans="2:9" ht="13.35" customHeight="1">
      <c r="B121" s="200" t="s">
        <v>6177</v>
      </c>
      <c r="C121" s="201">
        <v>36245</v>
      </c>
      <c r="D121" s="155" t="s">
        <v>6250</v>
      </c>
      <c r="E121" s="194"/>
      <c r="F121" s="194"/>
      <c r="G121" s="194"/>
      <c r="H121" s="194"/>
      <c r="I121" s="194"/>
    </row>
    <row r="122" spans="2:9">
      <c r="B122" s="200" t="s">
        <v>6178</v>
      </c>
      <c r="C122" s="201">
        <v>307250</v>
      </c>
      <c r="D122" s="155" t="s">
        <v>6271</v>
      </c>
      <c r="E122" s="194"/>
      <c r="F122" s="194"/>
      <c r="G122" s="194"/>
      <c r="H122" s="194"/>
      <c r="I122" s="194"/>
    </row>
    <row r="123" spans="2:9">
      <c r="B123" s="200" t="s">
        <v>6179</v>
      </c>
      <c r="C123" s="201">
        <v>6730</v>
      </c>
      <c r="D123" s="155" t="s">
        <v>6237</v>
      </c>
      <c r="E123" s="194"/>
      <c r="F123" s="194"/>
      <c r="G123" s="194"/>
      <c r="H123" s="194"/>
      <c r="I123" s="194"/>
    </row>
    <row r="124" spans="2:9">
      <c r="B124" s="200" t="s">
        <v>6180</v>
      </c>
      <c r="C124" s="201">
        <v>287343</v>
      </c>
      <c r="D124" s="155" t="s">
        <v>6272</v>
      </c>
      <c r="E124" s="194"/>
      <c r="F124" s="194"/>
      <c r="G124" s="194"/>
      <c r="H124" s="194"/>
      <c r="I124" s="194"/>
    </row>
    <row r="125" spans="2:9" ht="13.35" customHeight="1">
      <c r="B125" s="200" t="s">
        <v>6181</v>
      </c>
      <c r="C125" s="201">
        <v>127500</v>
      </c>
      <c r="D125" s="155" t="s">
        <v>6319</v>
      </c>
      <c r="E125" s="194"/>
      <c r="F125" s="194"/>
      <c r="G125" s="194"/>
      <c r="H125" s="194"/>
      <c r="I125" s="194"/>
    </row>
    <row r="126" spans="2:9" ht="13.35" customHeight="1">
      <c r="B126" s="200" t="s">
        <v>6182</v>
      </c>
      <c r="C126" s="201">
        <v>6200</v>
      </c>
      <c r="D126" s="155" t="s">
        <v>6320</v>
      </c>
      <c r="E126" s="194"/>
      <c r="F126" s="194"/>
      <c r="G126" s="194"/>
      <c r="H126" s="194"/>
      <c r="I126" s="194"/>
    </row>
    <row r="127" spans="2:9" ht="13.35" customHeight="1">
      <c r="B127" s="200" t="s">
        <v>6183</v>
      </c>
      <c r="C127" s="201">
        <v>7920</v>
      </c>
      <c r="D127" s="155" t="s">
        <v>6321</v>
      </c>
      <c r="E127" s="194"/>
      <c r="F127" s="194"/>
      <c r="G127" s="194"/>
      <c r="H127" s="194"/>
      <c r="I127" s="194"/>
    </row>
    <row r="128" spans="2:9">
      <c r="B128" s="200" t="s">
        <v>6184</v>
      </c>
      <c r="C128" s="201">
        <v>56400</v>
      </c>
      <c r="D128" s="155" t="s">
        <v>6322</v>
      </c>
      <c r="E128" s="194"/>
      <c r="F128" s="194"/>
      <c r="G128" s="194"/>
      <c r="H128" s="194"/>
      <c r="I128" s="194"/>
    </row>
    <row r="129" spans="2:9">
      <c r="B129" s="200" t="s">
        <v>6185</v>
      </c>
      <c r="C129" s="201">
        <v>29500</v>
      </c>
      <c r="D129" s="155" t="s">
        <v>6323</v>
      </c>
      <c r="E129" s="194"/>
      <c r="F129" s="194"/>
      <c r="G129" s="194"/>
      <c r="H129" s="194"/>
      <c r="I129" s="194"/>
    </row>
    <row r="130" spans="2:9" s="28" customFormat="1">
      <c r="B130" s="200" t="s">
        <v>6186</v>
      </c>
      <c r="C130" s="201">
        <v>24225</v>
      </c>
      <c r="D130" s="155" t="s">
        <v>6324</v>
      </c>
      <c r="E130" s="194"/>
      <c r="F130" s="194"/>
      <c r="G130" s="194"/>
      <c r="H130" s="194"/>
      <c r="I130" s="194"/>
    </row>
    <row r="131" spans="2:9" s="28" customFormat="1">
      <c r="B131" s="200" t="s">
        <v>6187</v>
      </c>
      <c r="C131" s="201">
        <v>21200</v>
      </c>
      <c r="D131" s="155" t="s">
        <v>6307</v>
      </c>
      <c r="E131" s="194"/>
      <c r="F131" s="194"/>
      <c r="G131" s="194"/>
      <c r="H131" s="194"/>
      <c r="I131" s="194"/>
    </row>
    <row r="132" spans="2:9" s="28" customFormat="1">
      <c r="B132" s="200" t="s">
        <v>6188</v>
      </c>
      <c r="C132" s="201">
        <v>99000</v>
      </c>
      <c r="D132" s="155" t="s">
        <v>6325</v>
      </c>
      <c r="E132" s="194"/>
      <c r="F132" s="194"/>
      <c r="G132" s="194"/>
      <c r="H132" s="194"/>
      <c r="I132" s="194"/>
    </row>
    <row r="133" spans="2:9" s="28" customFormat="1">
      <c r="B133" s="200" t="s">
        <v>6189</v>
      </c>
      <c r="C133" s="201">
        <v>400</v>
      </c>
      <c r="D133" s="155" t="s">
        <v>6325</v>
      </c>
      <c r="E133" s="194"/>
      <c r="F133" s="194"/>
      <c r="G133" s="194"/>
      <c r="H133" s="194"/>
      <c r="I133" s="194"/>
    </row>
    <row r="134" spans="2:9" s="28" customFormat="1">
      <c r="B134" s="200" t="s">
        <v>6190</v>
      </c>
      <c r="C134" s="201">
        <v>200</v>
      </c>
      <c r="D134" s="155" t="s">
        <v>6325</v>
      </c>
      <c r="E134" s="194"/>
      <c r="F134" s="194"/>
      <c r="G134" s="194"/>
      <c r="H134" s="194"/>
      <c r="I134" s="194"/>
    </row>
    <row r="135" spans="2:9" s="28" customFormat="1">
      <c r="B135" s="200" t="s">
        <v>6191</v>
      </c>
      <c r="C135" s="201">
        <v>32030</v>
      </c>
      <c r="D135" s="155" t="s">
        <v>6238</v>
      </c>
      <c r="E135" s="194"/>
      <c r="F135" s="194"/>
      <c r="G135" s="194"/>
      <c r="H135" s="194"/>
      <c r="I135" s="194"/>
    </row>
    <row r="136" spans="2:9">
      <c r="B136" s="200" t="s">
        <v>6192</v>
      </c>
      <c r="C136" s="201">
        <v>12000</v>
      </c>
      <c r="D136" s="155" t="s">
        <v>6279</v>
      </c>
      <c r="E136" s="194"/>
      <c r="F136" s="194"/>
      <c r="G136" s="194"/>
      <c r="H136" s="194"/>
      <c r="I136" s="194"/>
    </row>
    <row r="137" spans="2:9">
      <c r="B137" s="200" t="s">
        <v>6193</v>
      </c>
      <c r="C137" s="201">
        <v>270000</v>
      </c>
      <c r="D137" s="183" t="s">
        <v>6278</v>
      </c>
      <c r="E137" s="194"/>
      <c r="F137" s="194"/>
      <c r="G137" s="194"/>
      <c r="H137" s="194"/>
      <c r="I137" s="194"/>
    </row>
    <row r="138" spans="2:9">
      <c r="B138" s="200" t="s">
        <v>6194</v>
      </c>
      <c r="C138" s="201">
        <v>46250</v>
      </c>
      <c r="D138" s="155" t="s">
        <v>6239</v>
      </c>
      <c r="E138" s="194"/>
      <c r="F138" s="194"/>
      <c r="G138" s="194"/>
      <c r="H138" s="194"/>
      <c r="I138" s="194"/>
    </row>
    <row r="139" spans="2:9" s="28" customFormat="1">
      <c r="B139" s="200" t="s">
        <v>6195</v>
      </c>
      <c r="C139" s="201">
        <v>100030</v>
      </c>
      <c r="D139" s="155" t="s">
        <v>6240</v>
      </c>
      <c r="E139" s="194"/>
      <c r="F139" s="194"/>
      <c r="G139" s="194"/>
      <c r="H139" s="194"/>
      <c r="I139" s="194"/>
    </row>
    <row r="140" spans="2:9">
      <c r="B140" s="200" t="s">
        <v>6196</v>
      </c>
      <c r="C140" s="201">
        <v>14000</v>
      </c>
      <c r="D140" s="155" t="s">
        <v>6241</v>
      </c>
      <c r="E140" s="194"/>
      <c r="F140" s="194"/>
      <c r="G140" s="194"/>
      <c r="H140" s="194"/>
      <c r="I140" s="194"/>
    </row>
    <row r="141" spans="2:9">
      <c r="B141" s="200" t="s">
        <v>6197</v>
      </c>
      <c r="C141" s="201">
        <v>2600</v>
      </c>
      <c r="D141" s="155" t="s">
        <v>6326</v>
      </c>
      <c r="E141" s="194"/>
      <c r="F141" s="194"/>
      <c r="G141" s="194"/>
      <c r="H141" s="194"/>
      <c r="I141" s="194"/>
    </row>
    <row r="142" spans="2:9">
      <c r="B142" s="200" t="s">
        <v>6198</v>
      </c>
      <c r="C142" s="201">
        <v>118934</v>
      </c>
      <c r="D142" s="155" t="s">
        <v>6327</v>
      </c>
      <c r="E142" s="194"/>
      <c r="F142" s="194"/>
      <c r="G142" s="194"/>
      <c r="H142" s="194"/>
      <c r="I142" s="194"/>
    </row>
    <row r="143" spans="2:9">
      <c r="B143" s="200" t="s">
        <v>6199</v>
      </c>
      <c r="C143" s="201">
        <v>45800</v>
      </c>
      <c r="D143" s="155" t="s">
        <v>6285</v>
      </c>
      <c r="E143" s="194"/>
      <c r="F143" s="194"/>
      <c r="G143" s="194"/>
      <c r="H143" s="194"/>
      <c r="I143" s="194"/>
    </row>
    <row r="144" spans="2:9" ht="13.35" customHeight="1">
      <c r="B144" s="200" t="s">
        <v>6200</v>
      </c>
      <c r="C144" s="201">
        <v>25000</v>
      </c>
      <c r="D144" s="155" t="s">
        <v>6285</v>
      </c>
      <c r="E144" s="194"/>
      <c r="F144" s="194"/>
      <c r="G144" s="194"/>
      <c r="H144" s="194"/>
      <c r="I144" s="194"/>
    </row>
    <row r="145" spans="2:10">
      <c r="B145" s="200" t="s">
        <v>6201</v>
      </c>
      <c r="C145" s="201">
        <v>5100</v>
      </c>
      <c r="D145" s="155" t="s">
        <v>6300</v>
      </c>
      <c r="E145" s="194"/>
      <c r="F145" s="194"/>
      <c r="G145" s="194"/>
      <c r="H145" s="194"/>
      <c r="I145" s="194"/>
    </row>
    <row r="146" spans="2:10">
      <c r="B146" s="200" t="s">
        <v>6202</v>
      </c>
      <c r="C146" s="201">
        <v>8300</v>
      </c>
      <c r="D146" s="155" t="s">
        <v>6328</v>
      </c>
      <c r="E146" s="194"/>
      <c r="F146" s="194"/>
      <c r="G146" s="194"/>
      <c r="H146" s="194"/>
      <c r="I146" s="194"/>
    </row>
    <row r="147" spans="2:10" ht="13.35" customHeight="1">
      <c r="B147" s="200" t="s">
        <v>6203</v>
      </c>
      <c r="C147" s="201">
        <v>111757.78</v>
      </c>
      <c r="D147" s="155" t="s">
        <v>6260</v>
      </c>
      <c r="E147" s="194"/>
      <c r="F147" s="194"/>
      <c r="G147" s="194"/>
      <c r="H147" s="194"/>
      <c r="I147" s="194"/>
    </row>
    <row r="148" spans="2:10" ht="13.35" customHeight="1">
      <c r="B148" s="200" t="s">
        <v>6204</v>
      </c>
      <c r="C148" s="201">
        <v>210485</v>
      </c>
      <c r="D148" s="155" t="s">
        <v>6267</v>
      </c>
      <c r="E148" s="194"/>
      <c r="F148" s="194"/>
      <c r="G148" s="194"/>
      <c r="H148" s="194"/>
      <c r="I148" s="194"/>
    </row>
    <row r="149" spans="2:10">
      <c r="B149" s="200" t="s">
        <v>6205</v>
      </c>
      <c r="C149" s="201">
        <v>14000</v>
      </c>
      <c r="D149" s="155" t="s">
        <v>6241</v>
      </c>
      <c r="E149" s="194"/>
      <c r="F149" s="194"/>
      <c r="G149" s="194"/>
      <c r="H149" s="194"/>
      <c r="I149" s="194"/>
    </row>
    <row r="150" spans="2:10" s="28" customFormat="1">
      <c r="B150" s="200" t="s">
        <v>6206</v>
      </c>
      <c r="C150" s="201">
        <v>18500</v>
      </c>
      <c r="D150" s="155" t="s">
        <v>6237</v>
      </c>
      <c r="E150" s="194"/>
      <c r="F150" s="194"/>
      <c r="G150" s="194"/>
      <c r="H150" s="194"/>
      <c r="I150" s="194"/>
    </row>
    <row r="151" spans="2:10" s="28" customFormat="1">
      <c r="B151" s="200" t="s">
        <v>6207</v>
      </c>
      <c r="C151" s="201">
        <v>8000</v>
      </c>
      <c r="D151" s="155" t="s">
        <v>6242</v>
      </c>
      <c r="E151" s="194"/>
      <c r="F151" s="194"/>
      <c r="G151" s="194"/>
      <c r="H151" s="194"/>
      <c r="I151" s="194"/>
    </row>
    <row r="152" spans="2:10">
      <c r="B152" s="200" t="s">
        <v>6208</v>
      </c>
      <c r="C152" s="201">
        <v>17000</v>
      </c>
      <c r="D152" s="155" t="s">
        <v>6243</v>
      </c>
      <c r="E152" s="194"/>
      <c r="F152" s="194"/>
      <c r="G152" s="194"/>
      <c r="H152" s="194"/>
      <c r="I152" s="194"/>
    </row>
    <row r="153" spans="2:10" ht="13.35" customHeight="1">
      <c r="B153" s="200" t="s">
        <v>6209</v>
      </c>
      <c r="C153" s="201">
        <v>17000</v>
      </c>
      <c r="D153" s="155" t="s">
        <v>6244</v>
      </c>
      <c r="E153" s="194"/>
      <c r="F153" s="194"/>
      <c r="G153" s="194"/>
      <c r="H153" s="194"/>
      <c r="I153" s="194"/>
    </row>
    <row r="154" spans="2:10" ht="13.35" customHeight="1">
      <c r="B154" s="200" t="s">
        <v>6210</v>
      </c>
      <c r="C154" s="201">
        <v>114310</v>
      </c>
      <c r="D154" s="155" t="s">
        <v>6273</v>
      </c>
      <c r="E154" s="194"/>
      <c r="F154" s="194"/>
      <c r="G154" s="194"/>
      <c r="H154" s="194"/>
      <c r="I154" s="194"/>
    </row>
    <row r="155" spans="2:10" ht="25.5">
      <c r="B155" s="202" t="s">
        <v>1131</v>
      </c>
      <c r="C155" s="201">
        <v>644129.10049999994</v>
      </c>
      <c r="D155" s="181" t="s">
        <v>6371</v>
      </c>
      <c r="E155" s="194"/>
      <c r="F155" s="194"/>
      <c r="G155" s="194"/>
      <c r="H155" s="194"/>
      <c r="I155" s="194"/>
      <c r="J155" s="194"/>
    </row>
    <row r="156" spans="2:10" ht="15" customHeight="1">
      <c r="B156" s="71" t="s">
        <v>3</v>
      </c>
      <c r="C156" s="72"/>
      <c r="D156" s="73"/>
      <c r="E156" s="194"/>
      <c r="F156" s="194"/>
      <c r="G156" s="194"/>
      <c r="H156" s="194"/>
      <c r="I156" s="194"/>
      <c r="J156" s="194"/>
    </row>
    <row r="157" spans="2:10" s="28" customFormat="1">
      <c r="B157" s="200" t="s">
        <v>6338</v>
      </c>
      <c r="C157" s="201">
        <v>55920</v>
      </c>
      <c r="D157" s="179" t="s">
        <v>6373</v>
      </c>
      <c r="E157" s="194"/>
      <c r="F157" s="194"/>
      <c r="G157" s="194"/>
      <c r="H157" s="194"/>
      <c r="I157" s="194"/>
      <c r="J157" s="194"/>
    </row>
    <row r="158" spans="2:10" s="28" customFormat="1">
      <c r="B158" s="200" t="s">
        <v>6339</v>
      </c>
      <c r="C158" s="201">
        <v>64800</v>
      </c>
      <c r="D158" s="179" t="s">
        <v>6355</v>
      </c>
      <c r="E158" s="194"/>
      <c r="F158" s="194"/>
      <c r="G158" s="194"/>
      <c r="H158" s="194"/>
      <c r="I158" s="194"/>
      <c r="J158" s="194"/>
    </row>
    <row r="159" spans="2:10" s="28" customFormat="1" ht="25.5">
      <c r="B159" s="200" t="s">
        <v>6340</v>
      </c>
      <c r="C159" s="201">
        <v>21600</v>
      </c>
      <c r="D159" s="179" t="s">
        <v>6374</v>
      </c>
      <c r="E159" s="194"/>
      <c r="F159" s="194"/>
      <c r="G159" s="194"/>
      <c r="H159" s="194"/>
      <c r="I159" s="194"/>
      <c r="J159" s="194"/>
    </row>
    <row r="160" spans="2:10" s="28" customFormat="1" ht="25.5">
      <c r="B160" s="200" t="s">
        <v>6341</v>
      </c>
      <c r="C160" s="201">
        <v>21600</v>
      </c>
      <c r="D160" s="179" t="s">
        <v>6375</v>
      </c>
      <c r="E160" s="194"/>
      <c r="F160" s="194"/>
      <c r="G160" s="194"/>
      <c r="H160" s="194"/>
      <c r="I160" s="194"/>
      <c r="J160" s="194"/>
    </row>
    <row r="161" spans="2:10" s="28" customFormat="1" ht="25.5">
      <c r="B161" s="200" t="s">
        <v>6342</v>
      </c>
      <c r="C161" s="201">
        <v>21600</v>
      </c>
      <c r="D161" s="179" t="s">
        <v>6376</v>
      </c>
      <c r="E161" s="194"/>
      <c r="F161" s="194"/>
      <c r="G161" s="194"/>
      <c r="H161" s="194"/>
      <c r="I161" s="194"/>
      <c r="J161" s="194"/>
    </row>
    <row r="162" spans="2:10" s="28" customFormat="1" ht="25.5">
      <c r="B162" s="200" t="s">
        <v>6343</v>
      </c>
      <c r="C162" s="201">
        <v>8100</v>
      </c>
      <c r="D162" s="179" t="s">
        <v>6377</v>
      </c>
      <c r="E162" s="194"/>
      <c r="F162" s="194"/>
      <c r="G162" s="194"/>
      <c r="H162" s="194"/>
      <c r="I162" s="194"/>
      <c r="J162" s="194"/>
    </row>
    <row r="163" spans="2:10" s="28" customFormat="1" ht="25.5">
      <c r="B163" s="200" t="s">
        <v>6344</v>
      </c>
      <c r="C163" s="201">
        <v>21600</v>
      </c>
      <c r="D163" s="179" t="s">
        <v>6378</v>
      </c>
      <c r="E163" s="194"/>
      <c r="F163" s="194"/>
      <c r="G163" s="194"/>
      <c r="H163" s="194"/>
      <c r="I163" s="194"/>
      <c r="J163" s="194"/>
    </row>
    <row r="164" spans="2:10" s="28" customFormat="1" ht="25.5">
      <c r="B164" s="200" t="s">
        <v>6345</v>
      </c>
      <c r="C164" s="201">
        <v>13500</v>
      </c>
      <c r="D164" s="179" t="s">
        <v>6379</v>
      </c>
      <c r="E164" s="194"/>
      <c r="F164" s="194"/>
      <c r="G164" s="194"/>
      <c r="H164" s="194"/>
      <c r="I164" s="194"/>
      <c r="J164" s="194"/>
    </row>
    <row r="165" spans="2:10" s="28" customFormat="1" ht="25.5">
      <c r="B165" s="200" t="s">
        <v>6346</v>
      </c>
      <c r="C165" s="201">
        <v>28930</v>
      </c>
      <c r="D165" s="179" t="s">
        <v>6380</v>
      </c>
      <c r="E165" s="194"/>
      <c r="F165" s="194"/>
      <c r="G165" s="194"/>
      <c r="H165" s="194"/>
      <c r="I165" s="194"/>
      <c r="J165" s="194"/>
    </row>
    <row r="166" spans="2:10" s="28" customFormat="1">
      <c r="B166" s="200" t="s">
        <v>6347</v>
      </c>
      <c r="C166" s="201">
        <v>65778</v>
      </c>
      <c r="D166" s="179" t="s">
        <v>6361</v>
      </c>
      <c r="E166" s="194"/>
      <c r="F166" s="194"/>
      <c r="G166" s="194"/>
      <c r="H166" s="194"/>
      <c r="I166" s="194"/>
      <c r="J166" s="194"/>
    </row>
    <row r="167" spans="2:10" s="28" customFormat="1">
      <c r="B167" s="200" t="s">
        <v>6348</v>
      </c>
      <c r="C167" s="201">
        <v>21633</v>
      </c>
      <c r="D167" s="179" t="s">
        <v>6360</v>
      </c>
      <c r="E167" s="194"/>
      <c r="F167" s="194"/>
      <c r="G167" s="194"/>
      <c r="H167" s="194"/>
      <c r="I167" s="194"/>
      <c r="J167" s="194"/>
    </row>
    <row r="168" spans="2:10" s="28" customFormat="1">
      <c r="B168" s="200" t="s">
        <v>6349</v>
      </c>
      <c r="C168" s="201">
        <v>22244.2</v>
      </c>
      <c r="D168" s="179" t="s">
        <v>6362</v>
      </c>
      <c r="E168" s="194"/>
      <c r="F168" s="194"/>
      <c r="G168" s="194"/>
      <c r="H168" s="194"/>
      <c r="I168" s="194"/>
      <c r="J168" s="194"/>
    </row>
    <row r="169" spans="2:10" s="28" customFormat="1" ht="25.5">
      <c r="B169" s="200" t="s">
        <v>6350</v>
      </c>
      <c r="C169" s="201">
        <v>12535</v>
      </c>
      <c r="D169" s="179" t="s">
        <v>6381</v>
      </c>
      <c r="E169" s="194"/>
      <c r="F169" s="194"/>
      <c r="G169" s="194"/>
      <c r="H169" s="194"/>
      <c r="I169" s="194"/>
      <c r="J169" s="194"/>
    </row>
    <row r="170" spans="2:10" s="28" customFormat="1" ht="25.5">
      <c r="B170" s="200" t="s">
        <v>6351</v>
      </c>
      <c r="C170" s="201">
        <v>91125</v>
      </c>
      <c r="D170" s="179" t="s">
        <v>6356</v>
      </c>
      <c r="E170" s="194"/>
      <c r="F170" s="194"/>
      <c r="G170" s="194"/>
      <c r="H170" s="194"/>
      <c r="I170" s="194"/>
      <c r="J170" s="194"/>
    </row>
    <row r="171" spans="2:10" s="28" customFormat="1">
      <c r="B171" s="200" t="s">
        <v>6352</v>
      </c>
      <c r="C171" s="201">
        <v>76500</v>
      </c>
      <c r="D171" s="179" t="s">
        <v>6357</v>
      </c>
      <c r="E171" s="194"/>
      <c r="F171" s="194"/>
      <c r="G171" s="194"/>
      <c r="H171" s="194"/>
      <c r="I171" s="194"/>
      <c r="J171" s="194"/>
    </row>
    <row r="172" spans="2:10" s="28" customFormat="1" ht="12" customHeight="1">
      <c r="B172" s="200" t="s">
        <v>6353</v>
      </c>
      <c r="C172" s="201">
        <v>51000</v>
      </c>
      <c r="D172" s="179" t="s">
        <v>6358</v>
      </c>
      <c r="E172" s="194"/>
      <c r="F172" s="194"/>
      <c r="G172" s="194"/>
      <c r="H172" s="194"/>
      <c r="I172" s="194"/>
      <c r="J172" s="194"/>
    </row>
    <row r="173" spans="2:10" s="28" customFormat="1" ht="25.5">
      <c r="B173" s="200" t="s">
        <v>6354</v>
      </c>
      <c r="C173" s="201">
        <v>6750</v>
      </c>
      <c r="D173" s="179" t="s">
        <v>6359</v>
      </c>
      <c r="E173" s="194"/>
      <c r="F173" s="194"/>
      <c r="G173" s="194"/>
      <c r="H173" s="194"/>
      <c r="I173" s="194"/>
      <c r="J173" s="194"/>
    </row>
    <row r="174" spans="2:10" s="28" customFormat="1">
      <c r="B174" s="202" t="s">
        <v>1131</v>
      </c>
      <c r="C174" s="201">
        <v>186819.4375</v>
      </c>
      <c r="D174" s="179" t="s">
        <v>905</v>
      </c>
      <c r="E174" s="194"/>
      <c r="F174" s="194"/>
      <c r="G174" s="194"/>
      <c r="H174" s="194"/>
      <c r="I174" s="194"/>
      <c r="J174" s="194"/>
    </row>
    <row r="175" spans="2:10" ht="15" customHeight="1">
      <c r="B175" s="71" t="s">
        <v>20</v>
      </c>
      <c r="C175" s="74"/>
      <c r="D175" s="74"/>
      <c r="E175" s="194"/>
      <c r="F175" s="194"/>
      <c r="G175" s="194"/>
      <c r="H175" s="194"/>
      <c r="I175" s="194"/>
      <c r="J175" s="194"/>
    </row>
    <row r="176" spans="2:10" s="33" customFormat="1" ht="38.25">
      <c r="B176" s="353" t="s">
        <v>6329</v>
      </c>
      <c r="C176" s="201">
        <v>7520</v>
      </c>
      <c r="D176" s="185" t="s">
        <v>6394</v>
      </c>
      <c r="E176" s="194"/>
      <c r="F176" s="194"/>
      <c r="G176" s="194"/>
      <c r="H176" s="194"/>
      <c r="I176" s="194"/>
      <c r="J176" s="194"/>
    </row>
    <row r="177" spans="2:10" s="33" customFormat="1" ht="38.25">
      <c r="B177" s="353" t="s">
        <v>6329</v>
      </c>
      <c r="C177" s="201">
        <v>7520</v>
      </c>
      <c r="D177" s="185" t="s">
        <v>6395</v>
      </c>
      <c r="E177" s="194"/>
      <c r="F177" s="194"/>
      <c r="G177" s="194"/>
      <c r="H177" s="194"/>
      <c r="I177" s="194"/>
      <c r="J177" s="194"/>
    </row>
    <row r="178" spans="2:10" s="33" customFormat="1" ht="38.25">
      <c r="B178" s="353" t="s">
        <v>6329</v>
      </c>
      <c r="C178" s="201">
        <v>7520</v>
      </c>
      <c r="D178" s="185" t="s">
        <v>6396</v>
      </c>
      <c r="E178" s="194"/>
      <c r="F178" s="194"/>
      <c r="G178" s="194"/>
      <c r="H178" s="194"/>
      <c r="I178" s="194"/>
      <c r="J178" s="194"/>
    </row>
    <row r="179" spans="2:10" s="33" customFormat="1" ht="38.25">
      <c r="B179" s="353" t="s">
        <v>6329</v>
      </c>
      <c r="C179" s="201">
        <v>6954</v>
      </c>
      <c r="D179" s="185" t="s">
        <v>6397</v>
      </c>
      <c r="E179" s="194"/>
      <c r="F179" s="194"/>
      <c r="G179" s="194"/>
      <c r="H179" s="194"/>
      <c r="I179" s="194"/>
      <c r="J179" s="194"/>
    </row>
    <row r="180" spans="2:10" s="33" customFormat="1" ht="38.25">
      <c r="B180" s="353" t="s">
        <v>6329</v>
      </c>
      <c r="C180" s="201">
        <v>7454</v>
      </c>
      <c r="D180" s="185" t="s">
        <v>6383</v>
      </c>
      <c r="E180" s="194"/>
      <c r="F180" s="194"/>
      <c r="G180" s="194"/>
      <c r="H180" s="194"/>
      <c r="I180" s="194"/>
      <c r="J180" s="194"/>
    </row>
    <row r="181" spans="2:10" s="33" customFormat="1" ht="38.25">
      <c r="B181" s="353" t="s">
        <v>6329</v>
      </c>
      <c r="C181" s="201">
        <v>7520</v>
      </c>
      <c r="D181" s="185" t="s">
        <v>6398</v>
      </c>
      <c r="E181" s="194"/>
      <c r="F181" s="194"/>
      <c r="G181" s="194"/>
      <c r="H181" s="194"/>
      <c r="I181" s="194"/>
      <c r="J181" s="194"/>
    </row>
    <row r="182" spans="2:10" s="33" customFormat="1" ht="37.5" customHeight="1">
      <c r="B182" s="353" t="s">
        <v>6330</v>
      </c>
      <c r="C182" s="359">
        <v>32384.1</v>
      </c>
      <c r="D182" s="185" t="s">
        <v>6389</v>
      </c>
      <c r="E182" s="194"/>
      <c r="F182" s="194"/>
      <c r="G182" s="194"/>
      <c r="H182" s="194"/>
      <c r="I182" s="194"/>
      <c r="J182" s="194"/>
    </row>
    <row r="183" spans="2:10" s="33" customFormat="1" ht="25.5">
      <c r="B183" s="353" t="s">
        <v>6331</v>
      </c>
      <c r="C183" s="359">
        <v>68981</v>
      </c>
      <c r="D183" s="185" t="s">
        <v>6384</v>
      </c>
      <c r="E183" s="194"/>
      <c r="F183" s="194"/>
      <c r="G183" s="194"/>
      <c r="H183" s="194"/>
      <c r="I183" s="194"/>
      <c r="J183" s="194"/>
    </row>
    <row r="184" spans="2:10" s="33" customFormat="1" ht="38.25">
      <c r="B184" s="353" t="s">
        <v>6332</v>
      </c>
      <c r="C184" s="359">
        <v>32384.1</v>
      </c>
      <c r="D184" s="185" t="s">
        <v>6389</v>
      </c>
      <c r="E184" s="194"/>
      <c r="F184" s="194"/>
      <c r="G184" s="194"/>
      <c r="H184" s="194"/>
      <c r="I184" s="194"/>
      <c r="J184" s="194"/>
    </row>
    <row r="185" spans="2:10" s="33" customFormat="1" ht="25.5">
      <c r="B185" s="353" t="s">
        <v>6333</v>
      </c>
      <c r="C185" s="201">
        <v>25219</v>
      </c>
      <c r="D185" s="185" t="s">
        <v>6385</v>
      </c>
      <c r="E185" s="194"/>
      <c r="F185" s="194"/>
      <c r="G185" s="194"/>
      <c r="H185" s="194"/>
      <c r="I185" s="194"/>
      <c r="J185" s="194"/>
    </row>
    <row r="186" spans="2:10" s="33" customFormat="1" ht="25.5">
      <c r="B186" s="353" t="s">
        <v>6333</v>
      </c>
      <c r="C186" s="201">
        <v>25219</v>
      </c>
      <c r="D186" s="358" t="s">
        <v>6388</v>
      </c>
      <c r="E186" s="194"/>
      <c r="F186" s="194"/>
      <c r="G186" s="194"/>
      <c r="H186" s="194"/>
      <c r="I186" s="194"/>
      <c r="J186" s="194"/>
    </row>
    <row r="187" spans="2:10" s="33" customFormat="1" ht="25.5">
      <c r="B187" s="353" t="s">
        <v>6333</v>
      </c>
      <c r="C187" s="201">
        <v>25219</v>
      </c>
      <c r="D187" s="358" t="s">
        <v>6387</v>
      </c>
      <c r="E187" s="194"/>
      <c r="F187" s="194"/>
      <c r="G187" s="194"/>
      <c r="H187" s="194"/>
      <c r="I187" s="194"/>
      <c r="J187" s="194"/>
    </row>
    <row r="188" spans="2:10" s="33" customFormat="1" ht="25.5">
      <c r="B188" s="353" t="s">
        <v>6334</v>
      </c>
      <c r="C188" s="201">
        <v>29264</v>
      </c>
      <c r="D188" s="185" t="s">
        <v>6386</v>
      </c>
      <c r="E188" s="194"/>
      <c r="F188" s="194"/>
      <c r="G188" s="194"/>
      <c r="H188" s="194"/>
      <c r="I188" s="194"/>
      <c r="J188" s="194"/>
    </row>
    <row r="189" spans="2:10" s="33" customFormat="1" ht="25.5">
      <c r="B189" s="353" t="s">
        <v>6334</v>
      </c>
      <c r="C189" s="201">
        <v>29264</v>
      </c>
      <c r="D189" s="185" t="s">
        <v>6390</v>
      </c>
      <c r="E189" s="194"/>
      <c r="F189" s="194"/>
      <c r="G189" s="194"/>
      <c r="H189" s="194"/>
      <c r="I189" s="194"/>
      <c r="J189" s="194"/>
    </row>
    <row r="190" spans="2:10" s="33" customFormat="1" ht="25.5">
      <c r="B190" s="353" t="s">
        <v>6334</v>
      </c>
      <c r="C190" s="201">
        <v>29264</v>
      </c>
      <c r="D190" s="185" t="s">
        <v>6391</v>
      </c>
      <c r="E190" s="194"/>
      <c r="F190" s="194"/>
      <c r="G190" s="194"/>
      <c r="H190" s="194"/>
      <c r="I190" s="194"/>
      <c r="J190" s="194"/>
    </row>
    <row r="191" spans="2:10" s="33" customFormat="1" ht="25.5">
      <c r="B191" s="353" t="s">
        <v>6335</v>
      </c>
      <c r="C191" s="201">
        <v>200000</v>
      </c>
      <c r="D191" s="185" t="s">
        <v>6392</v>
      </c>
      <c r="E191" s="194"/>
      <c r="F191" s="194"/>
      <c r="G191" s="194"/>
      <c r="H191" s="194"/>
      <c r="I191" s="194"/>
      <c r="J191" s="194"/>
    </row>
    <row r="192" spans="2:10" s="33" customFormat="1" ht="51">
      <c r="B192" s="353" t="s">
        <v>6336</v>
      </c>
      <c r="C192" s="201">
        <v>27124.5</v>
      </c>
      <c r="D192" s="356" t="s">
        <v>6393</v>
      </c>
      <c r="E192" s="194"/>
      <c r="F192" s="194"/>
      <c r="G192" s="194"/>
      <c r="H192" s="194"/>
      <c r="I192" s="194"/>
      <c r="J192" s="194"/>
    </row>
    <row r="193" spans="1:10" s="33" customFormat="1" ht="51">
      <c r="B193" s="353" t="s">
        <v>6336</v>
      </c>
      <c r="C193" s="357">
        <v>27124.5</v>
      </c>
      <c r="D193" s="356" t="s">
        <v>6367</v>
      </c>
      <c r="E193" s="194"/>
      <c r="F193" s="194"/>
      <c r="G193" s="194"/>
      <c r="H193" s="194"/>
      <c r="I193" s="194"/>
      <c r="J193" s="194"/>
    </row>
    <row r="194" spans="1:10" s="33" customFormat="1">
      <c r="B194" s="202" t="s">
        <v>1131</v>
      </c>
      <c r="C194" s="201">
        <v>236359.34899999999</v>
      </c>
      <c r="D194" s="178" t="s">
        <v>906</v>
      </c>
      <c r="E194" s="194"/>
      <c r="F194" s="194"/>
      <c r="G194" s="194"/>
      <c r="H194" s="194"/>
      <c r="I194" s="194"/>
      <c r="J194" s="194"/>
    </row>
    <row r="195" spans="1:10" ht="15" customHeight="1">
      <c r="B195" s="71" t="s">
        <v>4</v>
      </c>
      <c r="C195" s="74"/>
      <c r="D195" s="74"/>
      <c r="E195" s="194"/>
      <c r="F195" s="194"/>
      <c r="G195" s="194"/>
      <c r="H195" s="194"/>
      <c r="I195" s="194"/>
      <c r="J195" s="194"/>
    </row>
    <row r="196" spans="1:10" s="33" customFormat="1" ht="25.5">
      <c r="B196" s="182" t="s">
        <v>6337</v>
      </c>
      <c r="C196" s="201">
        <v>1459500</v>
      </c>
      <c r="D196" s="185" t="s">
        <v>6382</v>
      </c>
      <c r="E196" s="194"/>
      <c r="F196" s="194"/>
      <c r="G196" s="194"/>
      <c r="H196" s="194"/>
      <c r="I196" s="194"/>
      <c r="J196" s="194"/>
    </row>
    <row r="197" spans="1:10" s="58" customFormat="1" ht="25.5">
      <c r="B197" s="180" t="s">
        <v>1131</v>
      </c>
      <c r="C197" s="201">
        <v>170156.69500000001</v>
      </c>
      <c r="D197" s="178" t="s">
        <v>907</v>
      </c>
      <c r="E197" s="194"/>
      <c r="F197" s="194"/>
      <c r="G197" s="194"/>
      <c r="H197" s="194"/>
      <c r="I197" s="194"/>
      <c r="J197" s="193"/>
    </row>
    <row r="198" spans="1:10" s="13" customFormat="1" ht="15" customHeight="1">
      <c r="B198" s="71" t="s">
        <v>5</v>
      </c>
      <c r="C198" s="75"/>
      <c r="D198" s="76"/>
      <c r="E198" s="194"/>
      <c r="F198" s="194"/>
      <c r="G198" s="194"/>
      <c r="H198" s="194"/>
      <c r="I198" s="194"/>
      <c r="J198" s="192"/>
    </row>
    <row r="199" spans="1:10" s="33" customFormat="1">
      <c r="B199" s="202" t="s">
        <v>1131</v>
      </c>
      <c r="C199" s="201">
        <v>175089.44750000001</v>
      </c>
      <c r="D199" s="189" t="s">
        <v>1123</v>
      </c>
      <c r="E199" s="194"/>
      <c r="F199" s="194"/>
      <c r="G199" s="194"/>
      <c r="H199" s="194"/>
      <c r="I199" s="194"/>
      <c r="J199" s="195"/>
    </row>
    <row r="200" spans="1:10" s="33" customFormat="1">
      <c r="B200" s="202" t="s">
        <v>1131</v>
      </c>
      <c r="C200" s="201">
        <v>62176.450500000006</v>
      </c>
      <c r="D200" s="189" t="s">
        <v>1124</v>
      </c>
      <c r="E200" s="194"/>
      <c r="F200" s="194"/>
      <c r="G200" s="194"/>
      <c r="H200" s="194"/>
      <c r="I200" s="194"/>
      <c r="J200" s="195"/>
    </row>
    <row r="201" spans="1:10" s="33" customFormat="1">
      <c r="B201" s="202" t="s">
        <v>1131</v>
      </c>
      <c r="C201" s="201">
        <v>62195.83</v>
      </c>
      <c r="D201" s="188" t="s">
        <v>1125</v>
      </c>
      <c r="E201" s="194"/>
      <c r="F201" s="194"/>
      <c r="G201" s="194"/>
      <c r="H201" s="194"/>
      <c r="I201" s="194"/>
      <c r="J201" s="195"/>
    </row>
    <row r="202" spans="1:10" s="33" customFormat="1">
      <c r="B202" s="202" t="s">
        <v>1131</v>
      </c>
      <c r="C202" s="201">
        <v>90000</v>
      </c>
      <c r="D202" s="188" t="s">
        <v>1126</v>
      </c>
      <c r="E202" s="194"/>
      <c r="F202" s="194"/>
      <c r="G202" s="194"/>
      <c r="H202" s="194"/>
      <c r="I202" s="194"/>
      <c r="J202" s="195"/>
    </row>
    <row r="203" spans="1:10" s="33" customFormat="1">
      <c r="B203" s="202" t="s">
        <v>1131</v>
      </c>
      <c r="C203" s="201">
        <v>30000</v>
      </c>
      <c r="D203" s="188" t="s">
        <v>6363</v>
      </c>
      <c r="E203" s="194"/>
      <c r="F203" s="194"/>
      <c r="G203" s="194"/>
      <c r="H203" s="194"/>
      <c r="I203" s="194"/>
      <c r="J203" s="195"/>
    </row>
    <row r="204" spans="1:10" s="5" customFormat="1" ht="15">
      <c r="A204" s="195"/>
      <c r="B204" s="202" t="s">
        <v>1131</v>
      </c>
      <c r="C204" s="354">
        <v>14160</v>
      </c>
      <c r="D204" s="355" t="s">
        <v>6366</v>
      </c>
    </row>
    <row r="205" spans="1:10" s="5" customFormat="1" ht="25.5">
      <c r="A205" s="195"/>
      <c r="B205" s="202" t="s">
        <v>1131</v>
      </c>
      <c r="C205" s="354">
        <v>11500</v>
      </c>
      <c r="D205" s="355" t="s">
        <v>6364</v>
      </c>
    </row>
    <row r="206" spans="1:10" s="5" customFormat="1" ht="15">
      <c r="A206" s="195"/>
      <c r="B206" s="202" t="s">
        <v>1131</v>
      </c>
      <c r="C206" s="354">
        <v>94460</v>
      </c>
      <c r="D206" s="355" t="s">
        <v>6365</v>
      </c>
    </row>
    <row r="207" spans="1:10" s="33" customFormat="1">
      <c r="B207" s="202" t="s">
        <v>1131</v>
      </c>
      <c r="C207" s="201">
        <v>47774.98</v>
      </c>
      <c r="D207" s="190" t="s">
        <v>1127</v>
      </c>
      <c r="E207" s="194"/>
      <c r="F207" s="194"/>
      <c r="G207" s="194"/>
      <c r="H207" s="194"/>
      <c r="I207" s="194"/>
      <c r="J207" s="195"/>
    </row>
    <row r="208" spans="1:10" s="33" customFormat="1" ht="25.5">
      <c r="B208" s="202" t="s">
        <v>1131</v>
      </c>
      <c r="C208" s="201">
        <v>44287</v>
      </c>
      <c r="D208" s="185" t="s">
        <v>6372</v>
      </c>
      <c r="E208" s="194"/>
      <c r="F208" s="194"/>
      <c r="G208" s="194"/>
      <c r="H208" s="194"/>
      <c r="I208" s="194"/>
      <c r="J208" s="195"/>
    </row>
    <row r="209" spans="2:4" s="5" customFormat="1">
      <c r="B209" s="8"/>
      <c r="C209" s="4"/>
      <c r="D209" s="35"/>
    </row>
    <row r="210" spans="2:4" s="5" customFormat="1">
      <c r="B210" s="8"/>
      <c r="C210" s="4"/>
      <c r="D210" s="35"/>
    </row>
    <row r="211" spans="2:4" s="5" customFormat="1">
      <c r="B211" s="8"/>
      <c r="C211" s="4"/>
      <c r="D211" s="35"/>
    </row>
    <row r="212" spans="2:4" s="5" customFormat="1">
      <c r="B212" s="8"/>
      <c r="C212" s="4"/>
      <c r="D212" s="35"/>
    </row>
    <row r="213" spans="2:4" s="5" customFormat="1">
      <c r="B213" s="8"/>
      <c r="C213" s="4"/>
      <c r="D213" s="35"/>
    </row>
    <row r="214" spans="2:4" s="5" customFormat="1">
      <c r="B214" s="8"/>
      <c r="C214" s="4"/>
      <c r="D214" s="35"/>
    </row>
    <row r="215" spans="2:4" s="5" customFormat="1">
      <c r="B215" s="8"/>
      <c r="C215" s="4"/>
      <c r="D215" s="35"/>
    </row>
    <row r="216" spans="2:4" s="5" customFormat="1">
      <c r="B216" s="8"/>
      <c r="C216" s="4"/>
      <c r="D216" s="35"/>
    </row>
    <row r="217" spans="2:4" s="5" customFormat="1">
      <c r="B217" s="8"/>
      <c r="C217" s="4"/>
      <c r="D217" s="35"/>
    </row>
    <row r="218" spans="2:4" s="5" customFormat="1">
      <c r="B218" s="8"/>
      <c r="C218" s="4"/>
      <c r="D218" s="35"/>
    </row>
    <row r="219" spans="2:4" s="5" customFormat="1">
      <c r="B219" s="8"/>
      <c r="C219" s="4"/>
      <c r="D219" s="35"/>
    </row>
    <row r="220" spans="2:4" s="5" customFormat="1">
      <c r="B220" s="8"/>
      <c r="C220" s="4"/>
      <c r="D220" s="35"/>
    </row>
    <row r="221" spans="2:4" s="5" customFormat="1">
      <c r="B221" s="8"/>
      <c r="C221" s="4"/>
      <c r="D221" s="35"/>
    </row>
    <row r="222" spans="2:4" s="5" customFormat="1">
      <c r="B222" s="8"/>
      <c r="C222" s="4"/>
      <c r="D222" s="35"/>
    </row>
    <row r="223" spans="2:4" s="5" customFormat="1">
      <c r="B223" s="8"/>
      <c r="C223" s="4"/>
      <c r="D223" s="35"/>
    </row>
    <row r="224" spans="2:4" s="5" customFormat="1">
      <c r="B224" s="8"/>
      <c r="C224" s="4"/>
      <c r="D224" s="35"/>
    </row>
    <row r="225" spans="2:4" s="5" customFormat="1">
      <c r="B225" s="8"/>
      <c r="C225" s="4"/>
      <c r="D225" s="35"/>
    </row>
    <row r="226" spans="2:4" s="5" customFormat="1">
      <c r="B226" s="8"/>
      <c r="C226" s="4"/>
      <c r="D226" s="35"/>
    </row>
    <row r="227" spans="2:4" s="5" customFormat="1">
      <c r="B227" s="8"/>
      <c r="C227" s="4"/>
      <c r="D227" s="35"/>
    </row>
    <row r="228" spans="2:4" s="5" customFormat="1">
      <c r="B228" s="8"/>
      <c r="C228" s="4"/>
      <c r="D228" s="35"/>
    </row>
    <row r="229" spans="2:4" s="5" customFormat="1">
      <c r="B229" s="8"/>
      <c r="C229" s="4"/>
      <c r="D229" s="35"/>
    </row>
    <row r="230" spans="2:4" s="5" customFormat="1">
      <c r="B230" s="8"/>
      <c r="C230" s="4"/>
      <c r="D230" s="35"/>
    </row>
    <row r="231" spans="2:4" s="5" customFormat="1">
      <c r="B231" s="8"/>
      <c r="C231" s="4"/>
      <c r="D231" s="35"/>
    </row>
    <row r="232" spans="2:4" s="5" customFormat="1">
      <c r="B232" s="8"/>
      <c r="C232" s="4"/>
      <c r="D232" s="35"/>
    </row>
    <row r="233" spans="2:4" s="5" customFormat="1">
      <c r="B233" s="8"/>
      <c r="C233" s="4"/>
      <c r="D233" s="35"/>
    </row>
    <row r="234" spans="2:4" s="5" customFormat="1">
      <c r="B234" s="8"/>
      <c r="C234" s="4"/>
      <c r="D234" s="35"/>
    </row>
    <row r="235" spans="2:4" s="5" customFormat="1">
      <c r="B235" s="8"/>
      <c r="C235" s="4"/>
      <c r="D235" s="35"/>
    </row>
    <row r="236" spans="2:4" s="5" customFormat="1">
      <c r="B236" s="8"/>
      <c r="C236" s="4"/>
      <c r="D236" s="35"/>
    </row>
    <row r="237" spans="2:4" s="5" customFormat="1">
      <c r="B237" s="8"/>
      <c r="C237" s="4"/>
      <c r="D237" s="35"/>
    </row>
    <row r="238" spans="2:4" s="5" customFormat="1">
      <c r="B238" s="8"/>
      <c r="C238" s="4"/>
      <c r="D238" s="35"/>
    </row>
    <row r="239" spans="2:4" s="5" customFormat="1">
      <c r="B239" s="8"/>
      <c r="C239" s="4"/>
      <c r="D239" s="35"/>
    </row>
    <row r="240" spans="2:4" s="5" customFormat="1">
      <c r="B240" s="8"/>
      <c r="C240" s="4"/>
      <c r="D240" s="35"/>
    </row>
    <row r="241" spans="2:4" s="5" customFormat="1">
      <c r="B241" s="8"/>
      <c r="C241" s="4"/>
      <c r="D241" s="35"/>
    </row>
    <row r="242" spans="2:4" s="5" customFormat="1">
      <c r="B242" s="8"/>
      <c r="C242" s="4"/>
      <c r="D242" s="35"/>
    </row>
    <row r="243" spans="2:4" s="5" customFormat="1">
      <c r="B243" s="8"/>
      <c r="C243" s="4"/>
      <c r="D243" s="35"/>
    </row>
    <row r="244" spans="2:4" s="5" customFormat="1">
      <c r="B244" s="8"/>
      <c r="C244" s="4"/>
      <c r="D244" s="35"/>
    </row>
    <row r="245" spans="2:4" s="5" customFormat="1">
      <c r="B245" s="8"/>
      <c r="C245" s="4"/>
      <c r="D245" s="35"/>
    </row>
    <row r="246" spans="2:4" s="5" customFormat="1">
      <c r="B246" s="8"/>
      <c r="C246" s="4"/>
      <c r="D246" s="35"/>
    </row>
    <row r="247" spans="2:4" s="5" customFormat="1">
      <c r="B247" s="8"/>
      <c r="C247" s="4"/>
      <c r="D247" s="35"/>
    </row>
    <row r="248" spans="2:4" s="5" customFormat="1">
      <c r="B248" s="8"/>
      <c r="C248" s="4"/>
      <c r="D248" s="35"/>
    </row>
    <row r="249" spans="2:4" s="5" customFormat="1">
      <c r="B249" s="8"/>
      <c r="C249" s="4"/>
      <c r="D249" s="35"/>
    </row>
    <row r="250" spans="2:4" s="5" customFormat="1">
      <c r="B250" s="8"/>
      <c r="C250" s="4"/>
      <c r="D250" s="35"/>
    </row>
    <row r="251" spans="2:4" s="5" customFormat="1">
      <c r="B251" s="8"/>
      <c r="C251" s="4"/>
      <c r="D251" s="35"/>
    </row>
    <row r="252" spans="2:4" s="5" customFormat="1">
      <c r="B252" s="8"/>
      <c r="C252" s="4"/>
      <c r="D252" s="35"/>
    </row>
    <row r="253" spans="2:4" s="5" customFormat="1">
      <c r="B253" s="8"/>
      <c r="C253" s="4"/>
      <c r="D253" s="35"/>
    </row>
    <row r="254" spans="2:4" s="5" customFormat="1">
      <c r="B254" s="8"/>
      <c r="C254" s="4"/>
      <c r="D254" s="35"/>
    </row>
    <row r="255" spans="2:4" s="5" customFormat="1">
      <c r="B255" s="8"/>
      <c r="C255" s="4"/>
      <c r="D255" s="35"/>
    </row>
    <row r="256" spans="2:4" s="5" customFormat="1">
      <c r="B256" s="8"/>
      <c r="C256" s="4"/>
      <c r="D256" s="35"/>
    </row>
    <row r="257" spans="2:4" s="5" customFormat="1">
      <c r="B257" s="8"/>
      <c r="C257" s="4"/>
      <c r="D257" s="35"/>
    </row>
    <row r="258" spans="2:4" s="5" customFormat="1">
      <c r="B258" s="8"/>
      <c r="C258" s="4"/>
      <c r="D258" s="35"/>
    </row>
    <row r="259" spans="2:4" s="5" customFormat="1">
      <c r="B259" s="8"/>
      <c r="C259" s="4"/>
      <c r="D259" s="35"/>
    </row>
    <row r="260" spans="2:4" s="5" customFormat="1">
      <c r="B260" s="8"/>
      <c r="C260" s="4"/>
      <c r="D260" s="35"/>
    </row>
    <row r="261" spans="2:4" s="5" customFormat="1">
      <c r="B261" s="8"/>
      <c r="C261" s="4"/>
      <c r="D261" s="35"/>
    </row>
    <row r="262" spans="2:4" s="5" customFormat="1">
      <c r="B262" s="8"/>
      <c r="C262" s="4"/>
      <c r="D262" s="35"/>
    </row>
    <row r="263" spans="2:4" s="5" customFormat="1">
      <c r="B263" s="8"/>
      <c r="C263" s="4"/>
      <c r="D263" s="35"/>
    </row>
    <row r="264" spans="2:4" s="5" customFormat="1">
      <c r="B264" s="8"/>
      <c r="C264" s="4"/>
      <c r="D264" s="35"/>
    </row>
    <row r="265" spans="2:4" s="5" customFormat="1">
      <c r="B265" s="8"/>
      <c r="C265" s="4"/>
      <c r="D265" s="35"/>
    </row>
    <row r="266" spans="2:4" s="5" customFormat="1">
      <c r="B266" s="8"/>
      <c r="C266" s="4"/>
      <c r="D266" s="35"/>
    </row>
    <row r="267" spans="2:4" s="5" customFormat="1">
      <c r="B267" s="8"/>
      <c r="C267" s="4"/>
      <c r="D267" s="35"/>
    </row>
    <row r="268" spans="2:4" s="5" customFormat="1">
      <c r="B268" s="8"/>
      <c r="C268" s="4"/>
      <c r="D268" s="35"/>
    </row>
    <row r="269" spans="2:4" s="5" customFormat="1">
      <c r="B269" s="8"/>
      <c r="C269" s="4"/>
      <c r="D269" s="35"/>
    </row>
    <row r="270" spans="2:4" s="5" customFormat="1">
      <c r="B270" s="8"/>
      <c r="C270" s="4"/>
      <c r="D270" s="35"/>
    </row>
    <row r="271" spans="2:4" s="5" customFormat="1">
      <c r="B271" s="8"/>
      <c r="C271" s="4"/>
      <c r="D271" s="35"/>
    </row>
    <row r="272" spans="2:4" s="5" customFormat="1">
      <c r="B272" s="8"/>
      <c r="C272" s="4"/>
      <c r="D272" s="35"/>
    </row>
    <row r="273" spans="2:4" s="5" customFormat="1">
      <c r="B273" s="8"/>
      <c r="C273" s="4"/>
      <c r="D273" s="35"/>
    </row>
    <row r="274" spans="2:4" s="5" customFormat="1">
      <c r="B274" s="8"/>
      <c r="C274" s="4"/>
      <c r="D274" s="35"/>
    </row>
    <row r="275" spans="2:4" s="5" customFormat="1">
      <c r="B275" s="8"/>
      <c r="C275" s="4"/>
      <c r="D275" s="35"/>
    </row>
    <row r="276" spans="2:4" s="5" customFormat="1">
      <c r="B276" s="8"/>
      <c r="C276" s="4"/>
      <c r="D276" s="35"/>
    </row>
    <row r="277" spans="2:4" s="5" customFormat="1">
      <c r="B277" s="8"/>
      <c r="C277" s="4"/>
      <c r="D277" s="35"/>
    </row>
    <row r="278" spans="2:4" s="5" customFormat="1">
      <c r="B278" s="8"/>
      <c r="C278" s="4"/>
      <c r="D278" s="35"/>
    </row>
    <row r="279" spans="2:4" s="5" customFormat="1">
      <c r="B279" s="8"/>
      <c r="C279" s="4"/>
      <c r="D279" s="35"/>
    </row>
    <row r="280" spans="2:4" s="5" customFormat="1">
      <c r="B280" s="8"/>
      <c r="C280" s="4"/>
      <c r="D280" s="35"/>
    </row>
    <row r="281" spans="2:4" s="5" customFormat="1">
      <c r="B281" s="8"/>
      <c r="C281" s="4"/>
      <c r="D281" s="35"/>
    </row>
    <row r="282" spans="2:4" s="5" customFormat="1">
      <c r="B282" s="8"/>
      <c r="C282" s="4"/>
      <c r="D282" s="35"/>
    </row>
    <row r="283" spans="2:4" s="5" customFormat="1">
      <c r="B283" s="8"/>
      <c r="C283" s="4"/>
      <c r="D283" s="35"/>
    </row>
    <row r="284" spans="2:4" s="5" customFormat="1">
      <c r="B284" s="8"/>
      <c r="C284" s="4"/>
      <c r="D284" s="35"/>
    </row>
    <row r="285" spans="2:4" s="5" customFormat="1">
      <c r="B285" s="8"/>
      <c r="C285" s="4"/>
      <c r="D285" s="35"/>
    </row>
    <row r="286" spans="2:4" s="5" customFormat="1">
      <c r="B286" s="8"/>
      <c r="C286" s="4"/>
      <c r="D286" s="35"/>
    </row>
    <row r="287" spans="2:4" s="5" customFormat="1">
      <c r="B287" s="8"/>
      <c r="C287" s="4"/>
      <c r="D287" s="35"/>
    </row>
    <row r="288" spans="2:4" s="5" customFormat="1">
      <c r="B288" s="8"/>
      <c r="C288" s="4"/>
      <c r="D288" s="35"/>
    </row>
    <row r="289" spans="2:4" s="5" customFormat="1">
      <c r="B289" s="8"/>
      <c r="C289" s="4"/>
      <c r="D289" s="35"/>
    </row>
    <row r="290" spans="2:4" s="5" customFormat="1">
      <c r="B290" s="8"/>
      <c r="C290" s="4"/>
      <c r="D290" s="35"/>
    </row>
    <row r="291" spans="2:4" s="5" customFormat="1">
      <c r="B291" s="8"/>
      <c r="C291" s="4"/>
      <c r="D291" s="35"/>
    </row>
    <row r="292" spans="2:4" s="5" customFormat="1">
      <c r="B292" s="8"/>
      <c r="C292" s="4"/>
      <c r="D292" s="35"/>
    </row>
    <row r="293" spans="2:4" s="5" customFormat="1">
      <c r="B293" s="8"/>
      <c r="C293" s="4"/>
      <c r="D293" s="35"/>
    </row>
    <row r="294" spans="2:4" s="5" customFormat="1">
      <c r="B294" s="8"/>
      <c r="C294" s="4"/>
      <c r="D294" s="35"/>
    </row>
    <row r="295" spans="2:4" s="5" customFormat="1">
      <c r="B295" s="8"/>
      <c r="C295" s="4"/>
      <c r="D295" s="35"/>
    </row>
    <row r="296" spans="2:4" s="5" customFormat="1">
      <c r="B296" s="8"/>
      <c r="C296" s="4"/>
      <c r="D296" s="35"/>
    </row>
    <row r="297" spans="2:4" s="5" customFormat="1">
      <c r="B297" s="8"/>
      <c r="C297" s="4"/>
      <c r="D297" s="35"/>
    </row>
    <row r="298" spans="2:4" s="5" customFormat="1">
      <c r="B298" s="8"/>
      <c r="C298" s="4"/>
      <c r="D298" s="35"/>
    </row>
    <row r="299" spans="2:4" s="5" customFormat="1">
      <c r="B299" s="8"/>
      <c r="C299" s="4"/>
      <c r="D299" s="35"/>
    </row>
    <row r="300" spans="2:4" s="5" customFormat="1">
      <c r="B300" s="8"/>
      <c r="C300" s="4"/>
      <c r="D300" s="35"/>
    </row>
    <row r="301" spans="2:4" s="5" customFormat="1">
      <c r="B301" s="8"/>
      <c r="C301" s="4"/>
      <c r="D301" s="35"/>
    </row>
    <row r="302" spans="2:4" s="5" customFormat="1">
      <c r="B302" s="8"/>
      <c r="C302" s="4"/>
      <c r="D302" s="35"/>
    </row>
    <row r="303" spans="2:4" s="5" customFormat="1">
      <c r="B303" s="8"/>
      <c r="C303" s="4"/>
      <c r="D303" s="35"/>
    </row>
    <row r="304" spans="2:4" s="5" customFormat="1">
      <c r="B304" s="8"/>
      <c r="C304" s="4"/>
      <c r="D304" s="35"/>
    </row>
    <row r="305" spans="2:4" s="5" customFormat="1">
      <c r="B305" s="8"/>
      <c r="C305" s="4"/>
      <c r="D305" s="35"/>
    </row>
    <row r="306" spans="2:4" s="5" customFormat="1">
      <c r="B306" s="8"/>
      <c r="C306" s="4"/>
      <c r="D306" s="35"/>
    </row>
    <row r="307" spans="2:4" s="5" customFormat="1">
      <c r="B307" s="8"/>
      <c r="C307" s="4"/>
      <c r="D307" s="35"/>
    </row>
    <row r="308" spans="2:4" s="5" customFormat="1">
      <c r="B308" s="8"/>
      <c r="C308" s="4"/>
      <c r="D308" s="35"/>
    </row>
    <row r="309" spans="2:4" s="5" customFormat="1">
      <c r="B309" s="8"/>
      <c r="C309" s="4"/>
      <c r="D309" s="35"/>
    </row>
    <row r="310" spans="2:4" s="5" customFormat="1">
      <c r="B310" s="8"/>
      <c r="C310" s="4"/>
      <c r="D310" s="35"/>
    </row>
    <row r="311" spans="2:4" s="5" customFormat="1">
      <c r="B311" s="8"/>
      <c r="C311" s="4"/>
      <c r="D311" s="35"/>
    </row>
    <row r="312" spans="2:4" s="5" customFormat="1">
      <c r="B312" s="8"/>
      <c r="C312" s="4"/>
      <c r="D312" s="35"/>
    </row>
    <row r="313" spans="2:4" s="5" customFormat="1">
      <c r="B313" s="8"/>
      <c r="C313" s="4"/>
      <c r="D313" s="35"/>
    </row>
    <row r="314" spans="2:4" s="5" customFormat="1">
      <c r="B314" s="8"/>
      <c r="C314" s="4"/>
      <c r="D314" s="35"/>
    </row>
    <row r="315" spans="2:4" s="5" customFormat="1">
      <c r="B315" s="8"/>
      <c r="C315" s="4"/>
      <c r="D315" s="35"/>
    </row>
    <row r="316" spans="2:4" s="5" customFormat="1">
      <c r="B316" s="8"/>
      <c r="C316" s="4"/>
      <c r="D316" s="35"/>
    </row>
    <row r="317" spans="2:4" s="5" customFormat="1">
      <c r="B317" s="8"/>
      <c r="C317" s="4"/>
      <c r="D317" s="35"/>
    </row>
    <row r="318" spans="2:4" s="5" customFormat="1">
      <c r="B318" s="8"/>
      <c r="C318" s="4"/>
      <c r="D318" s="35"/>
    </row>
    <row r="319" spans="2:4" s="5" customFormat="1">
      <c r="B319" s="8"/>
      <c r="C319" s="4"/>
      <c r="D319" s="35"/>
    </row>
    <row r="320" spans="2:4" s="5" customFormat="1">
      <c r="B320" s="8"/>
      <c r="C320" s="4"/>
      <c r="D320" s="35"/>
    </row>
    <row r="321" spans="2:4" s="5" customFormat="1">
      <c r="B321" s="8"/>
      <c r="C321" s="4"/>
      <c r="D321" s="35"/>
    </row>
    <row r="322" spans="2:4" s="5" customFormat="1">
      <c r="B322" s="8"/>
      <c r="C322" s="4"/>
      <c r="D322" s="35"/>
    </row>
    <row r="323" spans="2:4" s="5" customFormat="1">
      <c r="B323" s="8"/>
      <c r="C323" s="4"/>
      <c r="D323" s="35"/>
    </row>
    <row r="324" spans="2:4" s="5" customFormat="1">
      <c r="B324" s="8"/>
      <c r="C324" s="4"/>
      <c r="D324" s="35"/>
    </row>
    <row r="325" spans="2:4" s="5" customFormat="1">
      <c r="B325" s="8"/>
      <c r="C325" s="4"/>
      <c r="D325" s="35"/>
    </row>
    <row r="326" spans="2:4" s="5" customFormat="1">
      <c r="B326" s="8"/>
      <c r="C326" s="4"/>
      <c r="D326" s="35"/>
    </row>
    <row r="327" spans="2:4" s="5" customFormat="1">
      <c r="B327" s="8"/>
      <c r="C327" s="4"/>
      <c r="D327" s="35"/>
    </row>
    <row r="328" spans="2:4" s="5" customFormat="1">
      <c r="B328" s="8"/>
      <c r="C328" s="4"/>
      <c r="D328" s="35"/>
    </row>
    <row r="329" spans="2:4" s="5" customFormat="1">
      <c r="B329" s="8"/>
      <c r="C329" s="4"/>
      <c r="D329" s="35"/>
    </row>
    <row r="330" spans="2:4" s="5" customFormat="1">
      <c r="B330" s="8"/>
      <c r="C330" s="4"/>
      <c r="D330" s="35"/>
    </row>
    <row r="331" spans="2:4" s="5" customFormat="1">
      <c r="B331" s="8"/>
      <c r="C331" s="4"/>
      <c r="D331" s="35"/>
    </row>
    <row r="332" spans="2:4" s="5" customFormat="1">
      <c r="B332" s="8"/>
      <c r="C332" s="4"/>
      <c r="D332" s="35"/>
    </row>
    <row r="333" spans="2:4" s="5" customFormat="1">
      <c r="B333" s="8"/>
      <c r="C333" s="4"/>
      <c r="D333" s="35"/>
    </row>
    <row r="334" spans="2:4" s="5" customFormat="1">
      <c r="B334" s="8"/>
      <c r="C334" s="4"/>
      <c r="D334" s="35"/>
    </row>
    <row r="335" spans="2:4" s="5" customFormat="1">
      <c r="B335" s="8"/>
      <c r="C335" s="4"/>
      <c r="D335" s="35"/>
    </row>
    <row r="336" spans="2:4" s="5" customFormat="1">
      <c r="B336" s="8"/>
      <c r="C336" s="4"/>
      <c r="D336" s="35"/>
    </row>
    <row r="337" spans="2:4" s="5" customFormat="1">
      <c r="B337" s="8"/>
      <c r="C337" s="4"/>
      <c r="D337" s="35"/>
    </row>
    <row r="338" spans="2:4" s="5" customFormat="1">
      <c r="B338" s="8"/>
      <c r="C338" s="4"/>
      <c r="D338" s="35"/>
    </row>
    <row r="339" spans="2:4" s="5" customFormat="1">
      <c r="B339" s="8"/>
      <c r="C339" s="4"/>
      <c r="D339" s="35"/>
    </row>
    <row r="340" spans="2:4" s="5" customFormat="1">
      <c r="B340" s="8"/>
      <c r="C340" s="4"/>
      <c r="D340" s="35"/>
    </row>
    <row r="341" spans="2:4" s="5" customFormat="1">
      <c r="B341" s="8"/>
      <c r="C341" s="4"/>
      <c r="D341" s="35"/>
    </row>
    <row r="342" spans="2:4" s="5" customFormat="1">
      <c r="B342" s="8"/>
      <c r="C342" s="4"/>
      <c r="D342" s="35"/>
    </row>
    <row r="343" spans="2:4" s="5" customFormat="1">
      <c r="B343" s="8"/>
      <c r="C343" s="4"/>
      <c r="D343" s="35"/>
    </row>
    <row r="344" spans="2:4" s="5" customFormat="1">
      <c r="B344" s="8"/>
      <c r="C344" s="4"/>
      <c r="D344" s="35"/>
    </row>
    <row r="345" spans="2:4" s="5" customFormat="1">
      <c r="B345" s="8"/>
      <c r="C345" s="4"/>
      <c r="D345" s="35"/>
    </row>
    <row r="346" spans="2:4" s="5" customFormat="1">
      <c r="B346" s="8"/>
      <c r="C346" s="4"/>
      <c r="D346" s="35"/>
    </row>
    <row r="347" spans="2:4" s="5" customFormat="1">
      <c r="B347" s="8"/>
      <c r="C347" s="4"/>
      <c r="D347" s="35"/>
    </row>
    <row r="348" spans="2:4" s="5" customFormat="1">
      <c r="B348" s="8"/>
      <c r="C348" s="4"/>
      <c r="D348" s="35"/>
    </row>
    <row r="349" spans="2:4" s="5" customFormat="1">
      <c r="B349" s="8"/>
      <c r="C349" s="4"/>
      <c r="D349" s="35"/>
    </row>
    <row r="350" spans="2:4" s="5" customFormat="1">
      <c r="B350" s="8"/>
      <c r="C350" s="4"/>
      <c r="D350" s="35"/>
    </row>
    <row r="351" spans="2:4" s="5" customFormat="1">
      <c r="B351" s="8"/>
      <c r="C351" s="4"/>
      <c r="D351" s="35"/>
    </row>
    <row r="352" spans="2:4" s="5" customFormat="1">
      <c r="B352" s="8"/>
      <c r="C352" s="4"/>
      <c r="D352" s="35"/>
    </row>
    <row r="353" spans="2:4" s="5" customFormat="1">
      <c r="B353" s="8"/>
      <c r="C353" s="4"/>
      <c r="D353" s="35"/>
    </row>
    <row r="354" spans="2:4" s="5" customFormat="1">
      <c r="B354" s="8"/>
      <c r="C354" s="4"/>
      <c r="D354" s="35"/>
    </row>
    <row r="355" spans="2:4" s="5" customFormat="1">
      <c r="B355" s="8"/>
      <c r="C355" s="4"/>
      <c r="D355" s="35"/>
    </row>
    <row r="356" spans="2:4" s="5" customFormat="1">
      <c r="B356" s="8"/>
      <c r="C356" s="4"/>
      <c r="D356" s="35"/>
    </row>
    <row r="357" spans="2:4" s="5" customFormat="1">
      <c r="B357" s="8"/>
      <c r="C357" s="4"/>
      <c r="D357" s="35"/>
    </row>
    <row r="358" spans="2:4" s="5" customFormat="1">
      <c r="B358" s="8"/>
      <c r="C358" s="4"/>
      <c r="D358" s="35"/>
    </row>
    <row r="359" spans="2:4" s="5" customFormat="1">
      <c r="B359" s="8"/>
      <c r="C359" s="4"/>
      <c r="D359" s="35"/>
    </row>
    <row r="360" spans="2:4" s="5" customFormat="1">
      <c r="B360" s="8"/>
      <c r="C360" s="4"/>
      <c r="D360" s="35"/>
    </row>
    <row r="361" spans="2:4" s="5" customFormat="1">
      <c r="B361" s="8"/>
      <c r="C361" s="4"/>
      <c r="D361" s="35"/>
    </row>
    <row r="362" spans="2:4" s="5" customFormat="1">
      <c r="B362" s="8"/>
      <c r="C362" s="4"/>
      <c r="D362" s="35"/>
    </row>
    <row r="363" spans="2:4" s="5" customFormat="1">
      <c r="B363" s="8"/>
      <c r="C363" s="4"/>
      <c r="D363" s="35"/>
    </row>
    <row r="364" spans="2:4" s="5" customFormat="1">
      <c r="B364" s="8"/>
      <c r="C364" s="4"/>
      <c r="D364" s="35"/>
    </row>
    <row r="365" spans="2:4" s="5" customFormat="1">
      <c r="B365" s="8"/>
      <c r="C365" s="4"/>
      <c r="D365" s="35"/>
    </row>
    <row r="366" spans="2:4" s="5" customFormat="1">
      <c r="B366" s="8"/>
      <c r="C366" s="4"/>
      <c r="D366" s="35"/>
    </row>
    <row r="367" spans="2:4" s="5" customFormat="1">
      <c r="B367" s="8"/>
      <c r="C367" s="4"/>
      <c r="D367" s="35"/>
    </row>
    <row r="368" spans="2:4" s="5" customFormat="1">
      <c r="B368" s="8"/>
      <c r="C368" s="4"/>
      <c r="D368" s="35"/>
    </row>
    <row r="369" spans="2:4" s="5" customFormat="1">
      <c r="B369" s="8"/>
      <c r="C369" s="4"/>
      <c r="D369" s="35"/>
    </row>
    <row r="370" spans="2:4" s="5" customFormat="1">
      <c r="B370" s="8"/>
      <c r="C370" s="4"/>
      <c r="D370" s="35"/>
    </row>
    <row r="371" spans="2:4" s="5" customFormat="1">
      <c r="B371" s="8"/>
      <c r="C371" s="4"/>
      <c r="D371" s="35"/>
    </row>
    <row r="372" spans="2:4" s="5" customFormat="1">
      <c r="B372" s="8"/>
      <c r="C372" s="4"/>
      <c r="D372" s="35"/>
    </row>
    <row r="373" spans="2:4" s="5" customFormat="1">
      <c r="B373" s="8"/>
      <c r="C373" s="4"/>
      <c r="D373" s="35"/>
    </row>
    <row r="374" spans="2:4" s="5" customFormat="1">
      <c r="B374" s="8"/>
      <c r="C374" s="4"/>
      <c r="D374" s="35"/>
    </row>
    <row r="375" spans="2:4" s="5" customFormat="1">
      <c r="B375" s="8"/>
      <c r="C375" s="4"/>
      <c r="D375" s="35"/>
    </row>
    <row r="376" spans="2:4" s="5" customFormat="1">
      <c r="B376" s="8"/>
      <c r="C376" s="4"/>
      <c r="D376" s="35"/>
    </row>
    <row r="377" spans="2:4" s="5" customFormat="1">
      <c r="B377" s="8"/>
      <c r="C377" s="4"/>
      <c r="D377" s="35"/>
    </row>
    <row r="378" spans="2:4" s="5" customFormat="1">
      <c r="B378" s="8"/>
      <c r="C378" s="4"/>
      <c r="D378" s="35"/>
    </row>
    <row r="379" spans="2:4" s="5" customFormat="1">
      <c r="B379" s="8"/>
      <c r="C379" s="4"/>
      <c r="D379" s="35"/>
    </row>
    <row r="380" spans="2:4" s="5" customFormat="1">
      <c r="B380" s="8"/>
      <c r="C380" s="4"/>
      <c r="D380" s="35"/>
    </row>
    <row r="381" spans="2:4" s="5" customFormat="1">
      <c r="B381" s="8"/>
      <c r="C381" s="4"/>
      <c r="D381" s="35"/>
    </row>
    <row r="382" spans="2:4" s="5" customFormat="1">
      <c r="B382" s="8"/>
      <c r="C382" s="4"/>
      <c r="D382" s="35"/>
    </row>
    <row r="383" spans="2:4" s="5" customFormat="1">
      <c r="B383" s="8"/>
      <c r="C383" s="4"/>
      <c r="D383" s="35"/>
    </row>
    <row r="384" spans="2:4" s="5" customFormat="1">
      <c r="B384" s="8"/>
      <c r="C384" s="4"/>
      <c r="D384" s="35"/>
    </row>
    <row r="385" spans="2:4" s="5" customFormat="1">
      <c r="B385" s="8"/>
      <c r="C385" s="4"/>
      <c r="D385" s="35"/>
    </row>
    <row r="386" spans="2:4" s="5" customFormat="1">
      <c r="B386" s="8"/>
      <c r="C386" s="4"/>
      <c r="D386" s="35"/>
    </row>
    <row r="387" spans="2:4" s="5" customFormat="1">
      <c r="B387" s="8"/>
      <c r="C387" s="4"/>
      <c r="D387" s="35"/>
    </row>
    <row r="388" spans="2:4" s="5" customFormat="1">
      <c r="B388" s="8"/>
      <c r="C388" s="4"/>
      <c r="D388" s="35"/>
    </row>
    <row r="389" spans="2:4" s="5" customFormat="1">
      <c r="B389" s="8"/>
      <c r="C389" s="4"/>
      <c r="D389" s="35"/>
    </row>
    <row r="390" spans="2:4" s="5" customFormat="1">
      <c r="B390" s="8"/>
      <c r="C390" s="4"/>
      <c r="D390" s="35"/>
    </row>
    <row r="391" spans="2:4" s="5" customFormat="1">
      <c r="B391" s="8"/>
      <c r="C391" s="4"/>
      <c r="D391" s="35"/>
    </row>
    <row r="392" spans="2:4" s="5" customFormat="1">
      <c r="B392" s="8"/>
      <c r="C392" s="4"/>
      <c r="D392" s="35"/>
    </row>
    <row r="393" spans="2:4" s="5" customFormat="1">
      <c r="B393" s="8"/>
      <c r="C393" s="4"/>
      <c r="D393" s="35"/>
    </row>
    <row r="394" spans="2:4" s="5" customFormat="1">
      <c r="B394" s="8"/>
      <c r="C394" s="4"/>
      <c r="D394" s="35"/>
    </row>
    <row r="395" spans="2:4" s="5" customFormat="1">
      <c r="B395" s="8"/>
      <c r="C395" s="4"/>
      <c r="D395" s="35"/>
    </row>
    <row r="396" spans="2:4" s="5" customFormat="1">
      <c r="B396" s="8"/>
      <c r="C396" s="4"/>
      <c r="D396" s="35"/>
    </row>
    <row r="397" spans="2:4" s="5" customFormat="1">
      <c r="B397" s="8"/>
      <c r="C397" s="4"/>
      <c r="D397" s="35"/>
    </row>
    <row r="398" spans="2:4" s="5" customFormat="1">
      <c r="B398" s="8"/>
      <c r="C398" s="4"/>
      <c r="D398" s="35"/>
    </row>
    <row r="399" spans="2:4" s="5" customFormat="1">
      <c r="B399" s="8"/>
      <c r="C399" s="4"/>
      <c r="D399" s="35"/>
    </row>
    <row r="400" spans="2:4" s="5" customFormat="1">
      <c r="B400" s="8"/>
      <c r="C400" s="4"/>
      <c r="D400" s="35"/>
    </row>
    <row r="401" spans="2:4" s="5" customFormat="1">
      <c r="B401" s="8"/>
      <c r="C401" s="4"/>
      <c r="D401" s="35"/>
    </row>
    <row r="402" spans="2:4" s="5" customFormat="1">
      <c r="B402" s="8"/>
      <c r="C402" s="4"/>
      <c r="D402" s="35"/>
    </row>
    <row r="403" spans="2:4" s="5" customFormat="1">
      <c r="B403" s="8"/>
      <c r="C403" s="4"/>
      <c r="D403" s="35"/>
    </row>
    <row r="404" spans="2:4" s="5" customFormat="1">
      <c r="B404" s="8"/>
      <c r="C404" s="4"/>
      <c r="D404" s="35"/>
    </row>
    <row r="405" spans="2:4" s="5" customFormat="1">
      <c r="B405" s="8"/>
      <c r="C405" s="4"/>
      <c r="D405" s="35"/>
    </row>
    <row r="406" spans="2:4" s="5" customFormat="1">
      <c r="B406" s="8"/>
      <c r="C406" s="4"/>
      <c r="D406" s="35"/>
    </row>
    <row r="407" spans="2:4" s="5" customFormat="1">
      <c r="B407" s="8"/>
      <c r="C407" s="4"/>
      <c r="D407" s="35"/>
    </row>
    <row r="408" spans="2:4" s="5" customFormat="1">
      <c r="B408" s="8"/>
      <c r="C408" s="4"/>
      <c r="D408" s="35"/>
    </row>
    <row r="409" spans="2:4" s="5" customFormat="1">
      <c r="B409" s="8"/>
      <c r="C409" s="4"/>
      <c r="D409" s="35"/>
    </row>
    <row r="410" spans="2:4" s="5" customFormat="1">
      <c r="B410" s="8"/>
      <c r="C410" s="4"/>
      <c r="D410" s="35"/>
    </row>
    <row r="411" spans="2:4" s="5" customFormat="1">
      <c r="B411" s="8"/>
      <c r="C411" s="4"/>
      <c r="D411" s="35"/>
    </row>
    <row r="412" spans="2:4" s="5" customFormat="1">
      <c r="B412" s="8"/>
      <c r="C412" s="4"/>
      <c r="D412" s="35"/>
    </row>
    <row r="413" spans="2:4" s="5" customFormat="1">
      <c r="B413" s="8"/>
      <c r="C413" s="4"/>
      <c r="D413" s="35"/>
    </row>
    <row r="414" spans="2:4" s="5" customFormat="1">
      <c r="B414" s="8"/>
      <c r="C414" s="4"/>
      <c r="D414" s="35"/>
    </row>
    <row r="415" spans="2:4" s="5" customFormat="1">
      <c r="B415" s="8"/>
      <c r="C415" s="4"/>
      <c r="D415" s="35"/>
    </row>
    <row r="416" spans="2:4" s="5" customFormat="1">
      <c r="B416" s="8"/>
      <c r="C416" s="4"/>
      <c r="D416" s="35"/>
    </row>
    <row r="417" spans="2:4" s="5" customFormat="1">
      <c r="B417" s="8"/>
      <c r="C417" s="4"/>
      <c r="D417" s="35"/>
    </row>
    <row r="418" spans="2:4" s="5" customFormat="1">
      <c r="B418" s="8"/>
      <c r="C418" s="4"/>
      <c r="D418" s="35"/>
    </row>
    <row r="419" spans="2:4" s="5" customFormat="1">
      <c r="B419" s="8"/>
      <c r="C419" s="4"/>
      <c r="D419" s="35"/>
    </row>
    <row r="420" spans="2:4" s="5" customFormat="1">
      <c r="B420" s="8"/>
      <c r="C420" s="4"/>
      <c r="D420" s="35"/>
    </row>
    <row r="421" spans="2:4" s="5" customFormat="1">
      <c r="B421" s="8"/>
      <c r="C421" s="4"/>
      <c r="D421" s="35"/>
    </row>
    <row r="422" spans="2:4" s="5" customFormat="1">
      <c r="B422" s="8"/>
      <c r="C422" s="4"/>
      <c r="D422" s="35"/>
    </row>
    <row r="423" spans="2:4" s="5" customFormat="1">
      <c r="B423" s="8"/>
      <c r="C423" s="4"/>
      <c r="D423" s="35"/>
    </row>
    <row r="424" spans="2:4" s="5" customFormat="1">
      <c r="B424" s="8"/>
      <c r="C424" s="4"/>
      <c r="D424" s="35"/>
    </row>
    <row r="425" spans="2:4" s="5" customFormat="1">
      <c r="B425" s="8"/>
      <c r="C425" s="4"/>
      <c r="D425" s="35"/>
    </row>
    <row r="426" spans="2:4" s="5" customFormat="1">
      <c r="B426" s="8"/>
      <c r="C426" s="4"/>
      <c r="D426" s="35"/>
    </row>
    <row r="427" spans="2:4" s="5" customFormat="1">
      <c r="B427" s="8"/>
      <c r="C427" s="4"/>
      <c r="D427" s="35"/>
    </row>
    <row r="428" spans="2:4" s="5" customFormat="1">
      <c r="B428" s="8"/>
      <c r="C428" s="4"/>
      <c r="D428" s="35"/>
    </row>
    <row r="429" spans="2:4" s="5" customFormat="1">
      <c r="B429" s="8"/>
      <c r="C429" s="4"/>
      <c r="D429" s="35"/>
    </row>
    <row r="430" spans="2:4" s="5" customFormat="1">
      <c r="B430" s="8"/>
      <c r="C430" s="4"/>
      <c r="D430" s="35"/>
    </row>
    <row r="431" spans="2:4" s="5" customFormat="1">
      <c r="B431" s="8"/>
      <c r="C431" s="4"/>
      <c r="D431" s="35"/>
    </row>
    <row r="432" spans="2:4" s="5" customFormat="1">
      <c r="B432" s="8"/>
      <c r="C432" s="4"/>
      <c r="D432" s="35"/>
    </row>
    <row r="433" spans="2:4" s="5" customFormat="1">
      <c r="B433" s="8"/>
      <c r="C433" s="4"/>
      <c r="D433" s="35"/>
    </row>
    <row r="434" spans="2:4" s="5" customFormat="1">
      <c r="B434" s="8"/>
      <c r="C434" s="4"/>
      <c r="D434" s="35"/>
    </row>
    <row r="435" spans="2:4" s="5" customFormat="1">
      <c r="B435" s="8"/>
      <c r="C435" s="4"/>
      <c r="D435" s="35"/>
    </row>
    <row r="436" spans="2:4" s="5" customFormat="1">
      <c r="B436" s="8"/>
      <c r="C436" s="4"/>
      <c r="D436" s="35"/>
    </row>
    <row r="437" spans="2:4" s="5" customFormat="1">
      <c r="B437" s="8"/>
      <c r="C437" s="4"/>
      <c r="D437" s="35"/>
    </row>
    <row r="438" spans="2:4" s="5" customFormat="1">
      <c r="B438" s="8"/>
      <c r="C438" s="4"/>
      <c r="D438" s="35"/>
    </row>
    <row r="439" spans="2:4" s="5" customFormat="1">
      <c r="B439" s="8"/>
      <c r="C439" s="4"/>
      <c r="D439" s="35"/>
    </row>
    <row r="440" spans="2:4" s="5" customFormat="1">
      <c r="B440" s="8"/>
      <c r="C440" s="4"/>
      <c r="D440" s="35"/>
    </row>
    <row r="441" spans="2:4" s="5" customFormat="1">
      <c r="B441" s="8"/>
      <c r="C441" s="4"/>
      <c r="D441" s="35"/>
    </row>
    <row r="442" spans="2:4" s="5" customFormat="1">
      <c r="B442" s="8"/>
      <c r="C442" s="4"/>
      <c r="D442" s="35"/>
    </row>
    <row r="443" spans="2:4" s="5" customFormat="1">
      <c r="B443" s="8"/>
      <c r="C443" s="4"/>
      <c r="D443" s="35"/>
    </row>
    <row r="444" spans="2:4" s="5" customFormat="1">
      <c r="B444" s="8"/>
      <c r="C444" s="4"/>
      <c r="D444" s="35"/>
    </row>
    <row r="445" spans="2:4" s="5" customFormat="1">
      <c r="B445" s="8"/>
      <c r="C445" s="4"/>
      <c r="D445" s="35"/>
    </row>
    <row r="446" spans="2:4" s="5" customFormat="1">
      <c r="B446" s="8"/>
      <c r="C446" s="4"/>
      <c r="D446" s="35"/>
    </row>
    <row r="447" spans="2:4" s="5" customFormat="1">
      <c r="B447" s="8"/>
      <c r="C447" s="4"/>
      <c r="D447" s="35"/>
    </row>
    <row r="448" spans="2:4" s="5" customFormat="1">
      <c r="B448" s="8"/>
      <c r="C448" s="4"/>
      <c r="D448" s="35"/>
    </row>
    <row r="449" spans="2:4" s="5" customFormat="1">
      <c r="B449" s="8"/>
      <c r="C449" s="4"/>
      <c r="D449" s="35"/>
    </row>
    <row r="450" spans="2:4" s="5" customFormat="1">
      <c r="B450" s="8"/>
      <c r="C450" s="4"/>
      <c r="D450" s="35"/>
    </row>
    <row r="451" spans="2:4" s="5" customFormat="1">
      <c r="B451" s="8"/>
      <c r="C451" s="4"/>
      <c r="D451" s="35"/>
    </row>
    <row r="452" spans="2:4" s="5" customFormat="1">
      <c r="B452" s="8"/>
      <c r="C452" s="4"/>
      <c r="D452" s="35"/>
    </row>
    <row r="453" spans="2:4" s="5" customFormat="1">
      <c r="B453" s="8"/>
      <c r="C453" s="4"/>
      <c r="D453" s="35"/>
    </row>
    <row r="454" spans="2:4" s="5" customFormat="1">
      <c r="B454" s="8"/>
      <c r="C454" s="4"/>
      <c r="D454" s="35"/>
    </row>
    <row r="455" spans="2:4" s="5" customFormat="1">
      <c r="B455" s="8"/>
      <c r="C455" s="4"/>
      <c r="D455" s="35"/>
    </row>
    <row r="456" spans="2:4" s="5" customFormat="1">
      <c r="B456" s="8"/>
      <c r="C456" s="4"/>
      <c r="D456" s="35"/>
    </row>
    <row r="457" spans="2:4" s="5" customFormat="1">
      <c r="B457" s="8"/>
      <c r="C457" s="4"/>
      <c r="D457" s="35"/>
    </row>
    <row r="458" spans="2:4" s="5" customFormat="1">
      <c r="B458" s="8"/>
      <c r="C458" s="4"/>
      <c r="D458" s="35"/>
    </row>
    <row r="459" spans="2:4" s="5" customFormat="1">
      <c r="B459" s="8"/>
      <c r="C459" s="4"/>
      <c r="D459" s="35"/>
    </row>
    <row r="460" spans="2:4" s="5" customFormat="1">
      <c r="B460" s="8"/>
      <c r="C460" s="4"/>
      <c r="D460" s="35"/>
    </row>
    <row r="461" spans="2:4" s="5" customFormat="1">
      <c r="B461" s="8"/>
      <c r="C461" s="4"/>
      <c r="D461" s="35"/>
    </row>
    <row r="462" spans="2:4" s="5" customFormat="1">
      <c r="B462" s="8"/>
      <c r="C462" s="4"/>
      <c r="D462" s="35"/>
    </row>
    <row r="463" spans="2:4" s="5" customFormat="1">
      <c r="B463" s="8"/>
      <c r="C463" s="4"/>
      <c r="D463" s="35"/>
    </row>
    <row r="464" spans="2:4" s="5" customFormat="1">
      <c r="B464" s="8"/>
      <c r="C464" s="4"/>
      <c r="D464" s="35"/>
    </row>
    <row r="465" spans="2:4" s="5" customFormat="1">
      <c r="B465" s="8"/>
      <c r="C465" s="4"/>
      <c r="D465" s="35"/>
    </row>
    <row r="466" spans="2:4" s="5" customFormat="1">
      <c r="B466" s="8"/>
      <c r="C466" s="4"/>
      <c r="D466" s="35"/>
    </row>
    <row r="467" spans="2:4" s="5" customFormat="1">
      <c r="B467" s="8"/>
      <c r="C467" s="4"/>
      <c r="D467" s="35"/>
    </row>
    <row r="468" spans="2:4" s="5" customFormat="1">
      <c r="B468" s="8"/>
      <c r="C468" s="4"/>
      <c r="D468" s="35"/>
    </row>
    <row r="469" spans="2:4" s="5" customFormat="1">
      <c r="B469" s="8"/>
      <c r="C469" s="4"/>
      <c r="D469" s="35"/>
    </row>
    <row r="470" spans="2:4" s="5" customFormat="1">
      <c r="B470" s="8"/>
      <c r="C470" s="4"/>
      <c r="D470" s="35"/>
    </row>
    <row r="471" spans="2:4" s="5" customFormat="1">
      <c r="B471" s="8"/>
      <c r="C471" s="4"/>
      <c r="D471" s="35"/>
    </row>
    <row r="472" spans="2:4" s="5" customFormat="1">
      <c r="B472" s="8"/>
      <c r="C472" s="4"/>
      <c r="D472" s="35"/>
    </row>
    <row r="473" spans="2:4" s="5" customFormat="1">
      <c r="B473" s="8"/>
      <c r="C473" s="4"/>
      <c r="D473" s="35"/>
    </row>
    <row r="474" spans="2:4" s="5" customFormat="1">
      <c r="B474" s="8"/>
      <c r="C474" s="4"/>
      <c r="D474" s="35"/>
    </row>
    <row r="475" spans="2:4" s="5" customFormat="1">
      <c r="B475" s="8"/>
      <c r="C475" s="4"/>
      <c r="D475" s="35"/>
    </row>
    <row r="476" spans="2:4" s="5" customFormat="1">
      <c r="B476" s="8"/>
      <c r="C476" s="4"/>
      <c r="D476" s="35"/>
    </row>
    <row r="477" spans="2:4" s="5" customFormat="1">
      <c r="B477" s="8"/>
      <c r="C477" s="4"/>
      <c r="D477" s="35"/>
    </row>
    <row r="478" spans="2:4" s="5" customFormat="1">
      <c r="B478" s="8"/>
      <c r="C478" s="4"/>
      <c r="D478" s="35"/>
    </row>
    <row r="479" spans="2:4" s="5" customFormat="1">
      <c r="B479" s="8"/>
      <c r="C479" s="4"/>
      <c r="D479" s="35"/>
    </row>
    <row r="480" spans="2:4" s="5" customFormat="1">
      <c r="B480" s="8"/>
      <c r="C480" s="4"/>
      <c r="D480" s="35"/>
    </row>
    <row r="481" spans="2:4" s="5" customFormat="1">
      <c r="B481" s="8"/>
      <c r="C481" s="4"/>
      <c r="D481" s="35"/>
    </row>
    <row r="482" spans="2:4" s="5" customFormat="1">
      <c r="B482" s="8"/>
      <c r="C482" s="4"/>
      <c r="D482" s="35"/>
    </row>
    <row r="483" spans="2:4" s="5" customFormat="1">
      <c r="B483" s="8"/>
      <c r="C483" s="4"/>
      <c r="D483" s="35"/>
    </row>
    <row r="484" spans="2:4" s="5" customFormat="1">
      <c r="B484" s="8"/>
      <c r="C484" s="4"/>
      <c r="D484" s="35"/>
    </row>
    <row r="485" spans="2:4" s="5" customFormat="1">
      <c r="B485" s="8"/>
      <c r="C485" s="4"/>
      <c r="D485" s="35"/>
    </row>
    <row r="486" spans="2:4" s="5" customFormat="1">
      <c r="B486" s="8"/>
      <c r="C486" s="4"/>
      <c r="D486" s="35"/>
    </row>
    <row r="487" spans="2:4" s="5" customFormat="1">
      <c r="B487" s="8"/>
      <c r="C487" s="4"/>
      <c r="D487" s="35"/>
    </row>
    <row r="488" spans="2:4" s="5" customFormat="1">
      <c r="B488" s="8"/>
      <c r="C488" s="4"/>
      <c r="D488" s="35"/>
    </row>
    <row r="489" spans="2:4" s="5" customFormat="1">
      <c r="B489" s="8"/>
      <c r="C489" s="4"/>
      <c r="D489" s="35"/>
    </row>
    <row r="490" spans="2:4" s="5" customFormat="1">
      <c r="B490" s="8"/>
      <c r="C490" s="4"/>
      <c r="D490" s="35"/>
    </row>
    <row r="491" spans="2:4" s="5" customFormat="1">
      <c r="B491" s="8"/>
      <c r="C491" s="4"/>
      <c r="D491" s="35"/>
    </row>
    <row r="492" spans="2:4" s="5" customFormat="1">
      <c r="B492" s="8"/>
      <c r="C492" s="4"/>
      <c r="D492" s="35"/>
    </row>
    <row r="493" spans="2:4" s="5" customFormat="1">
      <c r="B493" s="8"/>
      <c r="C493" s="4"/>
      <c r="D493" s="35"/>
    </row>
    <row r="494" spans="2:4" s="5" customFormat="1">
      <c r="B494" s="8"/>
      <c r="C494" s="4"/>
      <c r="D494" s="35"/>
    </row>
    <row r="495" spans="2:4" s="5" customFormat="1">
      <c r="B495" s="8"/>
      <c r="C495" s="4"/>
      <c r="D495" s="35"/>
    </row>
    <row r="496" spans="2:4" s="5" customFormat="1">
      <c r="B496" s="8"/>
      <c r="C496" s="4"/>
      <c r="D496" s="35"/>
    </row>
    <row r="497" spans="2:4" s="5" customFormat="1">
      <c r="B497" s="8"/>
      <c r="C497" s="4"/>
      <c r="D497" s="35"/>
    </row>
    <row r="498" spans="2:4" s="5" customFormat="1">
      <c r="B498" s="8"/>
      <c r="C498" s="4"/>
      <c r="D498" s="35"/>
    </row>
    <row r="499" spans="2:4" s="5" customFormat="1">
      <c r="B499" s="8"/>
      <c r="C499" s="4"/>
      <c r="D499" s="35"/>
    </row>
    <row r="500" spans="2:4" s="5" customFormat="1">
      <c r="B500" s="8"/>
      <c r="C500" s="4"/>
      <c r="D500" s="35"/>
    </row>
    <row r="501" spans="2:4" s="5" customFormat="1">
      <c r="B501" s="8"/>
      <c r="C501" s="4"/>
      <c r="D501" s="35"/>
    </row>
    <row r="502" spans="2:4" s="5" customFormat="1">
      <c r="B502" s="8"/>
      <c r="C502" s="4"/>
      <c r="D502" s="35"/>
    </row>
    <row r="503" spans="2:4" s="5" customFormat="1">
      <c r="B503" s="8"/>
      <c r="C503" s="4"/>
      <c r="D503" s="35"/>
    </row>
    <row r="504" spans="2:4" s="5" customFormat="1">
      <c r="B504" s="8"/>
      <c r="C504" s="4"/>
      <c r="D504" s="35"/>
    </row>
    <row r="505" spans="2:4" s="5" customFormat="1">
      <c r="B505" s="8"/>
      <c r="C505" s="4"/>
      <c r="D505" s="35"/>
    </row>
    <row r="506" spans="2:4" s="5" customFormat="1">
      <c r="B506" s="8"/>
      <c r="C506" s="4"/>
      <c r="D506" s="35"/>
    </row>
    <row r="507" spans="2:4" s="5" customFormat="1">
      <c r="B507" s="8"/>
      <c r="C507" s="4"/>
      <c r="D507" s="35"/>
    </row>
    <row r="508" spans="2:4" s="5" customFormat="1">
      <c r="B508" s="8"/>
      <c r="C508" s="4"/>
      <c r="D508" s="35"/>
    </row>
    <row r="509" spans="2:4" s="5" customFormat="1">
      <c r="B509" s="8"/>
      <c r="C509" s="4"/>
      <c r="D509" s="35"/>
    </row>
    <row r="510" spans="2:4" s="5" customFormat="1">
      <c r="B510" s="8"/>
      <c r="C510" s="4"/>
      <c r="D510" s="35"/>
    </row>
    <row r="511" spans="2:4" s="5" customFormat="1">
      <c r="B511" s="8"/>
      <c r="C511" s="4"/>
      <c r="D511" s="35"/>
    </row>
    <row r="512" spans="2:4" s="5" customFormat="1">
      <c r="B512" s="8"/>
      <c r="C512" s="4"/>
      <c r="D512" s="35"/>
    </row>
    <row r="513" spans="2:4" s="5" customFormat="1">
      <c r="B513" s="8"/>
      <c r="C513" s="4"/>
      <c r="D513" s="35"/>
    </row>
    <row r="514" spans="2:4" s="5" customFormat="1">
      <c r="B514" s="8"/>
      <c r="C514" s="4"/>
      <c r="D514" s="35"/>
    </row>
    <row r="515" spans="2:4" s="5" customFormat="1">
      <c r="B515" s="8"/>
      <c r="C515" s="4"/>
      <c r="D515" s="35"/>
    </row>
    <row r="516" spans="2:4" s="5" customFormat="1">
      <c r="B516" s="8"/>
      <c r="C516" s="4"/>
      <c r="D516" s="35"/>
    </row>
    <row r="517" spans="2:4" s="5" customFormat="1">
      <c r="B517" s="8"/>
      <c r="C517" s="4"/>
      <c r="D517" s="35"/>
    </row>
    <row r="518" spans="2:4" s="5" customFormat="1">
      <c r="B518" s="8"/>
      <c r="C518" s="4"/>
      <c r="D518" s="35"/>
    </row>
    <row r="519" spans="2:4" s="5" customFormat="1">
      <c r="B519" s="8"/>
      <c r="C519" s="4"/>
      <c r="D519" s="35"/>
    </row>
    <row r="520" spans="2:4" s="5" customFormat="1">
      <c r="B520" s="8"/>
      <c r="C520" s="4"/>
      <c r="D520" s="35"/>
    </row>
    <row r="521" spans="2:4" s="5" customFormat="1">
      <c r="B521" s="8"/>
      <c r="C521" s="4"/>
      <c r="D521" s="35"/>
    </row>
    <row r="522" spans="2:4" s="5" customFormat="1">
      <c r="B522" s="8"/>
      <c r="C522" s="4"/>
      <c r="D522" s="35"/>
    </row>
    <row r="523" spans="2:4" s="5" customFormat="1">
      <c r="B523" s="8"/>
      <c r="C523" s="4"/>
      <c r="D523" s="35"/>
    </row>
    <row r="524" spans="2:4" s="5" customFormat="1">
      <c r="B524" s="8"/>
      <c r="C524" s="4"/>
      <c r="D524" s="35"/>
    </row>
    <row r="525" spans="2:4" s="5" customFormat="1">
      <c r="B525" s="8"/>
      <c r="C525" s="4"/>
      <c r="D525" s="35"/>
    </row>
    <row r="526" spans="2:4" s="5" customFormat="1">
      <c r="B526" s="8"/>
      <c r="C526" s="4"/>
      <c r="D526" s="35"/>
    </row>
    <row r="527" spans="2:4" s="5" customFormat="1">
      <c r="B527" s="8"/>
      <c r="C527" s="4"/>
      <c r="D527" s="35"/>
    </row>
    <row r="528" spans="2:4" s="5" customFormat="1">
      <c r="B528" s="8"/>
      <c r="C528" s="4"/>
      <c r="D528" s="35"/>
    </row>
    <row r="529" spans="2:4" s="5" customFormat="1">
      <c r="B529" s="8"/>
      <c r="C529" s="4"/>
      <c r="D529" s="35"/>
    </row>
    <row r="530" spans="2:4" s="5" customFormat="1">
      <c r="B530" s="8"/>
      <c r="C530" s="4"/>
      <c r="D530" s="35"/>
    </row>
    <row r="531" spans="2:4" s="5" customFormat="1">
      <c r="B531" s="8"/>
      <c r="C531" s="4"/>
      <c r="D531" s="35"/>
    </row>
    <row r="532" spans="2:4" s="5" customFormat="1">
      <c r="B532" s="8"/>
      <c r="C532" s="4"/>
      <c r="D532" s="35"/>
    </row>
    <row r="533" spans="2:4" s="5" customFormat="1">
      <c r="B533" s="8"/>
      <c r="C533" s="4"/>
      <c r="D533" s="35"/>
    </row>
    <row r="534" spans="2:4" s="5" customFormat="1">
      <c r="B534" s="8"/>
      <c r="C534" s="4"/>
      <c r="D534" s="35"/>
    </row>
    <row r="535" spans="2:4" s="5" customFormat="1">
      <c r="B535" s="8"/>
      <c r="C535" s="4"/>
      <c r="D535" s="35"/>
    </row>
    <row r="536" spans="2:4" s="5" customFormat="1">
      <c r="B536" s="8"/>
      <c r="C536" s="4"/>
      <c r="D536" s="35"/>
    </row>
    <row r="537" spans="2:4" s="5" customFormat="1">
      <c r="B537" s="8"/>
      <c r="C537" s="4"/>
      <c r="D537" s="35"/>
    </row>
    <row r="538" spans="2:4" s="5" customFormat="1">
      <c r="B538" s="8"/>
      <c r="C538" s="4"/>
      <c r="D538" s="35"/>
    </row>
    <row r="539" spans="2:4" s="5" customFormat="1">
      <c r="B539" s="8"/>
      <c r="C539" s="4"/>
      <c r="D539" s="35"/>
    </row>
    <row r="540" spans="2:4" s="5" customFormat="1">
      <c r="B540" s="8"/>
      <c r="C540" s="4"/>
      <c r="D540" s="35"/>
    </row>
    <row r="541" spans="2:4" s="5" customFormat="1">
      <c r="B541" s="8"/>
      <c r="C541" s="4"/>
      <c r="D541" s="35"/>
    </row>
    <row r="542" spans="2:4" s="5" customFormat="1">
      <c r="B542" s="8"/>
      <c r="C542" s="4"/>
      <c r="D542" s="35"/>
    </row>
    <row r="543" spans="2:4" s="5" customFormat="1">
      <c r="B543" s="8"/>
      <c r="C543" s="4"/>
      <c r="D543" s="35"/>
    </row>
    <row r="544" spans="2:4" s="5" customFormat="1">
      <c r="B544" s="8"/>
      <c r="C544" s="4"/>
      <c r="D544" s="35"/>
    </row>
    <row r="545" spans="2:4" s="5" customFormat="1">
      <c r="B545" s="8"/>
      <c r="C545" s="4"/>
      <c r="D545" s="35"/>
    </row>
    <row r="546" spans="2:4" s="5" customFormat="1">
      <c r="B546" s="8"/>
      <c r="C546" s="4"/>
      <c r="D546" s="35"/>
    </row>
    <row r="547" spans="2:4" s="5" customFormat="1">
      <c r="B547" s="8"/>
      <c r="C547" s="4"/>
      <c r="D547" s="35"/>
    </row>
    <row r="548" spans="2:4" s="5" customFormat="1">
      <c r="B548" s="8"/>
      <c r="C548" s="4"/>
      <c r="D548" s="35"/>
    </row>
    <row r="549" spans="2:4" s="5" customFormat="1">
      <c r="B549" s="8"/>
      <c r="C549" s="4"/>
      <c r="D549" s="35"/>
    </row>
    <row r="550" spans="2:4" s="5" customFormat="1">
      <c r="B550" s="8"/>
      <c r="C550" s="4"/>
      <c r="D550" s="35"/>
    </row>
    <row r="551" spans="2:4" s="5" customFormat="1">
      <c r="B551" s="8"/>
      <c r="C551" s="4"/>
      <c r="D551" s="35"/>
    </row>
    <row r="552" spans="2:4" s="5" customFormat="1">
      <c r="B552" s="8"/>
      <c r="C552" s="4"/>
      <c r="D552" s="35"/>
    </row>
    <row r="553" spans="2:4" s="5" customFormat="1">
      <c r="B553" s="8"/>
      <c r="C553" s="4"/>
      <c r="D553" s="35"/>
    </row>
    <row r="554" spans="2:4" s="5" customFormat="1">
      <c r="B554" s="8"/>
      <c r="C554" s="4"/>
      <c r="D554" s="35"/>
    </row>
    <row r="555" spans="2:4" s="5" customFormat="1">
      <c r="B555" s="8"/>
      <c r="C555" s="4"/>
      <c r="D555" s="35"/>
    </row>
    <row r="556" spans="2:4" s="5" customFormat="1">
      <c r="B556" s="8"/>
      <c r="C556" s="4"/>
      <c r="D556" s="35"/>
    </row>
    <row r="557" spans="2:4" s="5" customFormat="1">
      <c r="B557" s="8"/>
      <c r="C557" s="4"/>
      <c r="D557" s="35"/>
    </row>
    <row r="558" spans="2:4" s="5" customFormat="1">
      <c r="B558" s="8"/>
      <c r="C558" s="4"/>
      <c r="D558" s="35"/>
    </row>
    <row r="559" spans="2:4" s="5" customFormat="1">
      <c r="B559" s="8"/>
      <c r="C559" s="4"/>
      <c r="D559" s="35"/>
    </row>
    <row r="560" spans="2:4" s="5" customFormat="1">
      <c r="B560" s="8"/>
      <c r="C560" s="4"/>
      <c r="D560" s="35"/>
    </row>
    <row r="561" spans="2:4" s="5" customFormat="1">
      <c r="B561" s="8"/>
      <c r="C561" s="4"/>
      <c r="D561" s="35"/>
    </row>
    <row r="562" spans="2:4" s="5" customFormat="1">
      <c r="B562" s="8"/>
      <c r="C562" s="4"/>
      <c r="D562" s="35"/>
    </row>
    <row r="563" spans="2:4" s="5" customFormat="1">
      <c r="B563" s="8"/>
      <c r="C563" s="4"/>
      <c r="D563" s="35"/>
    </row>
    <row r="564" spans="2:4" s="5" customFormat="1">
      <c r="B564" s="8"/>
      <c r="C564" s="4"/>
      <c r="D564" s="35"/>
    </row>
    <row r="565" spans="2:4" s="5" customFormat="1">
      <c r="B565" s="8"/>
      <c r="C565" s="4"/>
      <c r="D565" s="35"/>
    </row>
    <row r="566" spans="2:4" s="5" customFormat="1">
      <c r="B566" s="8"/>
      <c r="C566" s="4"/>
      <c r="D566" s="35"/>
    </row>
    <row r="567" spans="2:4" s="5" customFormat="1">
      <c r="B567" s="8"/>
      <c r="C567" s="4"/>
      <c r="D567" s="35"/>
    </row>
    <row r="568" spans="2:4" s="5" customFormat="1">
      <c r="B568" s="8"/>
      <c r="C568" s="4"/>
      <c r="D568" s="35"/>
    </row>
    <row r="569" spans="2:4" s="5" customFormat="1">
      <c r="B569" s="8"/>
      <c r="C569" s="4"/>
      <c r="D569" s="35"/>
    </row>
    <row r="570" spans="2:4" s="5" customFormat="1">
      <c r="B570" s="8"/>
      <c r="C570" s="4"/>
      <c r="D570" s="35"/>
    </row>
    <row r="571" spans="2:4" s="5" customFormat="1">
      <c r="B571" s="8"/>
      <c r="C571" s="4"/>
      <c r="D571" s="35"/>
    </row>
    <row r="572" spans="2:4" s="5" customFormat="1">
      <c r="B572" s="8"/>
      <c r="C572" s="4"/>
      <c r="D572" s="35"/>
    </row>
    <row r="573" spans="2:4" s="5" customFormat="1">
      <c r="B573" s="8"/>
      <c r="C573" s="4"/>
      <c r="D573" s="35"/>
    </row>
    <row r="574" spans="2:4" s="5" customFormat="1">
      <c r="B574" s="8"/>
      <c r="C574" s="4"/>
      <c r="D574" s="35"/>
    </row>
    <row r="575" spans="2:4" s="5" customFormat="1">
      <c r="B575" s="8"/>
      <c r="C575" s="4"/>
      <c r="D575" s="35"/>
    </row>
    <row r="576" spans="2:4" s="5" customFormat="1">
      <c r="B576" s="8"/>
      <c r="C576" s="4"/>
      <c r="D576" s="35"/>
    </row>
    <row r="577" spans="2:4" s="5" customFormat="1">
      <c r="B577" s="8"/>
      <c r="C577" s="4"/>
      <c r="D577" s="35"/>
    </row>
    <row r="578" spans="2:4" s="5" customFormat="1">
      <c r="B578" s="8"/>
      <c r="C578" s="4"/>
      <c r="D578" s="35"/>
    </row>
    <row r="579" spans="2:4" s="5" customFormat="1">
      <c r="B579" s="8"/>
      <c r="C579" s="4"/>
      <c r="D579" s="35"/>
    </row>
    <row r="580" spans="2:4" s="5" customFormat="1">
      <c r="B580" s="8"/>
      <c r="C580" s="4"/>
      <c r="D580" s="35"/>
    </row>
    <row r="581" spans="2:4" s="5" customFormat="1">
      <c r="B581" s="8"/>
      <c r="C581" s="4"/>
      <c r="D581" s="35"/>
    </row>
    <row r="582" spans="2:4" s="5" customFormat="1">
      <c r="B582" s="8"/>
      <c r="C582" s="4"/>
      <c r="D582" s="35"/>
    </row>
    <row r="583" spans="2:4" s="5" customFormat="1">
      <c r="B583" s="8"/>
      <c r="C583" s="4"/>
      <c r="D583" s="35"/>
    </row>
    <row r="584" spans="2:4" s="5" customFormat="1">
      <c r="B584" s="8"/>
      <c r="C584" s="4"/>
      <c r="D584" s="35"/>
    </row>
    <row r="585" spans="2:4" s="5" customFormat="1">
      <c r="B585" s="8"/>
      <c r="C585" s="4"/>
      <c r="D585" s="35"/>
    </row>
    <row r="586" spans="2:4" s="5" customFormat="1">
      <c r="B586" s="8"/>
      <c r="C586" s="4"/>
      <c r="D586" s="35"/>
    </row>
    <row r="587" spans="2:4" s="5" customFormat="1">
      <c r="B587" s="8"/>
      <c r="C587" s="4"/>
      <c r="D587" s="35"/>
    </row>
    <row r="588" spans="2:4" s="5" customFormat="1">
      <c r="B588" s="8"/>
      <c r="C588" s="4"/>
      <c r="D588" s="35"/>
    </row>
    <row r="589" spans="2:4" s="5" customFormat="1">
      <c r="B589" s="8"/>
      <c r="C589" s="4"/>
      <c r="D589" s="35"/>
    </row>
    <row r="590" spans="2:4" s="5" customFormat="1">
      <c r="B590" s="8"/>
      <c r="C590" s="4"/>
      <c r="D590" s="35"/>
    </row>
    <row r="591" spans="2:4" s="5" customFormat="1">
      <c r="B591" s="8"/>
      <c r="C591" s="4"/>
      <c r="D591" s="35"/>
    </row>
    <row r="592" spans="2:4" s="5" customFormat="1">
      <c r="B592" s="8"/>
      <c r="C592" s="4"/>
      <c r="D592" s="35"/>
    </row>
    <row r="593" spans="2:4" s="5" customFormat="1">
      <c r="B593" s="8"/>
      <c r="C593" s="4"/>
      <c r="D593" s="35"/>
    </row>
    <row r="594" spans="2:4" s="5" customFormat="1">
      <c r="B594" s="8"/>
      <c r="C594" s="4"/>
      <c r="D594" s="35"/>
    </row>
    <row r="595" spans="2:4" s="5" customFormat="1">
      <c r="B595" s="8"/>
      <c r="C595" s="4"/>
      <c r="D595" s="35"/>
    </row>
    <row r="596" spans="2:4" s="5" customFormat="1">
      <c r="B596" s="8"/>
      <c r="C596" s="4"/>
      <c r="D596" s="35"/>
    </row>
    <row r="597" spans="2:4" s="5" customFormat="1">
      <c r="B597" s="8"/>
      <c r="C597" s="4"/>
      <c r="D597" s="35"/>
    </row>
    <row r="598" spans="2:4" s="5" customFormat="1">
      <c r="B598" s="8"/>
      <c r="C598" s="4"/>
      <c r="D598" s="35"/>
    </row>
    <row r="599" spans="2:4" s="5" customFormat="1">
      <c r="B599" s="8"/>
      <c r="C599" s="4"/>
      <c r="D599" s="35"/>
    </row>
    <row r="600" spans="2:4" s="5" customFormat="1">
      <c r="B600" s="8"/>
      <c r="C600" s="4"/>
      <c r="D600" s="35"/>
    </row>
    <row r="601" spans="2:4" s="5" customFormat="1">
      <c r="B601" s="8"/>
      <c r="C601" s="4"/>
      <c r="D601" s="35"/>
    </row>
    <row r="602" spans="2:4" s="5" customFormat="1">
      <c r="B602" s="8"/>
      <c r="C602" s="4"/>
      <c r="D602" s="35"/>
    </row>
    <row r="603" spans="2:4" s="5" customFormat="1">
      <c r="B603" s="8"/>
      <c r="C603" s="4"/>
      <c r="D603" s="35"/>
    </row>
    <row r="604" spans="2:4" s="5" customFormat="1">
      <c r="B604" s="8"/>
      <c r="C604" s="4"/>
      <c r="D604" s="35"/>
    </row>
    <row r="605" spans="2:4" s="5" customFormat="1">
      <c r="B605" s="8"/>
      <c r="C605" s="4"/>
      <c r="D605" s="35"/>
    </row>
    <row r="606" spans="2:4" s="5" customFormat="1">
      <c r="B606" s="8"/>
      <c r="C606" s="4"/>
      <c r="D606" s="35"/>
    </row>
    <row r="607" spans="2:4" s="5" customFormat="1">
      <c r="B607" s="8"/>
      <c r="C607" s="4"/>
      <c r="D607" s="35"/>
    </row>
    <row r="608" spans="2:4" s="5" customFormat="1">
      <c r="B608" s="8"/>
      <c r="C608" s="4"/>
      <c r="D608" s="35"/>
    </row>
    <row r="609" spans="2:4" s="5" customFormat="1">
      <c r="B609" s="8"/>
      <c r="C609" s="4"/>
      <c r="D609" s="35"/>
    </row>
    <row r="610" spans="2:4" s="5" customFormat="1">
      <c r="B610" s="8"/>
      <c r="C610" s="4"/>
      <c r="D610" s="35"/>
    </row>
    <row r="611" spans="2:4" s="5" customFormat="1">
      <c r="B611" s="8"/>
      <c r="C611" s="4"/>
      <c r="D611" s="35"/>
    </row>
    <row r="612" spans="2:4" s="5" customFormat="1">
      <c r="B612" s="8"/>
      <c r="C612" s="4"/>
      <c r="D612" s="35"/>
    </row>
    <row r="613" spans="2:4" s="5" customFormat="1">
      <c r="B613" s="8"/>
      <c r="C613" s="4"/>
      <c r="D613" s="35"/>
    </row>
    <row r="614" spans="2:4" s="5" customFormat="1">
      <c r="B614" s="8"/>
      <c r="C614" s="4"/>
      <c r="D614" s="35"/>
    </row>
    <row r="615" spans="2:4" s="5" customFormat="1">
      <c r="B615" s="8"/>
      <c r="C615" s="4"/>
      <c r="D615" s="35"/>
    </row>
    <row r="616" spans="2:4" s="5" customFormat="1">
      <c r="B616" s="8"/>
      <c r="C616" s="4"/>
      <c r="D616" s="35"/>
    </row>
    <row r="617" spans="2:4" s="5" customFormat="1">
      <c r="B617" s="8"/>
      <c r="C617" s="4"/>
      <c r="D617" s="35"/>
    </row>
    <row r="618" spans="2:4" s="5" customFormat="1">
      <c r="C618" s="4"/>
      <c r="D618" s="35"/>
    </row>
    <row r="619" spans="2:4" s="5" customFormat="1">
      <c r="C619" s="4"/>
      <c r="D619" s="35"/>
    </row>
    <row r="620" spans="2:4" s="5" customFormat="1">
      <c r="C620" s="4"/>
      <c r="D620" s="35"/>
    </row>
    <row r="621" spans="2:4" s="5" customFormat="1">
      <c r="C621" s="4"/>
      <c r="D621" s="35"/>
    </row>
    <row r="622" spans="2:4" s="5" customFormat="1">
      <c r="C622" s="4"/>
      <c r="D622" s="35"/>
    </row>
    <row r="623" spans="2:4" s="5" customFormat="1">
      <c r="C623" s="4"/>
      <c r="D623" s="35"/>
    </row>
    <row r="624" spans="2:4" s="5" customFormat="1">
      <c r="C624" s="4"/>
      <c r="D624" s="35"/>
    </row>
    <row r="625" spans="2:4" s="5" customFormat="1">
      <c r="C625" s="4"/>
      <c r="D625" s="35"/>
    </row>
    <row r="626" spans="2:4" s="5" customFormat="1">
      <c r="C626" s="4"/>
      <c r="D626" s="35"/>
    </row>
    <row r="627" spans="2:4" s="5" customFormat="1">
      <c r="C627" s="4"/>
      <c r="D627" s="35"/>
    </row>
    <row r="628" spans="2:4" s="5" customFormat="1">
      <c r="C628" s="4"/>
      <c r="D628" s="35"/>
    </row>
    <row r="629" spans="2:4" s="5" customFormat="1">
      <c r="C629" s="4"/>
      <c r="D629" s="35"/>
    </row>
    <row r="630" spans="2:4" s="5" customFormat="1">
      <c r="C630" s="4"/>
      <c r="D630" s="35"/>
    </row>
    <row r="631" spans="2:4" s="5" customFormat="1">
      <c r="C631" s="4"/>
      <c r="D631" s="35"/>
    </row>
    <row r="632" spans="2:4" s="5" customFormat="1">
      <c r="C632" s="4"/>
      <c r="D632" s="35"/>
    </row>
    <row r="633" spans="2:4" s="5" customFormat="1">
      <c r="C633" s="4"/>
      <c r="D633" s="35"/>
    </row>
    <row r="634" spans="2:4" s="5" customFormat="1">
      <c r="C634" s="4"/>
      <c r="D634" s="35"/>
    </row>
    <row r="635" spans="2:4" s="5" customFormat="1">
      <c r="C635" s="4"/>
      <c r="D635" s="35"/>
    </row>
    <row r="636" spans="2:4" s="5" customFormat="1">
      <c r="C636" s="4"/>
      <c r="D636" s="35"/>
    </row>
    <row r="637" spans="2:4" s="5" customFormat="1">
      <c r="C637" s="4"/>
      <c r="D637" s="35"/>
    </row>
    <row r="638" spans="2:4" s="5" customFormat="1">
      <c r="B638" s="1"/>
      <c r="C638" s="2"/>
      <c r="D638" s="37"/>
    </row>
    <row r="639" spans="2:4" s="5" customFormat="1">
      <c r="B639" s="1"/>
      <c r="C639" s="2"/>
      <c r="D639" s="37"/>
    </row>
    <row r="640" spans="2:4" s="5" customFormat="1">
      <c r="B640" s="1"/>
      <c r="C640" s="2"/>
      <c r="D640" s="37"/>
    </row>
    <row r="641" spans="2:4" s="5" customFormat="1">
      <c r="B641" s="1"/>
      <c r="C641" s="2"/>
      <c r="D641" s="37"/>
    </row>
    <row r="642" spans="2:4" s="5" customFormat="1">
      <c r="B642" s="1"/>
      <c r="C642" s="2"/>
      <c r="D642" s="37"/>
    </row>
    <row r="643" spans="2:4" s="5" customFormat="1">
      <c r="B643" s="1"/>
      <c r="C643" s="2"/>
      <c r="D643" s="37"/>
    </row>
    <row r="644" spans="2:4" s="5" customFormat="1">
      <c r="B644" s="1"/>
      <c r="C644" s="2"/>
      <c r="D644" s="37"/>
    </row>
    <row r="645" spans="2:4" s="5" customFormat="1">
      <c r="B645" s="1"/>
      <c r="C645" s="2"/>
      <c r="D645" s="37"/>
    </row>
  </sheetData>
  <sheetProtection algorithmName="SHA-512" hashValue="AAlUE7DnGmSHyHJi2a/7sFQ1hRhyxELyWToOSwTqa2aZVYKkvF/dVPkbUlxUiMoKAPzOMDOn/RrDEg1svldwWw==" saltValue="uRRj9oprM8qs+4nf5VrLhQ==" spinCount="100000" sheet="1" objects="1" scenarios="1"/>
  <mergeCells count="2">
    <mergeCell ref="B3:C3"/>
    <mergeCell ref="C1:D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J5637"/>
  <sheetViews>
    <sheetView workbookViewId="0">
      <selection activeCell="A3" sqref="A3"/>
    </sheetView>
  </sheetViews>
  <sheetFormatPr defaultColWidth="9.140625" defaultRowHeight="12.75"/>
  <cols>
    <col min="1" max="1" width="7.7109375" style="1" customWidth="1"/>
    <col min="2" max="2" width="18.85546875" style="11" customWidth="1"/>
    <col min="3" max="3" width="23.42578125" style="11" bestFit="1" customWidth="1"/>
    <col min="4" max="4" width="18.7109375" style="11" customWidth="1"/>
    <col min="5" max="5" width="18.7109375" style="95" customWidth="1"/>
    <col min="6" max="6" width="18.7109375" style="68" customWidth="1"/>
    <col min="7" max="7" width="13.5703125" style="1" customWidth="1"/>
    <col min="8" max="8" width="9.140625" style="1"/>
    <col min="9" max="9" width="16.85546875" style="1" customWidth="1"/>
    <col min="10" max="10" width="16.7109375" style="1" customWidth="1"/>
    <col min="11" max="11" width="19.7109375" style="1" customWidth="1"/>
    <col min="12" max="16384" width="9.140625" style="1"/>
  </cols>
  <sheetData>
    <row r="1" spans="1:10" ht="36.6" customHeight="1">
      <c r="A1" s="14"/>
      <c r="B1" s="9"/>
      <c r="C1" s="378" t="s">
        <v>1141</v>
      </c>
      <c r="D1" s="378"/>
      <c r="E1" s="378"/>
      <c r="F1" s="378"/>
    </row>
    <row r="2" spans="1:10" ht="14.25">
      <c r="B2" s="203" t="s">
        <v>11</v>
      </c>
      <c r="C2" s="204">
        <f>SUM(C3486-D3486-D3487-D3488)</f>
        <v>695479.89999999991</v>
      </c>
      <c r="D2" s="140"/>
      <c r="E2" s="140"/>
      <c r="F2" s="141"/>
    </row>
    <row r="4" spans="1:10" s="20" customFormat="1" ht="36.6" customHeight="1">
      <c r="B4" s="214" t="s">
        <v>7</v>
      </c>
      <c r="C4" s="214" t="s">
        <v>12</v>
      </c>
      <c r="D4" s="214" t="s">
        <v>30</v>
      </c>
      <c r="E4" s="215" t="s">
        <v>8</v>
      </c>
      <c r="F4" s="246" t="s">
        <v>13</v>
      </c>
    </row>
    <row r="5" spans="1:10" ht="15">
      <c r="B5" s="302">
        <v>42826.009513889003</v>
      </c>
      <c r="C5" s="303">
        <v>50</v>
      </c>
      <c r="D5" s="247">
        <f>C5-E5</f>
        <v>2.4799999999999969</v>
      </c>
      <c r="E5" s="303">
        <v>47.52</v>
      </c>
      <c r="F5" s="177" t="s">
        <v>101</v>
      </c>
      <c r="G5" s="304"/>
      <c r="H5" s="5"/>
      <c r="I5" s="176"/>
      <c r="J5" s="5"/>
    </row>
    <row r="6" spans="1:10" ht="15">
      <c r="B6" s="302">
        <v>42826.032835648002</v>
      </c>
      <c r="C6" s="303">
        <v>120</v>
      </c>
      <c r="D6" s="247">
        <f t="shared" ref="D6:D69" si="0">C6-E6</f>
        <v>6</v>
      </c>
      <c r="E6" s="303">
        <v>114</v>
      </c>
      <c r="F6" s="177" t="s">
        <v>1458</v>
      </c>
      <c r="G6" s="304"/>
      <c r="H6" s="5"/>
      <c r="I6" s="176"/>
      <c r="J6" s="5"/>
    </row>
    <row r="7" spans="1:10" ht="15">
      <c r="B7" s="302">
        <v>42826.158310184997</v>
      </c>
      <c r="C7" s="303">
        <v>4000</v>
      </c>
      <c r="D7" s="247">
        <f t="shared" si="0"/>
        <v>198</v>
      </c>
      <c r="E7" s="303">
        <v>3802</v>
      </c>
      <c r="F7" s="177" t="s">
        <v>1459</v>
      </c>
      <c r="G7" s="304"/>
      <c r="H7" s="5"/>
      <c r="I7" s="176"/>
      <c r="J7" s="5"/>
    </row>
    <row r="8" spans="1:10" ht="15">
      <c r="B8" s="302">
        <v>42826.171689814997</v>
      </c>
      <c r="C8" s="303">
        <v>100</v>
      </c>
      <c r="D8" s="247">
        <f t="shared" si="0"/>
        <v>5</v>
      </c>
      <c r="E8" s="303">
        <v>95</v>
      </c>
      <c r="F8" s="177" t="s">
        <v>1460</v>
      </c>
      <c r="G8" s="304"/>
      <c r="H8" s="5"/>
      <c r="I8" s="176"/>
      <c r="J8" s="5"/>
    </row>
    <row r="9" spans="1:10" ht="15">
      <c r="B9" s="302">
        <v>42826.209259258998</v>
      </c>
      <c r="C9" s="303">
        <v>100</v>
      </c>
      <c r="D9" s="247">
        <f t="shared" si="0"/>
        <v>7</v>
      </c>
      <c r="E9" s="303">
        <v>93</v>
      </c>
      <c r="F9" s="177" t="s">
        <v>1461</v>
      </c>
      <c r="G9" s="304"/>
      <c r="H9" s="5"/>
      <c r="I9" s="176"/>
      <c r="J9" s="5"/>
    </row>
    <row r="10" spans="1:10" ht="15">
      <c r="B10" s="302">
        <v>42826.227337962999</v>
      </c>
      <c r="C10" s="303">
        <v>50</v>
      </c>
      <c r="D10" s="247">
        <f t="shared" si="0"/>
        <v>2.5</v>
      </c>
      <c r="E10" s="303">
        <v>47.5</v>
      </c>
      <c r="F10" s="177" t="s">
        <v>1462</v>
      </c>
      <c r="G10" s="304"/>
      <c r="H10" s="5"/>
      <c r="I10" s="176"/>
      <c r="J10" s="5"/>
    </row>
    <row r="11" spans="1:10" ht="15">
      <c r="B11" s="302">
        <v>42826.287766203997</v>
      </c>
      <c r="C11" s="303">
        <v>50</v>
      </c>
      <c r="D11" s="247">
        <f t="shared" si="0"/>
        <v>2.5</v>
      </c>
      <c r="E11" s="303">
        <v>47.5</v>
      </c>
      <c r="F11" s="177" t="s">
        <v>965</v>
      </c>
      <c r="G11" s="304"/>
      <c r="H11" s="5"/>
      <c r="I11" s="176"/>
      <c r="J11" s="5"/>
    </row>
    <row r="12" spans="1:10" ht="15">
      <c r="B12" s="302">
        <v>42826.326249999998</v>
      </c>
      <c r="C12" s="303">
        <v>50</v>
      </c>
      <c r="D12" s="247">
        <f t="shared" si="0"/>
        <v>2.5</v>
      </c>
      <c r="E12" s="303">
        <v>47.5</v>
      </c>
      <c r="F12" s="177" t="s">
        <v>95</v>
      </c>
      <c r="G12" s="304"/>
      <c r="H12" s="5"/>
      <c r="I12" s="176"/>
      <c r="J12" s="5"/>
    </row>
    <row r="13" spans="1:10" ht="15">
      <c r="B13" s="302">
        <v>42826.362048611001</v>
      </c>
      <c r="C13" s="303">
        <v>70</v>
      </c>
      <c r="D13" s="247">
        <f t="shared" si="0"/>
        <v>4.9000000000000057</v>
      </c>
      <c r="E13" s="303">
        <v>65.099999999999994</v>
      </c>
      <c r="F13" s="177" t="s">
        <v>1463</v>
      </c>
      <c r="G13" s="304"/>
      <c r="H13" s="5"/>
      <c r="I13" s="176"/>
      <c r="J13" s="5"/>
    </row>
    <row r="14" spans="1:10" ht="15">
      <c r="B14" s="302">
        <v>42826.371192129998</v>
      </c>
      <c r="C14" s="303">
        <v>490</v>
      </c>
      <c r="D14" s="247">
        <f t="shared" si="0"/>
        <v>24.5</v>
      </c>
      <c r="E14" s="303">
        <v>465.5</v>
      </c>
      <c r="F14" s="177" t="s">
        <v>370</v>
      </c>
      <c r="G14" s="304"/>
      <c r="H14" s="5"/>
      <c r="I14" s="176"/>
      <c r="J14" s="5"/>
    </row>
    <row r="15" spans="1:10" ht="15">
      <c r="B15" s="302">
        <v>42826.383090278003</v>
      </c>
      <c r="C15" s="303">
        <v>500</v>
      </c>
      <c r="D15" s="247">
        <f t="shared" si="0"/>
        <v>25</v>
      </c>
      <c r="E15" s="303">
        <v>475</v>
      </c>
      <c r="F15" s="177" t="s">
        <v>390</v>
      </c>
      <c r="G15" s="304"/>
      <c r="H15" s="5"/>
      <c r="I15" s="176"/>
      <c r="J15" s="5"/>
    </row>
    <row r="16" spans="1:10" ht="15">
      <c r="B16" s="302">
        <v>42826.3909375</v>
      </c>
      <c r="C16" s="303">
        <v>50</v>
      </c>
      <c r="D16" s="247">
        <f t="shared" si="0"/>
        <v>2.4799999999999969</v>
      </c>
      <c r="E16" s="303">
        <v>47.52</v>
      </c>
      <c r="F16" s="177" t="s">
        <v>132</v>
      </c>
      <c r="G16" s="304"/>
      <c r="H16" s="5"/>
      <c r="I16" s="176"/>
      <c r="J16" s="5"/>
    </row>
    <row r="17" spans="2:10" ht="15">
      <c r="B17" s="302">
        <v>42826.392534721999</v>
      </c>
      <c r="C17" s="303">
        <v>10</v>
      </c>
      <c r="D17" s="247">
        <f t="shared" si="0"/>
        <v>0.5</v>
      </c>
      <c r="E17" s="303">
        <v>9.5</v>
      </c>
      <c r="F17" s="177" t="s">
        <v>823</v>
      </c>
      <c r="G17" s="304"/>
      <c r="H17" s="5"/>
      <c r="I17" s="176"/>
      <c r="J17" s="5"/>
    </row>
    <row r="18" spans="2:10" ht="15">
      <c r="B18" s="302">
        <v>42826.396828703997</v>
      </c>
      <c r="C18" s="303">
        <v>50</v>
      </c>
      <c r="D18" s="247">
        <f t="shared" si="0"/>
        <v>2.4799999999999969</v>
      </c>
      <c r="E18" s="303">
        <v>47.52</v>
      </c>
      <c r="F18" s="177" t="s">
        <v>132</v>
      </c>
      <c r="G18" s="304"/>
      <c r="H18" s="5"/>
      <c r="I18" s="176"/>
      <c r="J18" s="5"/>
    </row>
    <row r="19" spans="2:10" ht="15">
      <c r="B19" s="302">
        <v>42826.418391204003</v>
      </c>
      <c r="C19" s="303">
        <v>100</v>
      </c>
      <c r="D19" s="247">
        <f t="shared" si="0"/>
        <v>5</v>
      </c>
      <c r="E19" s="303">
        <v>95</v>
      </c>
      <c r="F19" s="177" t="s">
        <v>1464</v>
      </c>
      <c r="G19" s="304"/>
      <c r="H19" s="5"/>
      <c r="I19" s="176"/>
      <c r="J19" s="5"/>
    </row>
    <row r="20" spans="2:10" ht="15">
      <c r="B20" s="302">
        <v>42826.424490741003</v>
      </c>
      <c r="C20" s="303">
        <v>1000</v>
      </c>
      <c r="D20" s="247">
        <f t="shared" si="0"/>
        <v>50</v>
      </c>
      <c r="E20" s="303">
        <v>950</v>
      </c>
      <c r="F20" s="177" t="s">
        <v>1465</v>
      </c>
      <c r="G20" s="304"/>
      <c r="H20" s="5"/>
      <c r="I20" s="176"/>
      <c r="J20" s="5"/>
    </row>
    <row r="21" spans="2:10" ht="15">
      <c r="B21" s="302">
        <v>42826.435138888999</v>
      </c>
      <c r="C21" s="303">
        <v>500</v>
      </c>
      <c r="D21" s="247">
        <f t="shared" si="0"/>
        <v>24.75</v>
      </c>
      <c r="E21" s="303">
        <v>475.25</v>
      </c>
      <c r="F21" s="177" t="s">
        <v>1466</v>
      </c>
      <c r="G21" s="304"/>
      <c r="H21" s="5"/>
      <c r="I21" s="176"/>
      <c r="J21" s="5"/>
    </row>
    <row r="22" spans="2:10" ht="15">
      <c r="B22" s="302">
        <v>42826.435740740999</v>
      </c>
      <c r="C22" s="303">
        <v>100</v>
      </c>
      <c r="D22" s="247">
        <f t="shared" si="0"/>
        <v>4.9500000000000028</v>
      </c>
      <c r="E22" s="303">
        <v>95.05</v>
      </c>
      <c r="F22" s="177" t="s">
        <v>1467</v>
      </c>
      <c r="G22" s="304"/>
      <c r="H22" s="5"/>
      <c r="I22" s="176"/>
      <c r="J22" s="5"/>
    </row>
    <row r="23" spans="2:10" ht="15">
      <c r="B23" s="302">
        <v>42826.440266204001</v>
      </c>
      <c r="C23" s="303">
        <v>500</v>
      </c>
      <c r="D23" s="247">
        <f t="shared" si="0"/>
        <v>24.75</v>
      </c>
      <c r="E23" s="303">
        <v>475.25</v>
      </c>
      <c r="F23" s="177" t="s">
        <v>842</v>
      </c>
      <c r="G23" s="304"/>
      <c r="H23" s="5"/>
      <c r="I23" s="176"/>
      <c r="J23" s="5"/>
    </row>
    <row r="24" spans="2:10" ht="15">
      <c r="B24" s="302">
        <v>42826.441296295998</v>
      </c>
      <c r="C24" s="303">
        <v>300</v>
      </c>
      <c r="D24" s="247">
        <f t="shared" si="0"/>
        <v>15</v>
      </c>
      <c r="E24" s="303">
        <v>285</v>
      </c>
      <c r="F24" s="177" t="s">
        <v>1468</v>
      </c>
      <c r="G24" s="304"/>
      <c r="H24" s="5"/>
      <c r="I24" s="176"/>
      <c r="J24" s="5"/>
    </row>
    <row r="25" spans="2:10" ht="15">
      <c r="B25" s="302">
        <v>42826.457777778</v>
      </c>
      <c r="C25" s="303">
        <v>500</v>
      </c>
      <c r="D25" s="247">
        <f t="shared" si="0"/>
        <v>25</v>
      </c>
      <c r="E25" s="303">
        <v>475</v>
      </c>
      <c r="F25" s="177" t="s">
        <v>1469</v>
      </c>
      <c r="G25" s="304"/>
      <c r="H25" s="5"/>
      <c r="I25" s="176"/>
      <c r="J25" s="5"/>
    </row>
    <row r="26" spans="2:10" ht="15">
      <c r="B26" s="302">
        <v>42826.458379629999</v>
      </c>
      <c r="C26" s="303">
        <v>200</v>
      </c>
      <c r="D26" s="247">
        <f t="shared" si="0"/>
        <v>10</v>
      </c>
      <c r="E26" s="303">
        <v>190</v>
      </c>
      <c r="F26" s="177" t="s">
        <v>901</v>
      </c>
      <c r="G26" s="304"/>
      <c r="H26" s="5"/>
      <c r="I26" s="176"/>
      <c r="J26" s="5"/>
    </row>
    <row r="27" spans="2:10" ht="15">
      <c r="B27" s="302">
        <v>42826.458703703996</v>
      </c>
      <c r="C27" s="303">
        <v>500</v>
      </c>
      <c r="D27" s="247">
        <f t="shared" si="0"/>
        <v>25</v>
      </c>
      <c r="E27" s="303">
        <v>475</v>
      </c>
      <c r="F27" s="177" t="s">
        <v>113</v>
      </c>
      <c r="G27" s="304"/>
      <c r="H27" s="5"/>
      <c r="I27" s="176"/>
      <c r="J27" s="5"/>
    </row>
    <row r="28" spans="2:10" ht="15">
      <c r="B28" s="302">
        <v>42826.458726851997</v>
      </c>
      <c r="C28" s="303">
        <v>10</v>
      </c>
      <c r="D28" s="247">
        <f t="shared" si="0"/>
        <v>0.5</v>
      </c>
      <c r="E28" s="303">
        <v>9.5</v>
      </c>
      <c r="F28" s="177" t="s">
        <v>1470</v>
      </c>
      <c r="G28" s="304"/>
      <c r="H28" s="5"/>
      <c r="I28" s="176"/>
      <c r="J28" s="5"/>
    </row>
    <row r="29" spans="2:10" ht="15">
      <c r="B29" s="302">
        <v>42826.458773147999</v>
      </c>
      <c r="C29" s="303">
        <v>50</v>
      </c>
      <c r="D29" s="247">
        <f t="shared" si="0"/>
        <v>2.5</v>
      </c>
      <c r="E29" s="303">
        <v>47.5</v>
      </c>
      <c r="F29" s="177" t="s">
        <v>1471</v>
      </c>
      <c r="G29" s="304"/>
      <c r="H29" s="5"/>
      <c r="I29" s="176"/>
      <c r="J29" s="5"/>
    </row>
    <row r="30" spans="2:10" ht="15">
      <c r="B30" s="302">
        <v>42826.458900463003</v>
      </c>
      <c r="C30" s="303">
        <v>50</v>
      </c>
      <c r="D30" s="247">
        <f t="shared" si="0"/>
        <v>2.5</v>
      </c>
      <c r="E30" s="303">
        <v>47.5</v>
      </c>
      <c r="F30" s="177" t="s">
        <v>814</v>
      </c>
      <c r="G30" s="304"/>
      <c r="H30" s="5"/>
      <c r="I30" s="176"/>
      <c r="J30" s="5"/>
    </row>
    <row r="31" spans="2:10" ht="15">
      <c r="B31" s="302">
        <v>42826.458935185001</v>
      </c>
      <c r="C31" s="303">
        <v>100</v>
      </c>
      <c r="D31" s="247">
        <f t="shared" si="0"/>
        <v>7</v>
      </c>
      <c r="E31" s="303">
        <v>93</v>
      </c>
      <c r="F31" s="177" t="s">
        <v>1472</v>
      </c>
      <c r="G31" s="304"/>
      <c r="H31" s="5"/>
      <c r="I31" s="176"/>
      <c r="J31" s="5"/>
    </row>
    <row r="32" spans="2:10" ht="15">
      <c r="B32" s="302">
        <v>42826.458935185001</v>
      </c>
      <c r="C32" s="303">
        <v>50</v>
      </c>
      <c r="D32" s="247">
        <f t="shared" si="0"/>
        <v>2.5</v>
      </c>
      <c r="E32" s="303">
        <v>47.5</v>
      </c>
      <c r="F32" s="177" t="s">
        <v>677</v>
      </c>
      <c r="G32" s="304"/>
      <c r="H32" s="5"/>
      <c r="I32" s="176"/>
      <c r="J32" s="5"/>
    </row>
    <row r="33" spans="2:10" ht="15">
      <c r="B33" s="302">
        <v>42826.459074074002</v>
      </c>
      <c r="C33" s="303">
        <v>200</v>
      </c>
      <c r="D33" s="247">
        <f t="shared" si="0"/>
        <v>14</v>
      </c>
      <c r="E33" s="303">
        <v>186</v>
      </c>
      <c r="F33" s="177" t="s">
        <v>1473</v>
      </c>
      <c r="G33" s="304"/>
      <c r="H33" s="5"/>
      <c r="I33" s="176"/>
      <c r="J33" s="5"/>
    </row>
    <row r="34" spans="2:10" ht="15">
      <c r="B34" s="302">
        <v>42826.459166667002</v>
      </c>
      <c r="C34" s="303">
        <v>50</v>
      </c>
      <c r="D34" s="247">
        <f t="shared" si="0"/>
        <v>3.5</v>
      </c>
      <c r="E34" s="303">
        <v>46.5</v>
      </c>
      <c r="F34" s="177" t="s">
        <v>509</v>
      </c>
      <c r="G34" s="304"/>
      <c r="H34" s="5"/>
      <c r="I34" s="176"/>
      <c r="J34" s="5"/>
    </row>
    <row r="35" spans="2:10" ht="15">
      <c r="B35" s="302">
        <v>42826.459247685001</v>
      </c>
      <c r="C35" s="303">
        <v>500</v>
      </c>
      <c r="D35" s="247">
        <f t="shared" si="0"/>
        <v>25</v>
      </c>
      <c r="E35" s="303">
        <v>475</v>
      </c>
      <c r="F35" s="177" t="s">
        <v>1474</v>
      </c>
      <c r="G35" s="304"/>
      <c r="H35" s="5"/>
      <c r="I35" s="176"/>
      <c r="J35" s="5"/>
    </row>
    <row r="36" spans="2:10" ht="15">
      <c r="B36" s="302">
        <v>42826.459293981003</v>
      </c>
      <c r="C36" s="303">
        <v>100</v>
      </c>
      <c r="D36" s="247">
        <f t="shared" si="0"/>
        <v>7</v>
      </c>
      <c r="E36" s="303">
        <v>93</v>
      </c>
      <c r="F36" s="177" t="s">
        <v>1475</v>
      </c>
      <c r="G36" s="304"/>
      <c r="H36" s="5"/>
      <c r="I36" s="176"/>
      <c r="J36" s="5"/>
    </row>
    <row r="37" spans="2:10" ht="15">
      <c r="B37" s="302">
        <v>42826.459328703997</v>
      </c>
      <c r="C37" s="303">
        <v>150</v>
      </c>
      <c r="D37" s="247">
        <f t="shared" si="0"/>
        <v>7.5</v>
      </c>
      <c r="E37" s="303">
        <v>142.5</v>
      </c>
      <c r="F37" s="177" t="s">
        <v>1476</v>
      </c>
      <c r="G37" s="304"/>
      <c r="H37" s="5"/>
      <c r="I37" s="176"/>
      <c r="J37" s="5"/>
    </row>
    <row r="38" spans="2:10" ht="15">
      <c r="B38" s="302">
        <v>42826.459386574003</v>
      </c>
      <c r="C38" s="303">
        <v>50</v>
      </c>
      <c r="D38" s="247">
        <f t="shared" si="0"/>
        <v>2.5</v>
      </c>
      <c r="E38" s="303">
        <v>47.5</v>
      </c>
      <c r="F38" s="177" t="s">
        <v>1477</v>
      </c>
      <c r="G38" s="304"/>
      <c r="H38" s="5"/>
      <c r="I38" s="176"/>
      <c r="J38" s="5"/>
    </row>
    <row r="39" spans="2:10" ht="15">
      <c r="B39" s="302">
        <v>42826.459456019002</v>
      </c>
      <c r="C39" s="303">
        <v>100</v>
      </c>
      <c r="D39" s="247">
        <f t="shared" si="0"/>
        <v>5</v>
      </c>
      <c r="E39" s="303">
        <v>95</v>
      </c>
      <c r="F39" s="177" t="s">
        <v>1478</v>
      </c>
      <c r="G39" s="304"/>
      <c r="H39" s="5"/>
      <c r="I39" s="176"/>
      <c r="J39" s="5"/>
    </row>
    <row r="40" spans="2:10" ht="15">
      <c r="B40" s="302">
        <v>42826.459548610997</v>
      </c>
      <c r="C40" s="303">
        <v>300</v>
      </c>
      <c r="D40" s="247">
        <f t="shared" si="0"/>
        <v>15</v>
      </c>
      <c r="E40" s="303">
        <v>285</v>
      </c>
      <c r="F40" s="177" t="s">
        <v>1479</v>
      </c>
      <c r="G40" s="304"/>
      <c r="H40" s="5"/>
      <c r="I40" s="176"/>
      <c r="J40" s="5"/>
    </row>
    <row r="41" spans="2:10" ht="15">
      <c r="B41" s="302">
        <v>42826.459814815003</v>
      </c>
      <c r="C41" s="303">
        <v>50</v>
      </c>
      <c r="D41" s="247">
        <f t="shared" si="0"/>
        <v>2.5</v>
      </c>
      <c r="E41" s="303">
        <v>47.5</v>
      </c>
      <c r="F41" s="177" t="s">
        <v>619</v>
      </c>
      <c r="G41" s="304"/>
      <c r="H41" s="5"/>
      <c r="I41" s="176"/>
      <c r="J41" s="5"/>
    </row>
    <row r="42" spans="2:10" ht="15">
      <c r="B42" s="302">
        <v>42826.460034721997</v>
      </c>
      <c r="C42" s="303">
        <v>100</v>
      </c>
      <c r="D42" s="247">
        <f t="shared" si="0"/>
        <v>4.9500000000000028</v>
      </c>
      <c r="E42" s="303">
        <v>95.05</v>
      </c>
      <c r="F42" s="177" t="s">
        <v>210</v>
      </c>
      <c r="G42" s="304"/>
      <c r="H42" s="5"/>
      <c r="I42" s="176"/>
      <c r="J42" s="5"/>
    </row>
    <row r="43" spans="2:10" ht="15">
      <c r="B43" s="302">
        <v>42826.460034721997</v>
      </c>
      <c r="C43" s="303">
        <v>50</v>
      </c>
      <c r="D43" s="247">
        <f t="shared" si="0"/>
        <v>2.5</v>
      </c>
      <c r="E43" s="303">
        <v>47.5</v>
      </c>
      <c r="F43" s="177" t="s">
        <v>1480</v>
      </c>
      <c r="G43" s="304"/>
      <c r="H43" s="5"/>
      <c r="I43" s="176"/>
      <c r="J43" s="5"/>
    </row>
    <row r="44" spans="2:10" ht="15">
      <c r="B44" s="302">
        <v>42826.460081019002</v>
      </c>
      <c r="C44" s="303">
        <v>50</v>
      </c>
      <c r="D44" s="247">
        <f t="shared" si="0"/>
        <v>3.5</v>
      </c>
      <c r="E44" s="303">
        <v>46.5</v>
      </c>
      <c r="F44" s="177" t="s">
        <v>1481</v>
      </c>
      <c r="G44" s="304"/>
      <c r="H44" s="5"/>
      <c r="I44" s="176"/>
      <c r="J44" s="5"/>
    </row>
    <row r="45" spans="2:10" ht="15">
      <c r="B45" s="302">
        <v>42826.460115741</v>
      </c>
      <c r="C45" s="303">
        <v>100</v>
      </c>
      <c r="D45" s="247">
        <f t="shared" si="0"/>
        <v>4.9500000000000028</v>
      </c>
      <c r="E45" s="303">
        <v>95.05</v>
      </c>
      <c r="F45" s="177" t="s">
        <v>577</v>
      </c>
      <c r="G45" s="304"/>
      <c r="H45" s="5"/>
      <c r="I45" s="176"/>
      <c r="J45" s="5"/>
    </row>
    <row r="46" spans="2:10" ht="15">
      <c r="B46" s="302">
        <v>42826.460150462997</v>
      </c>
      <c r="C46" s="303">
        <v>10</v>
      </c>
      <c r="D46" s="247">
        <f t="shared" si="0"/>
        <v>0.69999999999999929</v>
      </c>
      <c r="E46" s="303">
        <v>9.3000000000000007</v>
      </c>
      <c r="F46" s="177" t="s">
        <v>463</v>
      </c>
      <c r="G46" s="304"/>
      <c r="H46" s="5"/>
      <c r="I46" s="176"/>
      <c r="J46" s="5"/>
    </row>
    <row r="47" spans="2:10" ht="15">
      <c r="B47" s="302">
        <v>42826.460266203998</v>
      </c>
      <c r="C47" s="303">
        <v>100</v>
      </c>
      <c r="D47" s="247">
        <f t="shared" si="0"/>
        <v>7</v>
      </c>
      <c r="E47" s="303">
        <v>93</v>
      </c>
      <c r="F47" s="177" t="s">
        <v>442</v>
      </c>
      <c r="G47" s="304"/>
      <c r="H47" s="5"/>
      <c r="I47" s="176"/>
      <c r="J47" s="5"/>
    </row>
    <row r="48" spans="2:10" ht="15">
      <c r="B48" s="302">
        <v>42826.460289351999</v>
      </c>
      <c r="C48" s="303">
        <v>20</v>
      </c>
      <c r="D48" s="247">
        <f t="shared" si="0"/>
        <v>1.3999999999999986</v>
      </c>
      <c r="E48" s="303">
        <v>18.600000000000001</v>
      </c>
      <c r="F48" s="177" t="s">
        <v>104</v>
      </c>
      <c r="G48" s="304"/>
      <c r="H48" s="5"/>
      <c r="I48" s="176"/>
      <c r="J48" s="5"/>
    </row>
    <row r="49" spans="2:10" ht="15">
      <c r="B49" s="302">
        <v>42826.460324074003</v>
      </c>
      <c r="C49" s="303">
        <v>50</v>
      </c>
      <c r="D49" s="247">
        <f t="shared" si="0"/>
        <v>3.5</v>
      </c>
      <c r="E49" s="303">
        <v>46.5</v>
      </c>
      <c r="F49" s="177" t="s">
        <v>105</v>
      </c>
      <c r="G49" s="304"/>
      <c r="H49" s="5"/>
      <c r="I49" s="176"/>
      <c r="J49" s="5"/>
    </row>
    <row r="50" spans="2:10" ht="15">
      <c r="B50" s="302">
        <v>42826.460358796001</v>
      </c>
      <c r="C50" s="303">
        <v>10</v>
      </c>
      <c r="D50" s="247">
        <f t="shared" si="0"/>
        <v>0.69999999999999929</v>
      </c>
      <c r="E50" s="303">
        <v>9.3000000000000007</v>
      </c>
      <c r="F50" s="177" t="s">
        <v>106</v>
      </c>
      <c r="G50" s="304"/>
      <c r="H50" s="5"/>
      <c r="I50" s="176"/>
      <c r="J50" s="5"/>
    </row>
    <row r="51" spans="2:10" ht="15">
      <c r="B51" s="302">
        <v>42826.460370369998</v>
      </c>
      <c r="C51" s="303">
        <v>50</v>
      </c>
      <c r="D51" s="247">
        <f t="shared" si="0"/>
        <v>3.5</v>
      </c>
      <c r="E51" s="303">
        <v>46.5</v>
      </c>
      <c r="F51" s="177" t="s">
        <v>107</v>
      </c>
      <c r="G51" s="304"/>
      <c r="H51" s="5"/>
      <c r="I51" s="176"/>
      <c r="J51" s="5"/>
    </row>
    <row r="52" spans="2:10" ht="15">
      <c r="B52" s="302">
        <v>42826.460462962998</v>
      </c>
      <c r="C52" s="303">
        <v>50</v>
      </c>
      <c r="D52" s="247">
        <f t="shared" si="0"/>
        <v>2.5</v>
      </c>
      <c r="E52" s="303">
        <v>47.5</v>
      </c>
      <c r="F52" s="177" t="s">
        <v>1482</v>
      </c>
      <c r="G52" s="304"/>
      <c r="H52" s="5"/>
      <c r="I52" s="176"/>
      <c r="J52" s="5"/>
    </row>
    <row r="53" spans="2:10" ht="15">
      <c r="B53" s="302">
        <v>42826.460462962998</v>
      </c>
      <c r="C53" s="303">
        <v>200</v>
      </c>
      <c r="D53" s="247">
        <f t="shared" si="0"/>
        <v>9.9000000000000057</v>
      </c>
      <c r="E53" s="303">
        <v>190.1</v>
      </c>
      <c r="F53" s="177" t="s">
        <v>1483</v>
      </c>
      <c r="G53" s="304"/>
      <c r="H53" s="5"/>
      <c r="I53" s="176"/>
      <c r="J53" s="5"/>
    </row>
    <row r="54" spans="2:10" ht="15">
      <c r="B54" s="302">
        <v>42826.460532407</v>
      </c>
      <c r="C54" s="303">
        <v>300</v>
      </c>
      <c r="D54" s="247">
        <f t="shared" si="0"/>
        <v>15</v>
      </c>
      <c r="E54" s="303">
        <v>285</v>
      </c>
      <c r="F54" s="177" t="s">
        <v>1484</v>
      </c>
      <c r="G54" s="304"/>
      <c r="H54" s="5"/>
      <c r="I54" s="176"/>
      <c r="J54" s="5"/>
    </row>
    <row r="55" spans="2:10" ht="15">
      <c r="B55" s="302">
        <v>42826.461064814997</v>
      </c>
      <c r="C55" s="303">
        <v>100</v>
      </c>
      <c r="D55" s="247">
        <f t="shared" si="0"/>
        <v>5</v>
      </c>
      <c r="E55" s="303">
        <v>95</v>
      </c>
      <c r="F55" s="177" t="s">
        <v>108</v>
      </c>
      <c r="G55" s="304"/>
      <c r="H55" s="5"/>
      <c r="I55" s="176"/>
      <c r="J55" s="5"/>
    </row>
    <row r="56" spans="2:10" ht="15">
      <c r="B56" s="302">
        <v>42826.461122685003</v>
      </c>
      <c r="C56" s="303">
        <v>50</v>
      </c>
      <c r="D56" s="247">
        <f t="shared" si="0"/>
        <v>2.5</v>
      </c>
      <c r="E56" s="303">
        <v>47.5</v>
      </c>
      <c r="F56" s="177" t="s">
        <v>1485</v>
      </c>
      <c r="G56" s="304"/>
      <c r="H56" s="5"/>
      <c r="I56" s="176"/>
      <c r="J56" s="5"/>
    </row>
    <row r="57" spans="2:10" ht="15">
      <c r="B57" s="302">
        <v>42826.461909721998</v>
      </c>
      <c r="C57" s="303">
        <v>500</v>
      </c>
      <c r="D57" s="247">
        <f t="shared" si="0"/>
        <v>24.75</v>
      </c>
      <c r="E57" s="303">
        <v>475.25</v>
      </c>
      <c r="F57" s="177" t="s">
        <v>112</v>
      </c>
      <c r="G57" s="304"/>
      <c r="H57" s="5"/>
      <c r="I57" s="176"/>
      <c r="J57" s="5"/>
    </row>
    <row r="58" spans="2:10" ht="15">
      <c r="B58" s="302">
        <v>42826.462291666998</v>
      </c>
      <c r="C58" s="303">
        <v>100</v>
      </c>
      <c r="D58" s="247">
        <f t="shared" si="0"/>
        <v>5</v>
      </c>
      <c r="E58" s="303">
        <v>95</v>
      </c>
      <c r="F58" s="177" t="s">
        <v>1486</v>
      </c>
      <c r="G58" s="304"/>
      <c r="H58" s="5"/>
      <c r="I58" s="176"/>
      <c r="J58" s="5"/>
    </row>
    <row r="59" spans="2:10" ht="15">
      <c r="B59" s="302">
        <v>42826.462326389003</v>
      </c>
      <c r="C59" s="303">
        <v>100</v>
      </c>
      <c r="D59" s="247">
        <f t="shared" si="0"/>
        <v>5</v>
      </c>
      <c r="E59" s="303">
        <v>95</v>
      </c>
      <c r="F59" s="177" t="s">
        <v>967</v>
      </c>
      <c r="G59" s="304"/>
      <c r="H59" s="5"/>
      <c r="I59" s="176"/>
      <c r="J59" s="5"/>
    </row>
    <row r="60" spans="2:10" ht="15">
      <c r="B60" s="302">
        <v>42826.471006943997</v>
      </c>
      <c r="C60" s="303">
        <v>300</v>
      </c>
      <c r="D60" s="247">
        <f t="shared" si="0"/>
        <v>14.850000000000023</v>
      </c>
      <c r="E60" s="303">
        <v>285.14999999999998</v>
      </c>
      <c r="F60" s="177" t="s">
        <v>102</v>
      </c>
      <c r="G60" s="304"/>
      <c r="H60" s="5"/>
      <c r="I60" s="176"/>
      <c r="J60" s="5"/>
    </row>
    <row r="61" spans="2:10" ht="15">
      <c r="B61" s="302">
        <v>42826.483657407</v>
      </c>
      <c r="C61" s="303">
        <v>300</v>
      </c>
      <c r="D61" s="247">
        <f t="shared" si="0"/>
        <v>14.850000000000023</v>
      </c>
      <c r="E61" s="303">
        <v>285.14999999999998</v>
      </c>
      <c r="F61" s="177" t="s">
        <v>1487</v>
      </c>
      <c r="G61" s="304"/>
      <c r="H61" s="5"/>
      <c r="I61" s="176"/>
      <c r="J61" s="5"/>
    </row>
    <row r="62" spans="2:10" ht="15">
      <c r="B62" s="302">
        <v>42826.488206018999</v>
      </c>
      <c r="C62" s="303">
        <v>200</v>
      </c>
      <c r="D62" s="247">
        <f t="shared" si="0"/>
        <v>9.9000000000000057</v>
      </c>
      <c r="E62" s="303">
        <v>190.1</v>
      </c>
      <c r="F62" s="177" t="s">
        <v>143</v>
      </c>
      <c r="G62" s="304"/>
      <c r="H62" s="5"/>
      <c r="I62" s="176"/>
      <c r="J62" s="5"/>
    </row>
    <row r="63" spans="2:10" ht="15">
      <c r="B63" s="302">
        <v>42826.500069444002</v>
      </c>
      <c r="C63" s="303">
        <v>200</v>
      </c>
      <c r="D63" s="247">
        <f t="shared" si="0"/>
        <v>9.9000000000000057</v>
      </c>
      <c r="E63" s="303">
        <v>190.1</v>
      </c>
      <c r="F63" s="177" t="s">
        <v>843</v>
      </c>
      <c r="G63" s="304"/>
      <c r="H63" s="5"/>
      <c r="I63" s="176"/>
      <c r="J63" s="5"/>
    </row>
    <row r="64" spans="2:10" ht="15">
      <c r="B64" s="302">
        <v>42826.501296296003</v>
      </c>
      <c r="C64" s="303">
        <v>100</v>
      </c>
      <c r="D64" s="247">
        <f t="shared" si="0"/>
        <v>5</v>
      </c>
      <c r="E64" s="303">
        <v>95</v>
      </c>
      <c r="F64" s="177" t="s">
        <v>1488</v>
      </c>
      <c r="G64" s="304"/>
      <c r="H64" s="5"/>
      <c r="I64" s="176"/>
      <c r="J64" s="5"/>
    </row>
    <row r="65" spans="2:10" ht="15">
      <c r="B65" s="302">
        <v>42826.510856481</v>
      </c>
      <c r="C65" s="303">
        <v>100</v>
      </c>
      <c r="D65" s="247">
        <f t="shared" si="0"/>
        <v>5</v>
      </c>
      <c r="E65" s="303">
        <v>95</v>
      </c>
      <c r="F65" s="177" t="s">
        <v>1489</v>
      </c>
      <c r="G65" s="304"/>
      <c r="H65" s="5"/>
      <c r="I65" s="176"/>
      <c r="J65" s="5"/>
    </row>
    <row r="66" spans="2:10" ht="15">
      <c r="B66" s="302">
        <v>42826.520289352004</v>
      </c>
      <c r="C66" s="303">
        <v>200</v>
      </c>
      <c r="D66" s="247">
        <f t="shared" si="0"/>
        <v>9.9000000000000057</v>
      </c>
      <c r="E66" s="303">
        <v>190.1</v>
      </c>
      <c r="F66" s="177" t="s">
        <v>584</v>
      </c>
      <c r="G66" s="304"/>
      <c r="H66" s="5"/>
      <c r="I66" s="176"/>
      <c r="J66" s="5"/>
    </row>
    <row r="67" spans="2:10" ht="15">
      <c r="B67" s="302">
        <v>42826.525393518998</v>
      </c>
      <c r="C67" s="303">
        <v>100</v>
      </c>
      <c r="D67" s="247">
        <f t="shared" si="0"/>
        <v>4.9500000000000028</v>
      </c>
      <c r="E67" s="303">
        <v>95.05</v>
      </c>
      <c r="F67" s="177" t="s">
        <v>1490</v>
      </c>
      <c r="G67" s="304"/>
      <c r="H67" s="5"/>
      <c r="I67" s="176"/>
      <c r="J67" s="5"/>
    </row>
    <row r="68" spans="2:10" ht="15">
      <c r="B68" s="302">
        <v>42826.525671296004</v>
      </c>
      <c r="C68" s="303">
        <v>100</v>
      </c>
      <c r="D68" s="247">
        <f t="shared" si="0"/>
        <v>4.9500000000000028</v>
      </c>
      <c r="E68" s="303">
        <v>95.05</v>
      </c>
      <c r="F68" s="177" t="s">
        <v>118</v>
      </c>
      <c r="G68" s="304"/>
      <c r="H68" s="5"/>
      <c r="I68" s="176"/>
      <c r="J68" s="5"/>
    </row>
    <row r="69" spans="2:10" ht="15">
      <c r="B69" s="302">
        <v>42826.541724536997</v>
      </c>
      <c r="C69" s="303">
        <v>50</v>
      </c>
      <c r="D69" s="247">
        <f t="shared" si="0"/>
        <v>3.5</v>
      </c>
      <c r="E69" s="303">
        <v>46.5</v>
      </c>
      <c r="F69" s="177" t="s">
        <v>1491</v>
      </c>
      <c r="G69" s="304"/>
      <c r="H69" s="5"/>
      <c r="I69" s="176"/>
      <c r="J69" s="5"/>
    </row>
    <row r="70" spans="2:10" ht="15">
      <c r="B70" s="302">
        <v>42826.541736111001</v>
      </c>
      <c r="C70" s="303">
        <v>300</v>
      </c>
      <c r="D70" s="247">
        <f t="shared" ref="D70:D133" si="1">C70-E70</f>
        <v>14.850000000000023</v>
      </c>
      <c r="E70" s="303">
        <v>285.14999999999998</v>
      </c>
      <c r="F70" s="177" t="s">
        <v>102</v>
      </c>
      <c r="G70" s="304"/>
      <c r="H70" s="5"/>
      <c r="I70" s="176"/>
      <c r="J70" s="5"/>
    </row>
    <row r="71" spans="2:10" ht="15">
      <c r="B71" s="302">
        <v>42826.577187499999</v>
      </c>
      <c r="C71" s="303">
        <v>200</v>
      </c>
      <c r="D71" s="247">
        <f t="shared" si="1"/>
        <v>9.9000000000000057</v>
      </c>
      <c r="E71" s="303">
        <v>190.1</v>
      </c>
      <c r="F71" s="177" t="s">
        <v>903</v>
      </c>
      <c r="G71" s="304"/>
      <c r="H71" s="5"/>
      <c r="I71" s="176"/>
      <c r="J71" s="5"/>
    </row>
    <row r="72" spans="2:10" ht="15">
      <c r="B72" s="302">
        <v>42826.583402778</v>
      </c>
      <c r="C72" s="303">
        <v>100</v>
      </c>
      <c r="D72" s="247">
        <f t="shared" si="1"/>
        <v>5</v>
      </c>
      <c r="E72" s="303">
        <v>95</v>
      </c>
      <c r="F72" s="177" t="s">
        <v>1492</v>
      </c>
      <c r="G72" s="304"/>
      <c r="H72" s="5"/>
      <c r="I72" s="176"/>
      <c r="J72" s="5"/>
    </row>
    <row r="73" spans="2:10" ht="15">
      <c r="B73" s="302">
        <v>42826.584085647999</v>
      </c>
      <c r="C73" s="303">
        <v>25</v>
      </c>
      <c r="D73" s="247">
        <f t="shared" si="1"/>
        <v>1.25</v>
      </c>
      <c r="E73" s="303">
        <v>23.75</v>
      </c>
      <c r="F73" s="177" t="s">
        <v>1493</v>
      </c>
      <c r="G73" s="304"/>
      <c r="H73" s="5"/>
      <c r="I73" s="176"/>
      <c r="J73" s="5"/>
    </row>
    <row r="74" spans="2:10" ht="15">
      <c r="B74" s="302">
        <v>42826.584652778001</v>
      </c>
      <c r="C74" s="303">
        <v>1000</v>
      </c>
      <c r="D74" s="247">
        <f t="shared" si="1"/>
        <v>49.5</v>
      </c>
      <c r="E74" s="303">
        <v>950.5</v>
      </c>
      <c r="F74" s="177" t="s">
        <v>988</v>
      </c>
      <c r="G74" s="304"/>
      <c r="H74" s="5"/>
      <c r="I74" s="176"/>
      <c r="J74" s="5"/>
    </row>
    <row r="75" spans="2:10" ht="15">
      <c r="B75" s="302">
        <v>42826.588576388996</v>
      </c>
      <c r="C75" s="303">
        <v>50</v>
      </c>
      <c r="D75" s="247">
        <f t="shared" si="1"/>
        <v>2.4799999999999969</v>
      </c>
      <c r="E75" s="303">
        <v>47.52</v>
      </c>
      <c r="F75" s="177" t="s">
        <v>1494</v>
      </c>
      <c r="G75" s="304"/>
      <c r="H75" s="5"/>
      <c r="I75" s="176"/>
      <c r="J75" s="5"/>
    </row>
    <row r="76" spans="2:10" ht="15">
      <c r="B76" s="302">
        <v>42826.618159721998</v>
      </c>
      <c r="C76" s="303">
        <v>10</v>
      </c>
      <c r="D76" s="247">
        <f t="shared" si="1"/>
        <v>0.5</v>
      </c>
      <c r="E76" s="303">
        <v>9.5</v>
      </c>
      <c r="F76" s="177" t="s">
        <v>1495</v>
      </c>
      <c r="G76" s="304"/>
      <c r="H76" s="5"/>
      <c r="I76" s="176"/>
      <c r="J76" s="5"/>
    </row>
    <row r="77" spans="2:10" ht="15">
      <c r="B77" s="302">
        <v>42826.620219907003</v>
      </c>
      <c r="C77" s="303">
        <v>100</v>
      </c>
      <c r="D77" s="247">
        <f t="shared" si="1"/>
        <v>5</v>
      </c>
      <c r="E77" s="303">
        <v>95</v>
      </c>
      <c r="F77" s="177" t="s">
        <v>1496</v>
      </c>
      <c r="G77" s="304"/>
      <c r="H77" s="5"/>
      <c r="I77" s="176"/>
      <c r="J77" s="5"/>
    </row>
    <row r="78" spans="2:10" ht="15">
      <c r="B78" s="302">
        <v>42826.625011573997</v>
      </c>
      <c r="C78" s="303">
        <v>100</v>
      </c>
      <c r="D78" s="247">
        <f t="shared" si="1"/>
        <v>4.9500000000000028</v>
      </c>
      <c r="E78" s="303">
        <v>95.05</v>
      </c>
      <c r="F78" s="177" t="s">
        <v>836</v>
      </c>
      <c r="G78" s="304"/>
      <c r="H78" s="5"/>
      <c r="I78" s="176"/>
      <c r="J78" s="5"/>
    </row>
    <row r="79" spans="2:10" ht="15">
      <c r="B79" s="302">
        <v>42826.625081019003</v>
      </c>
      <c r="C79" s="303">
        <v>200</v>
      </c>
      <c r="D79" s="247">
        <f t="shared" si="1"/>
        <v>10</v>
      </c>
      <c r="E79" s="303">
        <v>190</v>
      </c>
      <c r="F79" s="177" t="s">
        <v>1497</v>
      </c>
      <c r="G79" s="304"/>
      <c r="H79" s="5"/>
      <c r="I79" s="176"/>
      <c r="J79" s="5"/>
    </row>
    <row r="80" spans="2:10" ht="15">
      <c r="B80" s="302">
        <v>42826.625104166997</v>
      </c>
      <c r="C80" s="303">
        <v>50</v>
      </c>
      <c r="D80" s="247">
        <f t="shared" si="1"/>
        <v>2.5</v>
      </c>
      <c r="E80" s="303">
        <v>47.5</v>
      </c>
      <c r="F80" s="177" t="s">
        <v>1498</v>
      </c>
      <c r="G80" s="304"/>
      <c r="H80" s="5"/>
      <c r="I80" s="176"/>
      <c r="J80" s="5"/>
    </row>
    <row r="81" spans="2:10" ht="15">
      <c r="B81" s="302">
        <v>42826.627905093002</v>
      </c>
      <c r="C81" s="303">
        <v>300</v>
      </c>
      <c r="D81" s="247">
        <f t="shared" si="1"/>
        <v>15</v>
      </c>
      <c r="E81" s="303">
        <v>285</v>
      </c>
      <c r="F81" s="177" t="s">
        <v>393</v>
      </c>
      <c r="G81" s="304"/>
      <c r="H81" s="5"/>
      <c r="I81" s="176"/>
      <c r="J81" s="5"/>
    </row>
    <row r="82" spans="2:10" ht="15">
      <c r="B82" s="302">
        <v>42826.655219906999</v>
      </c>
      <c r="C82" s="303">
        <v>100</v>
      </c>
      <c r="D82" s="247">
        <f t="shared" si="1"/>
        <v>5</v>
      </c>
      <c r="E82" s="303">
        <v>95</v>
      </c>
      <c r="F82" s="177" t="s">
        <v>1499</v>
      </c>
      <c r="G82" s="304"/>
      <c r="H82" s="5"/>
      <c r="I82" s="176"/>
      <c r="J82" s="5"/>
    </row>
    <row r="83" spans="2:10" ht="15">
      <c r="B83" s="302">
        <v>42826.665300925997</v>
      </c>
      <c r="C83" s="303">
        <v>3000</v>
      </c>
      <c r="D83" s="247">
        <f t="shared" si="1"/>
        <v>150</v>
      </c>
      <c r="E83" s="303">
        <v>2850</v>
      </c>
      <c r="F83" s="177" t="s">
        <v>1500</v>
      </c>
      <c r="G83" s="304"/>
      <c r="H83" s="5"/>
      <c r="I83" s="176"/>
      <c r="J83" s="5"/>
    </row>
    <row r="84" spans="2:10" ht="15">
      <c r="B84" s="302">
        <v>42826.672812500001</v>
      </c>
      <c r="C84" s="303">
        <v>50</v>
      </c>
      <c r="D84" s="247">
        <f t="shared" si="1"/>
        <v>2.5</v>
      </c>
      <c r="E84" s="303">
        <v>47.5</v>
      </c>
      <c r="F84" s="177" t="s">
        <v>343</v>
      </c>
      <c r="G84" s="304"/>
      <c r="H84" s="5"/>
      <c r="I84" s="176"/>
      <c r="J84" s="5"/>
    </row>
    <row r="85" spans="2:10" ht="15">
      <c r="B85" s="302">
        <v>42826.679814814997</v>
      </c>
      <c r="C85" s="303">
        <v>300</v>
      </c>
      <c r="D85" s="247">
        <f t="shared" si="1"/>
        <v>14.850000000000023</v>
      </c>
      <c r="E85" s="303">
        <v>285.14999999999998</v>
      </c>
      <c r="F85" s="177" t="s">
        <v>250</v>
      </c>
      <c r="G85" s="304"/>
      <c r="H85" s="5"/>
      <c r="I85" s="176"/>
      <c r="J85" s="5"/>
    </row>
    <row r="86" spans="2:10" ht="15">
      <c r="B86" s="302">
        <v>42826.683125000003</v>
      </c>
      <c r="C86" s="303">
        <v>50</v>
      </c>
      <c r="D86" s="247">
        <f t="shared" si="1"/>
        <v>2.4799999999999969</v>
      </c>
      <c r="E86" s="303">
        <v>47.52</v>
      </c>
      <c r="F86" s="177" t="s">
        <v>243</v>
      </c>
      <c r="G86" s="304"/>
      <c r="H86" s="5"/>
      <c r="I86" s="176"/>
      <c r="J86" s="5"/>
    </row>
    <row r="87" spans="2:10" ht="15">
      <c r="B87" s="302">
        <v>42826.709178240999</v>
      </c>
      <c r="C87" s="303">
        <v>500</v>
      </c>
      <c r="D87" s="247">
        <f t="shared" si="1"/>
        <v>25</v>
      </c>
      <c r="E87" s="303">
        <v>475</v>
      </c>
      <c r="F87" s="177" t="s">
        <v>1501</v>
      </c>
      <c r="G87" s="304"/>
      <c r="H87" s="5"/>
      <c r="I87" s="176"/>
      <c r="J87" s="5"/>
    </row>
    <row r="88" spans="2:10" ht="15">
      <c r="B88" s="302">
        <v>42826.722986111003</v>
      </c>
      <c r="C88" s="303">
        <v>40</v>
      </c>
      <c r="D88" s="247">
        <f t="shared" si="1"/>
        <v>2</v>
      </c>
      <c r="E88" s="303">
        <v>38</v>
      </c>
      <c r="F88" s="177" t="s">
        <v>147</v>
      </c>
      <c r="G88" s="304"/>
      <c r="H88" s="5"/>
      <c r="I88" s="176"/>
      <c r="J88" s="5"/>
    </row>
    <row r="89" spans="2:10" ht="15">
      <c r="B89" s="302">
        <v>42826.725763889001</v>
      </c>
      <c r="C89" s="303">
        <v>200</v>
      </c>
      <c r="D89" s="247">
        <f t="shared" si="1"/>
        <v>10</v>
      </c>
      <c r="E89" s="303">
        <v>190</v>
      </c>
      <c r="F89" s="177" t="s">
        <v>916</v>
      </c>
      <c r="G89" s="304"/>
      <c r="H89" s="5"/>
      <c r="I89" s="176"/>
      <c r="J89" s="5"/>
    </row>
    <row r="90" spans="2:10" ht="15">
      <c r="B90" s="302">
        <v>42826.730162036998</v>
      </c>
      <c r="C90" s="303">
        <v>75</v>
      </c>
      <c r="D90" s="247">
        <f t="shared" si="1"/>
        <v>3.75</v>
      </c>
      <c r="E90" s="303">
        <v>71.25</v>
      </c>
      <c r="F90" s="177" t="s">
        <v>1502</v>
      </c>
      <c r="G90" s="304"/>
      <c r="H90" s="5"/>
      <c r="I90" s="176"/>
      <c r="J90" s="5"/>
    </row>
    <row r="91" spans="2:10" ht="15">
      <c r="B91" s="302">
        <v>42826.750057869998</v>
      </c>
      <c r="C91" s="303">
        <v>500</v>
      </c>
      <c r="D91" s="247">
        <f t="shared" si="1"/>
        <v>25</v>
      </c>
      <c r="E91" s="303">
        <v>475</v>
      </c>
      <c r="F91" s="177" t="s">
        <v>1503</v>
      </c>
      <c r="G91" s="304"/>
      <c r="H91" s="5"/>
      <c r="I91" s="176"/>
      <c r="J91" s="5"/>
    </row>
    <row r="92" spans="2:10" ht="15">
      <c r="B92" s="302">
        <v>42826.752557870001</v>
      </c>
      <c r="C92" s="303">
        <v>100</v>
      </c>
      <c r="D92" s="247">
        <f t="shared" si="1"/>
        <v>7</v>
      </c>
      <c r="E92" s="303">
        <v>93</v>
      </c>
      <c r="F92" s="177" t="s">
        <v>978</v>
      </c>
      <c r="G92" s="304"/>
      <c r="H92" s="5"/>
      <c r="I92" s="176"/>
      <c r="J92" s="5"/>
    </row>
    <row r="93" spans="2:10" ht="15">
      <c r="B93" s="302">
        <v>42826.754641204003</v>
      </c>
      <c r="C93" s="303">
        <v>150</v>
      </c>
      <c r="D93" s="247">
        <f t="shared" si="1"/>
        <v>10.5</v>
      </c>
      <c r="E93" s="303">
        <v>139.5</v>
      </c>
      <c r="F93" s="177" t="s">
        <v>1504</v>
      </c>
      <c r="G93" s="304"/>
      <c r="H93" s="5"/>
      <c r="I93" s="176"/>
      <c r="J93" s="5"/>
    </row>
    <row r="94" spans="2:10" ht="15">
      <c r="B94" s="302">
        <v>42826.758587962999</v>
      </c>
      <c r="C94" s="303">
        <v>285</v>
      </c>
      <c r="D94" s="247">
        <f t="shared" si="1"/>
        <v>14.25</v>
      </c>
      <c r="E94" s="303">
        <v>270.75</v>
      </c>
      <c r="F94" s="177" t="s">
        <v>1505</v>
      </c>
      <c r="G94" s="304"/>
      <c r="H94" s="5"/>
      <c r="I94" s="176"/>
      <c r="J94" s="5"/>
    </row>
    <row r="95" spans="2:10" ht="15">
      <c r="B95" s="302">
        <v>42826.794131944</v>
      </c>
      <c r="C95" s="303">
        <v>250</v>
      </c>
      <c r="D95" s="247">
        <f t="shared" si="1"/>
        <v>12.5</v>
      </c>
      <c r="E95" s="303">
        <v>237.5</v>
      </c>
      <c r="F95" s="177" t="s">
        <v>180</v>
      </c>
      <c r="G95" s="304"/>
      <c r="H95" s="5"/>
      <c r="I95" s="176"/>
      <c r="J95" s="5"/>
    </row>
    <row r="96" spans="2:10" ht="15">
      <c r="B96" s="302">
        <v>42826.795289351998</v>
      </c>
      <c r="C96" s="303">
        <v>100</v>
      </c>
      <c r="D96" s="247">
        <f t="shared" si="1"/>
        <v>5</v>
      </c>
      <c r="E96" s="303">
        <v>95</v>
      </c>
      <c r="F96" s="177" t="s">
        <v>1506</v>
      </c>
      <c r="G96" s="304"/>
      <c r="H96" s="5"/>
      <c r="I96" s="176"/>
      <c r="J96" s="5"/>
    </row>
    <row r="97" spans="2:10" ht="15">
      <c r="B97" s="302">
        <v>42826.806956018998</v>
      </c>
      <c r="C97" s="303">
        <v>1500</v>
      </c>
      <c r="D97" s="247">
        <f t="shared" si="1"/>
        <v>75</v>
      </c>
      <c r="E97" s="303">
        <v>1425</v>
      </c>
      <c r="F97" s="177" t="s">
        <v>319</v>
      </c>
      <c r="G97" s="304"/>
      <c r="H97" s="5"/>
      <c r="I97" s="176"/>
      <c r="J97" s="5"/>
    </row>
    <row r="98" spans="2:10" ht="15">
      <c r="B98" s="302">
        <v>42826.836018519003</v>
      </c>
      <c r="C98" s="303">
        <v>200</v>
      </c>
      <c r="D98" s="247">
        <f t="shared" si="1"/>
        <v>10</v>
      </c>
      <c r="E98" s="303">
        <v>190</v>
      </c>
      <c r="F98" s="177" t="s">
        <v>927</v>
      </c>
      <c r="G98" s="304"/>
      <c r="H98" s="5"/>
      <c r="I98" s="176"/>
      <c r="J98" s="5"/>
    </row>
    <row r="99" spans="2:10" ht="15">
      <c r="B99" s="302">
        <v>42826.847164352002</v>
      </c>
      <c r="C99" s="303">
        <v>300</v>
      </c>
      <c r="D99" s="247">
        <f t="shared" si="1"/>
        <v>15</v>
      </c>
      <c r="E99" s="303">
        <v>285</v>
      </c>
      <c r="F99" s="177" t="s">
        <v>634</v>
      </c>
      <c r="G99" s="304"/>
      <c r="H99" s="5"/>
      <c r="I99" s="176"/>
      <c r="J99" s="5"/>
    </row>
    <row r="100" spans="2:10" ht="15">
      <c r="B100" s="302">
        <v>42826.849259258997</v>
      </c>
      <c r="C100" s="303">
        <v>300</v>
      </c>
      <c r="D100" s="247">
        <f t="shared" si="1"/>
        <v>15</v>
      </c>
      <c r="E100" s="303">
        <v>285</v>
      </c>
      <c r="F100" s="177" t="s">
        <v>634</v>
      </c>
      <c r="G100" s="304"/>
      <c r="H100" s="5"/>
      <c r="I100" s="176"/>
      <c r="J100" s="5"/>
    </row>
    <row r="101" spans="2:10" ht="15">
      <c r="B101" s="302">
        <v>42826.865011574002</v>
      </c>
      <c r="C101" s="303">
        <v>1500</v>
      </c>
      <c r="D101" s="247">
        <f t="shared" si="1"/>
        <v>75</v>
      </c>
      <c r="E101" s="303">
        <v>1425</v>
      </c>
      <c r="F101" s="177" t="s">
        <v>1507</v>
      </c>
      <c r="G101" s="304"/>
      <c r="H101" s="5"/>
      <c r="I101" s="176"/>
      <c r="J101" s="5"/>
    </row>
    <row r="102" spans="2:10" ht="15">
      <c r="B102" s="302">
        <v>42826.883391203999</v>
      </c>
      <c r="C102" s="303">
        <v>250</v>
      </c>
      <c r="D102" s="247">
        <f t="shared" si="1"/>
        <v>12.5</v>
      </c>
      <c r="E102" s="303">
        <v>237.5</v>
      </c>
      <c r="F102" s="177" t="s">
        <v>1508</v>
      </c>
      <c r="G102" s="304"/>
      <c r="H102" s="5"/>
      <c r="I102" s="176"/>
      <c r="J102" s="5"/>
    </row>
    <row r="103" spans="2:10" ht="15">
      <c r="B103" s="302">
        <v>42826.896840278001</v>
      </c>
      <c r="C103" s="303">
        <v>40</v>
      </c>
      <c r="D103" s="247">
        <f t="shared" si="1"/>
        <v>1.9799999999999969</v>
      </c>
      <c r="E103" s="303">
        <v>38.020000000000003</v>
      </c>
      <c r="F103" s="177" t="s">
        <v>820</v>
      </c>
      <c r="G103" s="304"/>
      <c r="H103" s="5"/>
      <c r="I103" s="176"/>
      <c r="J103" s="5"/>
    </row>
    <row r="104" spans="2:10" ht="15">
      <c r="B104" s="302">
        <v>42826.912905092999</v>
      </c>
      <c r="C104" s="303">
        <v>100</v>
      </c>
      <c r="D104" s="247">
        <f t="shared" si="1"/>
        <v>5</v>
      </c>
      <c r="E104" s="303">
        <v>95</v>
      </c>
      <c r="F104" s="177" t="s">
        <v>275</v>
      </c>
      <c r="G104" s="304"/>
      <c r="H104" s="5"/>
      <c r="I104" s="176"/>
      <c r="J104" s="5"/>
    </row>
    <row r="105" spans="2:10" ht="15">
      <c r="B105" s="302">
        <v>42826.920486110997</v>
      </c>
      <c r="C105" s="303">
        <v>300</v>
      </c>
      <c r="D105" s="247">
        <f t="shared" si="1"/>
        <v>14.850000000000023</v>
      </c>
      <c r="E105" s="303">
        <v>285.14999999999998</v>
      </c>
      <c r="F105" s="177" t="s">
        <v>1509</v>
      </c>
      <c r="G105" s="304"/>
      <c r="H105" s="5"/>
      <c r="I105" s="176"/>
      <c r="J105" s="5"/>
    </row>
    <row r="106" spans="2:10" ht="15">
      <c r="B106" s="302">
        <v>42826.921377314997</v>
      </c>
      <c r="C106" s="303">
        <v>100</v>
      </c>
      <c r="D106" s="247">
        <f t="shared" si="1"/>
        <v>4.9500000000000028</v>
      </c>
      <c r="E106" s="303">
        <v>95.05</v>
      </c>
      <c r="F106" s="177" t="s">
        <v>1510</v>
      </c>
      <c r="G106" s="304"/>
      <c r="H106" s="5"/>
      <c r="I106" s="176"/>
      <c r="J106" s="5"/>
    </row>
    <row r="107" spans="2:10" ht="15">
      <c r="B107" s="302">
        <v>42826.923252314999</v>
      </c>
      <c r="C107" s="303">
        <v>100</v>
      </c>
      <c r="D107" s="247">
        <f t="shared" si="1"/>
        <v>5</v>
      </c>
      <c r="E107" s="303">
        <v>95</v>
      </c>
      <c r="F107" s="177" t="s">
        <v>1511</v>
      </c>
      <c r="G107" s="304"/>
      <c r="H107" s="5"/>
      <c r="I107" s="176"/>
      <c r="J107" s="5"/>
    </row>
    <row r="108" spans="2:10" ht="15">
      <c r="B108" s="302">
        <v>42826.926585647998</v>
      </c>
      <c r="C108" s="303">
        <v>100</v>
      </c>
      <c r="D108" s="247">
        <f t="shared" si="1"/>
        <v>4.9500000000000028</v>
      </c>
      <c r="E108" s="303">
        <v>95.05</v>
      </c>
      <c r="F108" s="177" t="s">
        <v>1512</v>
      </c>
      <c r="G108" s="304"/>
      <c r="H108" s="5"/>
      <c r="I108" s="176"/>
      <c r="J108" s="5"/>
    </row>
    <row r="109" spans="2:10" ht="15">
      <c r="B109" s="302">
        <v>42826.953657407001</v>
      </c>
      <c r="C109" s="303">
        <v>30</v>
      </c>
      <c r="D109" s="247">
        <f t="shared" si="1"/>
        <v>1.5</v>
      </c>
      <c r="E109" s="303">
        <v>28.5</v>
      </c>
      <c r="F109" s="177" t="s">
        <v>1513</v>
      </c>
      <c r="G109" s="304"/>
      <c r="H109" s="5"/>
      <c r="I109" s="176"/>
      <c r="J109" s="5"/>
    </row>
    <row r="110" spans="2:10" ht="15">
      <c r="B110" s="302">
        <v>42826.984768519003</v>
      </c>
      <c r="C110" s="303">
        <v>100</v>
      </c>
      <c r="D110" s="247">
        <f t="shared" si="1"/>
        <v>5</v>
      </c>
      <c r="E110" s="303">
        <v>95</v>
      </c>
      <c r="F110" s="177" t="s">
        <v>922</v>
      </c>
      <c r="G110" s="304"/>
      <c r="H110" s="5"/>
      <c r="I110" s="176"/>
      <c r="J110" s="5"/>
    </row>
    <row r="111" spans="2:10" ht="15">
      <c r="B111" s="302">
        <v>42827.007048610998</v>
      </c>
      <c r="C111" s="303">
        <v>100</v>
      </c>
      <c r="D111" s="247">
        <f t="shared" si="1"/>
        <v>5</v>
      </c>
      <c r="E111" s="303">
        <v>95</v>
      </c>
      <c r="F111" s="177" t="s">
        <v>117</v>
      </c>
      <c r="G111" s="304"/>
      <c r="H111" s="5"/>
      <c r="I111" s="176"/>
      <c r="J111" s="5"/>
    </row>
    <row r="112" spans="2:10" ht="15">
      <c r="B112" s="302">
        <v>42827.012777778</v>
      </c>
      <c r="C112" s="303">
        <v>50</v>
      </c>
      <c r="D112" s="247">
        <f t="shared" si="1"/>
        <v>2.5</v>
      </c>
      <c r="E112" s="303">
        <v>47.5</v>
      </c>
      <c r="F112" s="177" t="s">
        <v>1514</v>
      </c>
      <c r="G112" s="304"/>
      <c r="H112" s="5"/>
      <c r="I112" s="176"/>
      <c r="J112" s="5"/>
    </row>
    <row r="113" spans="2:10" ht="15">
      <c r="B113" s="302">
        <v>42827.039930555999</v>
      </c>
      <c r="C113" s="303">
        <v>30</v>
      </c>
      <c r="D113" s="247">
        <f t="shared" si="1"/>
        <v>1.4899999999999984</v>
      </c>
      <c r="E113" s="303">
        <v>28.51</v>
      </c>
      <c r="F113" s="177" t="s">
        <v>811</v>
      </c>
      <c r="G113" s="304"/>
      <c r="H113" s="5"/>
      <c r="I113" s="176"/>
      <c r="J113" s="5"/>
    </row>
    <row r="114" spans="2:10" ht="15">
      <c r="B114" s="302">
        <v>42827.052662037</v>
      </c>
      <c r="C114" s="303">
        <v>50</v>
      </c>
      <c r="D114" s="247">
        <f t="shared" si="1"/>
        <v>3.5</v>
      </c>
      <c r="E114" s="303">
        <v>46.5</v>
      </c>
      <c r="F114" s="177" t="s">
        <v>1515</v>
      </c>
      <c r="G114" s="304"/>
      <c r="H114" s="5"/>
      <c r="I114" s="176"/>
      <c r="J114" s="5"/>
    </row>
    <row r="115" spans="2:10" ht="15">
      <c r="B115" s="302">
        <v>42827.225254630001</v>
      </c>
      <c r="C115" s="303">
        <v>35</v>
      </c>
      <c r="D115" s="247">
        <f t="shared" si="1"/>
        <v>1.75</v>
      </c>
      <c r="E115" s="303">
        <v>33.25</v>
      </c>
      <c r="F115" s="177" t="s">
        <v>1516</v>
      </c>
      <c r="G115" s="304"/>
      <c r="H115" s="5"/>
      <c r="I115" s="176"/>
      <c r="J115" s="5"/>
    </row>
    <row r="116" spans="2:10" ht="15">
      <c r="B116" s="302">
        <v>42827.285196759003</v>
      </c>
      <c r="C116" s="303">
        <v>100</v>
      </c>
      <c r="D116" s="247">
        <f t="shared" si="1"/>
        <v>7</v>
      </c>
      <c r="E116" s="303">
        <v>93</v>
      </c>
      <c r="F116" s="177" t="s">
        <v>317</v>
      </c>
      <c r="G116" s="304"/>
      <c r="H116" s="5"/>
      <c r="I116" s="176"/>
      <c r="J116" s="5"/>
    </row>
    <row r="117" spans="2:10" ht="15">
      <c r="B117" s="302">
        <v>42827.301481481001</v>
      </c>
      <c r="C117" s="303">
        <v>50</v>
      </c>
      <c r="D117" s="247">
        <f t="shared" si="1"/>
        <v>2.5</v>
      </c>
      <c r="E117" s="303">
        <v>47.5</v>
      </c>
      <c r="F117" s="177" t="s">
        <v>1517</v>
      </c>
      <c r="G117" s="304"/>
      <c r="H117" s="5"/>
      <c r="I117" s="176"/>
      <c r="J117" s="5"/>
    </row>
    <row r="118" spans="2:10" ht="15">
      <c r="B118" s="302">
        <v>42827.303113426002</v>
      </c>
      <c r="C118" s="303">
        <v>25</v>
      </c>
      <c r="D118" s="247">
        <f t="shared" si="1"/>
        <v>1.25</v>
      </c>
      <c r="E118" s="303">
        <v>23.75</v>
      </c>
      <c r="F118" s="177" t="s">
        <v>1493</v>
      </c>
      <c r="G118" s="304"/>
      <c r="H118" s="5"/>
      <c r="I118" s="176"/>
      <c r="J118" s="5"/>
    </row>
    <row r="119" spans="2:10" ht="15">
      <c r="B119" s="302">
        <v>42827.348310185</v>
      </c>
      <c r="C119" s="303">
        <v>100</v>
      </c>
      <c r="D119" s="247">
        <f t="shared" si="1"/>
        <v>7</v>
      </c>
      <c r="E119" s="303">
        <v>93</v>
      </c>
      <c r="F119" s="177" t="s">
        <v>1518</v>
      </c>
      <c r="G119" s="304"/>
      <c r="H119" s="5"/>
      <c r="I119" s="176"/>
      <c r="J119" s="5"/>
    </row>
    <row r="120" spans="2:10" ht="15">
      <c r="B120" s="302">
        <v>42827.373217592998</v>
      </c>
      <c r="C120" s="303">
        <v>1000</v>
      </c>
      <c r="D120" s="247">
        <f t="shared" si="1"/>
        <v>70</v>
      </c>
      <c r="E120" s="303">
        <v>930</v>
      </c>
      <c r="F120" s="177" t="s">
        <v>311</v>
      </c>
      <c r="G120" s="304"/>
      <c r="H120" s="5"/>
      <c r="I120" s="176"/>
      <c r="J120" s="5"/>
    </row>
    <row r="121" spans="2:10" ht="15">
      <c r="B121" s="302">
        <v>42827.375023148001</v>
      </c>
      <c r="C121" s="303">
        <v>100</v>
      </c>
      <c r="D121" s="247">
        <f t="shared" si="1"/>
        <v>7</v>
      </c>
      <c r="E121" s="303">
        <v>93</v>
      </c>
      <c r="F121" s="177" t="s">
        <v>171</v>
      </c>
      <c r="G121" s="304"/>
      <c r="H121" s="5"/>
      <c r="I121" s="176"/>
      <c r="J121" s="5"/>
    </row>
    <row r="122" spans="2:10" ht="15">
      <c r="B122" s="302">
        <v>42827.375821759</v>
      </c>
      <c r="C122" s="303">
        <v>500</v>
      </c>
      <c r="D122" s="247">
        <f t="shared" si="1"/>
        <v>25</v>
      </c>
      <c r="E122" s="303">
        <v>475</v>
      </c>
      <c r="F122" s="177" t="s">
        <v>1519</v>
      </c>
      <c r="G122" s="304"/>
      <c r="H122" s="5"/>
      <c r="I122" s="176"/>
      <c r="J122" s="5"/>
    </row>
    <row r="123" spans="2:10" ht="15">
      <c r="B123" s="302">
        <v>42827.390717593</v>
      </c>
      <c r="C123" s="303">
        <v>50</v>
      </c>
      <c r="D123" s="247">
        <f t="shared" si="1"/>
        <v>2.5</v>
      </c>
      <c r="E123" s="303">
        <v>47.5</v>
      </c>
      <c r="F123" s="177" t="s">
        <v>672</v>
      </c>
      <c r="G123" s="304"/>
      <c r="H123" s="5"/>
      <c r="I123" s="176"/>
      <c r="J123" s="5"/>
    </row>
    <row r="124" spans="2:10" ht="15">
      <c r="B124" s="302">
        <v>42827.409351852002</v>
      </c>
      <c r="C124" s="303">
        <v>10</v>
      </c>
      <c r="D124" s="247">
        <f t="shared" si="1"/>
        <v>0.5</v>
      </c>
      <c r="E124" s="303">
        <v>9.5</v>
      </c>
      <c r="F124" s="177" t="s">
        <v>823</v>
      </c>
      <c r="G124" s="304"/>
      <c r="H124" s="5"/>
      <c r="I124" s="176"/>
      <c r="J124" s="5"/>
    </row>
    <row r="125" spans="2:10" ht="15">
      <c r="B125" s="302">
        <v>42827.416747684998</v>
      </c>
      <c r="C125" s="303">
        <v>30</v>
      </c>
      <c r="D125" s="247">
        <f t="shared" si="1"/>
        <v>2.1000000000000014</v>
      </c>
      <c r="E125" s="303">
        <v>27.9</v>
      </c>
      <c r="F125" s="177" t="s">
        <v>1520</v>
      </c>
      <c r="G125" s="304"/>
      <c r="H125" s="5"/>
      <c r="I125" s="176"/>
      <c r="J125" s="5"/>
    </row>
    <row r="126" spans="2:10" ht="15">
      <c r="B126" s="302">
        <v>42827.434872685</v>
      </c>
      <c r="C126" s="303">
        <v>1000</v>
      </c>
      <c r="D126" s="247">
        <f t="shared" si="1"/>
        <v>50</v>
      </c>
      <c r="E126" s="303">
        <v>950</v>
      </c>
      <c r="F126" s="177" t="s">
        <v>1521</v>
      </c>
      <c r="G126" s="304"/>
      <c r="H126" s="5"/>
      <c r="I126" s="176"/>
      <c r="J126" s="5"/>
    </row>
    <row r="127" spans="2:10" ht="15">
      <c r="B127" s="302">
        <v>42827.458645833001</v>
      </c>
      <c r="C127" s="303">
        <v>50</v>
      </c>
      <c r="D127" s="247">
        <f t="shared" si="1"/>
        <v>2.5</v>
      </c>
      <c r="E127" s="303">
        <v>47.5</v>
      </c>
      <c r="F127" s="177" t="s">
        <v>148</v>
      </c>
      <c r="G127" s="304"/>
      <c r="H127" s="5"/>
      <c r="I127" s="176"/>
      <c r="J127" s="5"/>
    </row>
    <row r="128" spans="2:10" ht="15">
      <c r="B128" s="302">
        <v>42827.458657406998</v>
      </c>
      <c r="C128" s="303">
        <v>100</v>
      </c>
      <c r="D128" s="247">
        <f t="shared" si="1"/>
        <v>5</v>
      </c>
      <c r="E128" s="303">
        <v>95</v>
      </c>
      <c r="F128" s="177" t="s">
        <v>758</v>
      </c>
      <c r="G128" s="304"/>
      <c r="H128" s="5"/>
      <c r="I128" s="176"/>
      <c r="J128" s="5"/>
    </row>
    <row r="129" spans="2:10" ht="15">
      <c r="B129" s="302">
        <v>42827.458819444</v>
      </c>
      <c r="C129" s="303">
        <v>100</v>
      </c>
      <c r="D129" s="247">
        <f t="shared" si="1"/>
        <v>5</v>
      </c>
      <c r="E129" s="303">
        <v>95</v>
      </c>
      <c r="F129" s="177" t="s">
        <v>138</v>
      </c>
      <c r="G129" s="304"/>
      <c r="H129" s="5"/>
      <c r="I129" s="176"/>
      <c r="J129" s="5"/>
    </row>
    <row r="130" spans="2:10" ht="15">
      <c r="B130" s="302">
        <v>42827.458923610997</v>
      </c>
      <c r="C130" s="303">
        <v>10</v>
      </c>
      <c r="D130" s="247">
        <f t="shared" si="1"/>
        <v>0.69999999999999929</v>
      </c>
      <c r="E130" s="303">
        <v>9.3000000000000007</v>
      </c>
      <c r="F130" s="177" t="s">
        <v>140</v>
      </c>
      <c r="G130" s="304"/>
      <c r="H130" s="5"/>
      <c r="I130" s="176"/>
      <c r="J130" s="5"/>
    </row>
    <row r="131" spans="2:10" ht="15">
      <c r="B131" s="302">
        <v>42827.459097222003</v>
      </c>
      <c r="C131" s="303">
        <v>100</v>
      </c>
      <c r="D131" s="247">
        <f t="shared" si="1"/>
        <v>5</v>
      </c>
      <c r="E131" s="303">
        <v>95</v>
      </c>
      <c r="F131" s="177" t="s">
        <v>131</v>
      </c>
      <c r="G131" s="304"/>
      <c r="H131" s="5"/>
      <c r="I131" s="176"/>
      <c r="J131" s="5"/>
    </row>
    <row r="132" spans="2:10" ht="15">
      <c r="B132" s="302">
        <v>42827.459282406999</v>
      </c>
      <c r="C132" s="303">
        <v>500</v>
      </c>
      <c r="D132" s="247">
        <f t="shared" si="1"/>
        <v>24.75</v>
      </c>
      <c r="E132" s="303">
        <v>475.25</v>
      </c>
      <c r="F132" s="177" t="s">
        <v>1522</v>
      </c>
      <c r="G132" s="304"/>
      <c r="H132" s="5"/>
      <c r="I132" s="176"/>
      <c r="J132" s="5"/>
    </row>
    <row r="133" spans="2:10" ht="15">
      <c r="B133" s="302">
        <v>42827.45931713</v>
      </c>
      <c r="C133" s="303">
        <v>100</v>
      </c>
      <c r="D133" s="247">
        <f t="shared" si="1"/>
        <v>7</v>
      </c>
      <c r="E133" s="303">
        <v>93</v>
      </c>
      <c r="F133" s="177" t="s">
        <v>1523</v>
      </c>
      <c r="G133" s="304"/>
      <c r="H133" s="5"/>
      <c r="I133" s="176"/>
      <c r="J133" s="5"/>
    </row>
    <row r="134" spans="2:10" ht="15">
      <c r="B134" s="302">
        <v>42827.459386574003</v>
      </c>
      <c r="C134" s="303">
        <v>100</v>
      </c>
      <c r="D134" s="247">
        <f t="shared" ref="D134:D197" si="2">C134-E134</f>
        <v>5</v>
      </c>
      <c r="E134" s="303">
        <v>95</v>
      </c>
      <c r="F134" s="177" t="s">
        <v>139</v>
      </c>
      <c r="G134" s="304"/>
      <c r="H134" s="5"/>
      <c r="I134" s="176"/>
      <c r="J134" s="5"/>
    </row>
    <row r="135" spans="2:10" ht="15">
      <c r="B135" s="302">
        <v>42827.459560185001</v>
      </c>
      <c r="C135" s="303">
        <v>50</v>
      </c>
      <c r="D135" s="247">
        <f t="shared" si="2"/>
        <v>2.4799999999999969</v>
      </c>
      <c r="E135" s="303">
        <v>47.52</v>
      </c>
      <c r="F135" s="177" t="s">
        <v>141</v>
      </c>
      <c r="G135" s="304"/>
      <c r="H135" s="5"/>
      <c r="I135" s="176"/>
      <c r="J135" s="5"/>
    </row>
    <row r="136" spans="2:10" ht="15">
      <c r="B136" s="302">
        <v>42827.459594906999</v>
      </c>
      <c r="C136" s="303">
        <v>50</v>
      </c>
      <c r="D136" s="247">
        <f t="shared" si="2"/>
        <v>3.5</v>
      </c>
      <c r="E136" s="303">
        <v>46.5</v>
      </c>
      <c r="F136" s="177" t="s">
        <v>142</v>
      </c>
      <c r="G136" s="304"/>
      <c r="H136" s="5"/>
      <c r="I136" s="176"/>
      <c r="J136" s="5"/>
    </row>
    <row r="137" spans="2:10" ht="15">
      <c r="B137" s="302">
        <v>42827.459814815003</v>
      </c>
      <c r="C137" s="303">
        <v>50</v>
      </c>
      <c r="D137" s="247">
        <f t="shared" si="2"/>
        <v>2.5</v>
      </c>
      <c r="E137" s="303">
        <v>47.5</v>
      </c>
      <c r="F137" s="177" t="s">
        <v>1524</v>
      </c>
      <c r="G137" s="304"/>
      <c r="H137" s="5"/>
      <c r="I137" s="176"/>
      <c r="J137" s="5"/>
    </row>
    <row r="138" spans="2:10" ht="15">
      <c r="B138" s="302">
        <v>42827.459895833003</v>
      </c>
      <c r="C138" s="303">
        <v>50</v>
      </c>
      <c r="D138" s="247">
        <f t="shared" si="2"/>
        <v>3.5</v>
      </c>
      <c r="E138" s="303">
        <v>46.5</v>
      </c>
      <c r="F138" s="177" t="s">
        <v>384</v>
      </c>
      <c r="G138" s="304"/>
      <c r="H138" s="5"/>
      <c r="I138" s="176"/>
      <c r="J138" s="5"/>
    </row>
    <row r="139" spans="2:10" ht="15">
      <c r="B139" s="302">
        <v>42827.460092592999</v>
      </c>
      <c r="C139" s="303">
        <v>500</v>
      </c>
      <c r="D139" s="247">
        <f t="shared" si="2"/>
        <v>25</v>
      </c>
      <c r="E139" s="303">
        <v>475</v>
      </c>
      <c r="F139" s="177" t="s">
        <v>1525</v>
      </c>
      <c r="G139" s="304"/>
      <c r="H139" s="5"/>
      <c r="I139" s="176"/>
      <c r="J139" s="5"/>
    </row>
    <row r="140" spans="2:10" ht="15">
      <c r="B140" s="302">
        <v>42827.460092592999</v>
      </c>
      <c r="C140" s="303">
        <v>100</v>
      </c>
      <c r="D140" s="247">
        <f t="shared" si="2"/>
        <v>5</v>
      </c>
      <c r="E140" s="303">
        <v>95</v>
      </c>
      <c r="F140" s="177" t="s">
        <v>1526</v>
      </c>
      <c r="G140" s="304"/>
      <c r="H140" s="5"/>
      <c r="I140" s="176"/>
      <c r="J140" s="5"/>
    </row>
    <row r="141" spans="2:10" ht="15">
      <c r="B141" s="302">
        <v>42827.460104167003</v>
      </c>
      <c r="C141" s="303">
        <v>100</v>
      </c>
      <c r="D141" s="247">
        <f t="shared" si="2"/>
        <v>4.9500000000000028</v>
      </c>
      <c r="E141" s="303">
        <v>95.05</v>
      </c>
      <c r="F141" s="177" t="s">
        <v>144</v>
      </c>
      <c r="G141" s="304"/>
      <c r="H141" s="5"/>
      <c r="I141" s="176"/>
      <c r="J141" s="5"/>
    </row>
    <row r="142" spans="2:10" ht="15">
      <c r="B142" s="302">
        <v>42827.460138889001</v>
      </c>
      <c r="C142" s="303">
        <v>50</v>
      </c>
      <c r="D142" s="247">
        <f t="shared" si="2"/>
        <v>3.5</v>
      </c>
      <c r="E142" s="303">
        <v>46.5</v>
      </c>
      <c r="F142" s="177" t="s">
        <v>1527</v>
      </c>
      <c r="G142" s="304"/>
      <c r="H142" s="5"/>
      <c r="I142" s="176"/>
      <c r="J142" s="5"/>
    </row>
    <row r="143" spans="2:10" ht="15">
      <c r="B143" s="302">
        <v>42827.460208333003</v>
      </c>
      <c r="C143" s="303">
        <v>100</v>
      </c>
      <c r="D143" s="247">
        <f t="shared" si="2"/>
        <v>5</v>
      </c>
      <c r="E143" s="303">
        <v>95</v>
      </c>
      <c r="F143" s="177" t="s">
        <v>1528</v>
      </c>
      <c r="G143" s="304"/>
      <c r="H143" s="5"/>
      <c r="I143" s="176"/>
      <c r="J143" s="5"/>
    </row>
    <row r="144" spans="2:10" ht="15">
      <c r="B144" s="302">
        <v>42827.460300926003</v>
      </c>
      <c r="C144" s="303">
        <v>50</v>
      </c>
      <c r="D144" s="247">
        <f t="shared" si="2"/>
        <v>2.4799999999999969</v>
      </c>
      <c r="E144" s="303">
        <v>47.52</v>
      </c>
      <c r="F144" s="177" t="s">
        <v>1529</v>
      </c>
      <c r="G144" s="304"/>
      <c r="H144" s="5"/>
      <c r="I144" s="176"/>
      <c r="J144" s="5"/>
    </row>
    <row r="145" spans="2:10" ht="15">
      <c r="B145" s="302">
        <v>42827.460381944002</v>
      </c>
      <c r="C145" s="303">
        <v>50</v>
      </c>
      <c r="D145" s="247">
        <f t="shared" si="2"/>
        <v>2.5</v>
      </c>
      <c r="E145" s="303">
        <v>47.5</v>
      </c>
      <c r="F145" s="177" t="s">
        <v>1530</v>
      </c>
      <c r="G145" s="304"/>
      <c r="H145" s="5"/>
      <c r="I145" s="176"/>
      <c r="J145" s="5"/>
    </row>
    <row r="146" spans="2:10" ht="15">
      <c r="B146" s="302">
        <v>42827.460381944002</v>
      </c>
      <c r="C146" s="303">
        <v>250</v>
      </c>
      <c r="D146" s="247">
        <f t="shared" si="2"/>
        <v>12.5</v>
      </c>
      <c r="E146" s="303">
        <v>237.5</v>
      </c>
      <c r="F146" s="177" t="s">
        <v>145</v>
      </c>
      <c r="G146" s="304"/>
      <c r="H146" s="5"/>
      <c r="I146" s="176"/>
      <c r="J146" s="5"/>
    </row>
    <row r="147" spans="2:10" ht="15">
      <c r="B147" s="302">
        <v>42827.460393519003</v>
      </c>
      <c r="C147" s="303">
        <v>100</v>
      </c>
      <c r="D147" s="247">
        <f t="shared" si="2"/>
        <v>5</v>
      </c>
      <c r="E147" s="303">
        <v>95</v>
      </c>
      <c r="F147" s="177" t="s">
        <v>246</v>
      </c>
      <c r="G147" s="304"/>
      <c r="H147" s="5"/>
      <c r="I147" s="176"/>
      <c r="J147" s="5"/>
    </row>
    <row r="148" spans="2:10" ht="15">
      <c r="B148" s="302">
        <v>42827.460601851999</v>
      </c>
      <c r="C148" s="303">
        <v>100</v>
      </c>
      <c r="D148" s="247">
        <f t="shared" si="2"/>
        <v>7</v>
      </c>
      <c r="E148" s="303">
        <v>93</v>
      </c>
      <c r="F148" s="177" t="s">
        <v>384</v>
      </c>
      <c r="G148" s="304"/>
      <c r="H148" s="5"/>
      <c r="I148" s="176"/>
      <c r="J148" s="5"/>
    </row>
    <row r="149" spans="2:10" ht="15">
      <c r="B149" s="302">
        <v>42827.481331019</v>
      </c>
      <c r="C149" s="303">
        <v>150</v>
      </c>
      <c r="D149" s="247">
        <f t="shared" si="2"/>
        <v>10.5</v>
      </c>
      <c r="E149" s="303">
        <v>139.5</v>
      </c>
      <c r="F149" s="177" t="s">
        <v>887</v>
      </c>
      <c r="G149" s="304"/>
      <c r="H149" s="5"/>
      <c r="I149" s="176"/>
      <c r="J149" s="5"/>
    </row>
    <row r="150" spans="2:10" ht="15">
      <c r="B150" s="302">
        <v>42827.494108796003</v>
      </c>
      <c r="C150" s="303">
        <v>500</v>
      </c>
      <c r="D150" s="247">
        <f t="shared" si="2"/>
        <v>24.75</v>
      </c>
      <c r="E150" s="303">
        <v>475.25</v>
      </c>
      <c r="F150" s="177" t="s">
        <v>212</v>
      </c>
      <c r="G150" s="304"/>
      <c r="H150" s="5"/>
      <c r="I150" s="176"/>
      <c r="J150" s="5"/>
    </row>
    <row r="151" spans="2:10" ht="15">
      <c r="B151" s="302">
        <v>42827.518344907003</v>
      </c>
      <c r="C151" s="303">
        <v>500</v>
      </c>
      <c r="D151" s="247">
        <f t="shared" si="2"/>
        <v>25</v>
      </c>
      <c r="E151" s="303">
        <v>475</v>
      </c>
      <c r="F151" s="177" t="s">
        <v>1531</v>
      </c>
      <c r="G151" s="304"/>
      <c r="H151" s="5"/>
      <c r="I151" s="176"/>
      <c r="J151" s="5"/>
    </row>
    <row r="152" spans="2:10" ht="15">
      <c r="B152" s="302">
        <v>42827.523692130002</v>
      </c>
      <c r="C152" s="303">
        <v>100</v>
      </c>
      <c r="D152" s="247">
        <f t="shared" si="2"/>
        <v>7</v>
      </c>
      <c r="E152" s="303">
        <v>93</v>
      </c>
      <c r="F152" s="177" t="s">
        <v>1532</v>
      </c>
      <c r="G152" s="304"/>
      <c r="H152" s="5"/>
      <c r="I152" s="176"/>
      <c r="J152" s="5"/>
    </row>
    <row r="153" spans="2:10" ht="15">
      <c r="B153" s="302">
        <v>42827.526446759002</v>
      </c>
      <c r="C153" s="303">
        <v>200</v>
      </c>
      <c r="D153" s="247">
        <f t="shared" si="2"/>
        <v>10</v>
      </c>
      <c r="E153" s="303">
        <v>190</v>
      </c>
      <c r="F153" s="177" t="s">
        <v>145</v>
      </c>
      <c r="G153" s="304"/>
      <c r="H153" s="5"/>
      <c r="I153" s="176"/>
      <c r="J153" s="5"/>
    </row>
    <row r="154" spans="2:10" ht="15">
      <c r="B154" s="302">
        <v>42827.543749999997</v>
      </c>
      <c r="C154" s="303">
        <v>100</v>
      </c>
      <c r="D154" s="247">
        <f t="shared" si="2"/>
        <v>4.9500000000000028</v>
      </c>
      <c r="E154" s="303">
        <v>95.05</v>
      </c>
      <c r="F154" s="177" t="s">
        <v>156</v>
      </c>
      <c r="G154" s="304"/>
      <c r="H154" s="5"/>
      <c r="I154" s="176"/>
      <c r="J154" s="5"/>
    </row>
    <row r="155" spans="2:10" ht="15">
      <c r="B155" s="302">
        <v>42827.557094907002</v>
      </c>
      <c r="C155" s="303">
        <v>100</v>
      </c>
      <c r="D155" s="247">
        <f t="shared" si="2"/>
        <v>4.9500000000000028</v>
      </c>
      <c r="E155" s="303">
        <v>95.05</v>
      </c>
      <c r="F155" s="177" t="s">
        <v>1533</v>
      </c>
      <c r="G155" s="304"/>
      <c r="H155" s="5"/>
      <c r="I155" s="176"/>
      <c r="J155" s="5"/>
    </row>
    <row r="156" spans="2:10" ht="15">
      <c r="B156" s="302">
        <v>42827.599120370003</v>
      </c>
      <c r="C156" s="303">
        <v>300</v>
      </c>
      <c r="D156" s="247">
        <f t="shared" si="2"/>
        <v>15</v>
      </c>
      <c r="E156" s="303">
        <v>285</v>
      </c>
      <c r="F156" s="177" t="s">
        <v>1534</v>
      </c>
      <c r="G156" s="304"/>
      <c r="H156" s="5"/>
      <c r="I156" s="176"/>
      <c r="J156" s="5"/>
    </row>
    <row r="157" spans="2:10" ht="15">
      <c r="B157" s="302">
        <v>42827.625752314998</v>
      </c>
      <c r="C157" s="303">
        <v>50</v>
      </c>
      <c r="D157" s="247">
        <f t="shared" si="2"/>
        <v>2.5</v>
      </c>
      <c r="E157" s="303">
        <v>47.5</v>
      </c>
      <c r="F157" s="177" t="s">
        <v>1535</v>
      </c>
      <c r="G157" s="304"/>
      <c r="H157" s="5"/>
      <c r="I157" s="176"/>
      <c r="J157" s="5"/>
    </row>
    <row r="158" spans="2:10" ht="15">
      <c r="B158" s="302">
        <v>42827.647395833003</v>
      </c>
      <c r="C158" s="303">
        <v>400</v>
      </c>
      <c r="D158" s="247">
        <f t="shared" si="2"/>
        <v>20</v>
      </c>
      <c r="E158" s="303">
        <v>380</v>
      </c>
      <c r="F158" s="177" t="s">
        <v>1536</v>
      </c>
      <c r="G158" s="304"/>
      <c r="H158" s="5"/>
      <c r="I158" s="176"/>
      <c r="J158" s="5"/>
    </row>
    <row r="159" spans="2:10" ht="15">
      <c r="B159" s="302">
        <v>42827.668298611003</v>
      </c>
      <c r="C159" s="303">
        <v>600</v>
      </c>
      <c r="D159" s="247">
        <f t="shared" si="2"/>
        <v>29.700000000000045</v>
      </c>
      <c r="E159" s="303">
        <v>570.29999999999995</v>
      </c>
      <c r="F159" s="177" t="s">
        <v>865</v>
      </c>
      <c r="G159" s="304"/>
      <c r="H159" s="5"/>
      <c r="I159" s="176"/>
      <c r="J159" s="5"/>
    </row>
    <row r="160" spans="2:10" ht="15">
      <c r="B160" s="302">
        <v>42827.671701389001</v>
      </c>
      <c r="C160" s="303">
        <v>1000</v>
      </c>
      <c r="D160" s="247">
        <f t="shared" si="2"/>
        <v>50</v>
      </c>
      <c r="E160" s="303">
        <v>950</v>
      </c>
      <c r="F160" s="177" t="s">
        <v>1537</v>
      </c>
      <c r="G160" s="304"/>
      <c r="H160" s="5"/>
      <c r="I160" s="176"/>
      <c r="J160" s="5"/>
    </row>
    <row r="161" spans="2:10" ht="15">
      <c r="B161" s="302">
        <v>42827.696388889002</v>
      </c>
      <c r="C161" s="303">
        <v>300</v>
      </c>
      <c r="D161" s="247">
        <f t="shared" si="2"/>
        <v>14.850000000000023</v>
      </c>
      <c r="E161" s="303">
        <v>285.14999999999998</v>
      </c>
      <c r="F161" s="177" t="s">
        <v>1538</v>
      </c>
      <c r="G161" s="304"/>
      <c r="H161" s="5"/>
      <c r="I161" s="176"/>
      <c r="J161" s="5"/>
    </row>
    <row r="162" spans="2:10" ht="15">
      <c r="B162" s="302">
        <v>42827.697615741003</v>
      </c>
      <c r="C162" s="303">
        <v>20</v>
      </c>
      <c r="D162" s="247">
        <f t="shared" si="2"/>
        <v>0.98999999999999844</v>
      </c>
      <c r="E162" s="303">
        <v>19.010000000000002</v>
      </c>
      <c r="F162" s="177" t="s">
        <v>1539</v>
      </c>
      <c r="G162" s="304"/>
      <c r="H162" s="5"/>
      <c r="I162" s="176"/>
      <c r="J162" s="5"/>
    </row>
    <row r="163" spans="2:10" ht="15">
      <c r="B163" s="302">
        <v>42827.703553241001</v>
      </c>
      <c r="C163" s="303">
        <v>350</v>
      </c>
      <c r="D163" s="247">
        <f t="shared" si="2"/>
        <v>17.329999999999984</v>
      </c>
      <c r="E163" s="303">
        <v>332.67</v>
      </c>
      <c r="F163" s="177" t="s">
        <v>533</v>
      </c>
      <c r="G163" s="304"/>
      <c r="H163" s="5"/>
      <c r="I163" s="176"/>
      <c r="J163" s="5"/>
    </row>
    <row r="164" spans="2:10" ht="15">
      <c r="B164" s="302">
        <v>42827.705682870001</v>
      </c>
      <c r="C164" s="303">
        <v>50</v>
      </c>
      <c r="D164" s="247">
        <f t="shared" si="2"/>
        <v>3.5</v>
      </c>
      <c r="E164" s="303">
        <v>46.5</v>
      </c>
      <c r="F164" s="177" t="s">
        <v>1540</v>
      </c>
      <c r="G164" s="304"/>
      <c r="H164" s="5"/>
      <c r="I164" s="176"/>
      <c r="J164" s="5"/>
    </row>
    <row r="165" spans="2:10" ht="15">
      <c r="B165" s="302">
        <v>42827.709351851998</v>
      </c>
      <c r="C165" s="303">
        <v>300</v>
      </c>
      <c r="D165" s="247">
        <f t="shared" si="2"/>
        <v>15</v>
      </c>
      <c r="E165" s="303">
        <v>285</v>
      </c>
      <c r="F165" s="177" t="s">
        <v>1541</v>
      </c>
      <c r="G165" s="304"/>
      <c r="H165" s="5"/>
      <c r="I165" s="176"/>
      <c r="J165" s="5"/>
    </row>
    <row r="166" spans="2:10" ht="15">
      <c r="B166" s="302">
        <v>42827.712303241002</v>
      </c>
      <c r="C166" s="303">
        <v>300</v>
      </c>
      <c r="D166" s="247">
        <f t="shared" si="2"/>
        <v>15</v>
      </c>
      <c r="E166" s="303">
        <v>285</v>
      </c>
      <c r="F166" s="177" t="s">
        <v>792</v>
      </c>
      <c r="G166" s="304"/>
      <c r="H166" s="5"/>
      <c r="I166" s="176"/>
      <c r="J166" s="5"/>
    </row>
    <row r="167" spans="2:10" ht="15">
      <c r="B167" s="302">
        <v>42827.713645832999</v>
      </c>
      <c r="C167" s="303">
        <v>200</v>
      </c>
      <c r="D167" s="247">
        <f t="shared" si="2"/>
        <v>14</v>
      </c>
      <c r="E167" s="303">
        <v>186</v>
      </c>
      <c r="F167" s="177" t="s">
        <v>220</v>
      </c>
      <c r="G167" s="304"/>
      <c r="H167" s="5"/>
      <c r="I167" s="176"/>
      <c r="J167" s="5"/>
    </row>
    <row r="168" spans="2:10" ht="15">
      <c r="B168" s="302">
        <v>42827.713692129997</v>
      </c>
      <c r="C168" s="303">
        <v>300</v>
      </c>
      <c r="D168" s="247">
        <f t="shared" si="2"/>
        <v>14.850000000000023</v>
      </c>
      <c r="E168" s="303">
        <v>285.14999999999998</v>
      </c>
      <c r="F168" s="177" t="s">
        <v>1542</v>
      </c>
      <c r="G168" s="304"/>
      <c r="H168" s="5"/>
      <c r="I168" s="176"/>
      <c r="J168" s="5"/>
    </row>
    <row r="169" spans="2:10" ht="15">
      <c r="B169" s="302">
        <v>42827.714143518999</v>
      </c>
      <c r="C169" s="303">
        <v>300</v>
      </c>
      <c r="D169" s="247">
        <f t="shared" si="2"/>
        <v>15</v>
      </c>
      <c r="E169" s="303">
        <v>285</v>
      </c>
      <c r="F169" s="177" t="s">
        <v>1543</v>
      </c>
      <c r="G169" s="304"/>
      <c r="H169" s="5"/>
      <c r="I169" s="176"/>
      <c r="J169" s="5"/>
    </row>
    <row r="170" spans="2:10" ht="15">
      <c r="B170" s="302">
        <v>42827.716319444</v>
      </c>
      <c r="C170" s="303">
        <v>250</v>
      </c>
      <c r="D170" s="247">
        <f t="shared" si="2"/>
        <v>12.5</v>
      </c>
      <c r="E170" s="303">
        <v>237.5</v>
      </c>
      <c r="F170" s="177" t="s">
        <v>950</v>
      </c>
      <c r="G170" s="304"/>
      <c r="H170" s="5"/>
      <c r="I170" s="176"/>
      <c r="J170" s="5"/>
    </row>
    <row r="171" spans="2:10" ht="15">
      <c r="B171" s="302">
        <v>42827.719861111</v>
      </c>
      <c r="C171" s="303">
        <v>50</v>
      </c>
      <c r="D171" s="247">
        <f t="shared" si="2"/>
        <v>2.5</v>
      </c>
      <c r="E171" s="303">
        <v>47.5</v>
      </c>
      <c r="F171" s="177" t="s">
        <v>1544</v>
      </c>
      <c r="G171" s="304"/>
      <c r="H171" s="5"/>
      <c r="I171" s="176"/>
      <c r="J171" s="5"/>
    </row>
    <row r="172" spans="2:10" ht="15">
      <c r="B172" s="302">
        <v>42827.721493056</v>
      </c>
      <c r="C172" s="303">
        <v>400</v>
      </c>
      <c r="D172" s="247">
        <f t="shared" si="2"/>
        <v>19.800000000000011</v>
      </c>
      <c r="E172" s="303">
        <v>380.2</v>
      </c>
      <c r="F172" s="177" t="s">
        <v>1545</v>
      </c>
      <c r="G172" s="304"/>
      <c r="H172" s="5"/>
      <c r="I172" s="176"/>
      <c r="J172" s="5"/>
    </row>
    <row r="173" spans="2:10" ht="15">
      <c r="B173" s="302">
        <v>42827.745902777999</v>
      </c>
      <c r="C173" s="303">
        <v>700</v>
      </c>
      <c r="D173" s="247">
        <f t="shared" si="2"/>
        <v>34.649999999999977</v>
      </c>
      <c r="E173" s="303">
        <v>665.35</v>
      </c>
      <c r="F173" s="177" t="s">
        <v>1546</v>
      </c>
      <c r="G173" s="304"/>
      <c r="H173" s="5"/>
      <c r="I173" s="176"/>
      <c r="J173" s="5"/>
    </row>
    <row r="174" spans="2:10" ht="15">
      <c r="B174" s="302">
        <v>42827.746064815001</v>
      </c>
      <c r="C174" s="303">
        <v>200</v>
      </c>
      <c r="D174" s="247">
        <f t="shared" si="2"/>
        <v>9.9000000000000057</v>
      </c>
      <c r="E174" s="303">
        <v>190.1</v>
      </c>
      <c r="F174" s="177" t="s">
        <v>1547</v>
      </c>
      <c r="G174" s="304"/>
      <c r="H174" s="5"/>
      <c r="I174" s="176"/>
      <c r="J174" s="5"/>
    </row>
    <row r="175" spans="2:10" ht="15">
      <c r="B175" s="302">
        <v>42827.747326388999</v>
      </c>
      <c r="C175" s="303">
        <v>100</v>
      </c>
      <c r="D175" s="247">
        <f t="shared" si="2"/>
        <v>5</v>
      </c>
      <c r="E175" s="303">
        <v>95</v>
      </c>
      <c r="F175" s="177" t="s">
        <v>1548</v>
      </c>
      <c r="G175" s="304"/>
      <c r="H175" s="5"/>
      <c r="I175" s="176"/>
      <c r="J175" s="5"/>
    </row>
    <row r="176" spans="2:10" ht="15">
      <c r="B176" s="302">
        <v>42827.753148147996</v>
      </c>
      <c r="C176" s="303">
        <v>300</v>
      </c>
      <c r="D176" s="247">
        <f t="shared" si="2"/>
        <v>15</v>
      </c>
      <c r="E176" s="303">
        <v>285</v>
      </c>
      <c r="F176" s="177" t="s">
        <v>310</v>
      </c>
      <c r="G176" s="304"/>
      <c r="H176" s="5"/>
      <c r="I176" s="176"/>
      <c r="J176" s="5"/>
    </row>
    <row r="177" spans="2:10" ht="15">
      <c r="B177" s="302">
        <v>42827.756643519002</v>
      </c>
      <c r="C177" s="303">
        <v>100</v>
      </c>
      <c r="D177" s="247">
        <f t="shared" si="2"/>
        <v>4.9500000000000028</v>
      </c>
      <c r="E177" s="303">
        <v>95.05</v>
      </c>
      <c r="F177" s="177" t="s">
        <v>1549</v>
      </c>
      <c r="G177" s="304"/>
      <c r="H177" s="5"/>
      <c r="I177" s="176"/>
      <c r="J177" s="5"/>
    </row>
    <row r="178" spans="2:10" ht="15">
      <c r="B178" s="302">
        <v>42827.759837963</v>
      </c>
      <c r="C178" s="303">
        <v>130</v>
      </c>
      <c r="D178" s="247">
        <f t="shared" si="2"/>
        <v>9.0999999999999943</v>
      </c>
      <c r="E178" s="303">
        <v>120.9</v>
      </c>
      <c r="F178" s="177" t="s">
        <v>396</v>
      </c>
      <c r="G178" s="304"/>
      <c r="H178" s="5"/>
      <c r="I178" s="176"/>
      <c r="J178" s="5"/>
    </row>
    <row r="179" spans="2:10" ht="15">
      <c r="B179" s="302">
        <v>42827.761030093003</v>
      </c>
      <c r="C179" s="303">
        <v>300</v>
      </c>
      <c r="D179" s="247">
        <f t="shared" si="2"/>
        <v>15</v>
      </c>
      <c r="E179" s="303">
        <v>285</v>
      </c>
      <c r="F179" s="177" t="s">
        <v>1550</v>
      </c>
      <c r="G179" s="304"/>
      <c r="H179" s="5"/>
      <c r="I179" s="176"/>
      <c r="J179" s="5"/>
    </row>
    <row r="180" spans="2:10" ht="15">
      <c r="B180" s="302">
        <v>42827.764456019002</v>
      </c>
      <c r="C180" s="303">
        <v>250</v>
      </c>
      <c r="D180" s="247">
        <f t="shared" si="2"/>
        <v>12.5</v>
      </c>
      <c r="E180" s="303">
        <v>237.5</v>
      </c>
      <c r="F180" s="177" t="s">
        <v>704</v>
      </c>
      <c r="G180" s="304"/>
      <c r="H180" s="5"/>
      <c r="I180" s="176"/>
      <c r="J180" s="5"/>
    </row>
    <row r="181" spans="2:10" ht="15">
      <c r="B181" s="302">
        <v>42827.769398147997</v>
      </c>
      <c r="C181" s="303">
        <v>100</v>
      </c>
      <c r="D181" s="247">
        <f t="shared" si="2"/>
        <v>5</v>
      </c>
      <c r="E181" s="303">
        <v>95</v>
      </c>
      <c r="F181" s="177" t="s">
        <v>1551</v>
      </c>
      <c r="G181" s="304"/>
      <c r="H181" s="5"/>
      <c r="I181" s="176"/>
      <c r="J181" s="5"/>
    </row>
    <row r="182" spans="2:10" ht="15">
      <c r="B182" s="302">
        <v>42827.794849537</v>
      </c>
      <c r="C182" s="303">
        <v>30</v>
      </c>
      <c r="D182" s="247">
        <f t="shared" si="2"/>
        <v>2.1000000000000014</v>
      </c>
      <c r="E182" s="303">
        <v>27.9</v>
      </c>
      <c r="F182" s="177" t="s">
        <v>588</v>
      </c>
      <c r="G182" s="304"/>
      <c r="H182" s="5"/>
      <c r="I182" s="176"/>
      <c r="J182" s="5"/>
    </row>
    <row r="183" spans="2:10" ht="15">
      <c r="B183" s="302">
        <v>42827.812164351999</v>
      </c>
      <c r="C183" s="303">
        <v>100</v>
      </c>
      <c r="D183" s="247">
        <f t="shared" si="2"/>
        <v>5</v>
      </c>
      <c r="E183" s="303">
        <v>95</v>
      </c>
      <c r="F183" s="177" t="s">
        <v>868</v>
      </c>
      <c r="G183" s="304"/>
      <c r="H183" s="5"/>
      <c r="I183" s="176"/>
      <c r="J183" s="5"/>
    </row>
    <row r="184" spans="2:10" ht="15">
      <c r="B184" s="302">
        <v>42827.817870370003</v>
      </c>
      <c r="C184" s="303">
        <v>100</v>
      </c>
      <c r="D184" s="247">
        <f t="shared" si="2"/>
        <v>5</v>
      </c>
      <c r="E184" s="303">
        <v>95</v>
      </c>
      <c r="F184" s="177" t="s">
        <v>1552</v>
      </c>
      <c r="G184" s="304"/>
      <c r="H184" s="5"/>
      <c r="I184" s="176"/>
      <c r="J184" s="5"/>
    </row>
    <row r="185" spans="2:10" ht="15">
      <c r="B185" s="302">
        <v>42827.821608796003</v>
      </c>
      <c r="C185" s="303">
        <v>300</v>
      </c>
      <c r="D185" s="247">
        <f t="shared" si="2"/>
        <v>15</v>
      </c>
      <c r="E185" s="303">
        <v>285</v>
      </c>
      <c r="F185" s="177" t="s">
        <v>677</v>
      </c>
      <c r="G185" s="304"/>
      <c r="H185" s="5"/>
      <c r="I185" s="176"/>
      <c r="J185" s="5"/>
    </row>
    <row r="186" spans="2:10" ht="15">
      <c r="B186" s="302">
        <v>42827.825706019001</v>
      </c>
      <c r="C186" s="303">
        <v>200</v>
      </c>
      <c r="D186" s="247">
        <f t="shared" si="2"/>
        <v>9.9000000000000057</v>
      </c>
      <c r="E186" s="303">
        <v>190.1</v>
      </c>
      <c r="F186" s="177" t="s">
        <v>98</v>
      </c>
      <c r="G186" s="304"/>
      <c r="H186" s="5"/>
      <c r="I186" s="176"/>
      <c r="J186" s="5"/>
    </row>
    <row r="187" spans="2:10" ht="15">
      <c r="B187" s="302">
        <v>42827.825775463003</v>
      </c>
      <c r="C187" s="303">
        <v>500</v>
      </c>
      <c r="D187" s="247">
        <f t="shared" si="2"/>
        <v>25</v>
      </c>
      <c r="E187" s="303">
        <v>475</v>
      </c>
      <c r="F187" s="177" t="s">
        <v>1553</v>
      </c>
      <c r="G187" s="304"/>
      <c r="H187" s="5"/>
      <c r="I187" s="176"/>
      <c r="J187" s="5"/>
    </row>
    <row r="188" spans="2:10" ht="15">
      <c r="B188" s="302">
        <v>42827.869490741003</v>
      </c>
      <c r="C188" s="303">
        <v>100</v>
      </c>
      <c r="D188" s="247">
        <f t="shared" si="2"/>
        <v>5</v>
      </c>
      <c r="E188" s="303">
        <v>95</v>
      </c>
      <c r="F188" s="177" t="s">
        <v>1554</v>
      </c>
      <c r="G188" s="304"/>
      <c r="H188" s="5"/>
      <c r="I188" s="176"/>
      <c r="J188" s="5"/>
    </row>
    <row r="189" spans="2:10" ht="15">
      <c r="B189" s="302">
        <v>42827.870960647997</v>
      </c>
      <c r="C189" s="303">
        <v>100</v>
      </c>
      <c r="D189" s="247">
        <f t="shared" si="2"/>
        <v>4.9500000000000028</v>
      </c>
      <c r="E189" s="303">
        <v>95.05</v>
      </c>
      <c r="F189" s="177" t="s">
        <v>1555</v>
      </c>
      <c r="G189" s="304"/>
      <c r="H189" s="5"/>
      <c r="I189" s="176"/>
      <c r="J189" s="5"/>
    </row>
    <row r="190" spans="2:10" ht="15">
      <c r="B190" s="302">
        <v>42827.887754629999</v>
      </c>
      <c r="C190" s="303">
        <v>200</v>
      </c>
      <c r="D190" s="247">
        <f t="shared" si="2"/>
        <v>10</v>
      </c>
      <c r="E190" s="303">
        <v>190</v>
      </c>
      <c r="F190" s="177" t="s">
        <v>1556</v>
      </c>
      <c r="G190" s="304"/>
      <c r="H190" s="5"/>
      <c r="I190" s="176"/>
      <c r="J190" s="5"/>
    </row>
    <row r="191" spans="2:10" ht="15">
      <c r="B191" s="302">
        <v>42827.888402778</v>
      </c>
      <c r="C191" s="303">
        <v>200</v>
      </c>
      <c r="D191" s="247">
        <f t="shared" si="2"/>
        <v>14</v>
      </c>
      <c r="E191" s="303">
        <v>186</v>
      </c>
      <c r="F191" s="177" t="s">
        <v>1557</v>
      </c>
      <c r="G191" s="304"/>
      <c r="H191" s="5"/>
      <c r="I191" s="176"/>
      <c r="J191" s="5"/>
    </row>
    <row r="192" spans="2:10" ht="15">
      <c r="B192" s="302">
        <v>42827.897974537002</v>
      </c>
      <c r="C192" s="303">
        <v>200</v>
      </c>
      <c r="D192" s="247">
        <f t="shared" si="2"/>
        <v>10</v>
      </c>
      <c r="E192" s="303">
        <v>190</v>
      </c>
      <c r="F192" s="177" t="s">
        <v>952</v>
      </c>
      <c r="G192" s="304"/>
      <c r="H192" s="5"/>
      <c r="I192" s="176"/>
      <c r="J192" s="5"/>
    </row>
    <row r="193" spans="2:10" ht="15">
      <c r="B193" s="302">
        <v>42827.899918980998</v>
      </c>
      <c r="C193" s="303">
        <v>50</v>
      </c>
      <c r="D193" s="247">
        <f t="shared" si="2"/>
        <v>2.4799999999999969</v>
      </c>
      <c r="E193" s="303">
        <v>47.52</v>
      </c>
      <c r="F193" s="177" t="s">
        <v>1558</v>
      </c>
      <c r="G193" s="304"/>
      <c r="H193" s="5"/>
      <c r="I193" s="176"/>
      <c r="J193" s="5"/>
    </row>
    <row r="194" spans="2:10" ht="15">
      <c r="B194" s="302">
        <v>42827.906238426003</v>
      </c>
      <c r="C194" s="303">
        <v>300</v>
      </c>
      <c r="D194" s="247">
        <f t="shared" si="2"/>
        <v>14.850000000000023</v>
      </c>
      <c r="E194" s="303">
        <v>285.14999999999998</v>
      </c>
      <c r="F194" s="177" t="s">
        <v>645</v>
      </c>
      <c r="G194" s="304"/>
      <c r="H194" s="5"/>
      <c r="I194" s="176"/>
      <c r="J194" s="5"/>
    </row>
    <row r="195" spans="2:10" ht="15">
      <c r="B195" s="302">
        <v>42827.908912036997</v>
      </c>
      <c r="C195" s="303">
        <v>100</v>
      </c>
      <c r="D195" s="247">
        <f t="shared" si="2"/>
        <v>5</v>
      </c>
      <c r="E195" s="303">
        <v>95</v>
      </c>
      <c r="F195" s="177" t="s">
        <v>1559</v>
      </c>
      <c r="G195" s="304"/>
      <c r="H195" s="5"/>
      <c r="I195" s="176"/>
      <c r="J195" s="5"/>
    </row>
    <row r="196" spans="2:10" ht="15">
      <c r="B196" s="302">
        <v>42827.947106480999</v>
      </c>
      <c r="C196" s="303">
        <v>100</v>
      </c>
      <c r="D196" s="247">
        <f t="shared" si="2"/>
        <v>5</v>
      </c>
      <c r="E196" s="303">
        <v>95</v>
      </c>
      <c r="F196" s="177" t="s">
        <v>127</v>
      </c>
      <c r="G196" s="304"/>
      <c r="H196" s="5"/>
      <c r="I196" s="176"/>
      <c r="J196" s="5"/>
    </row>
    <row r="197" spans="2:10" ht="15">
      <c r="B197" s="302">
        <v>42827.969201389002</v>
      </c>
      <c r="C197" s="303">
        <v>400</v>
      </c>
      <c r="D197" s="247">
        <f t="shared" si="2"/>
        <v>28</v>
      </c>
      <c r="E197" s="303">
        <v>372</v>
      </c>
      <c r="F197" s="177" t="s">
        <v>837</v>
      </c>
      <c r="G197" s="304"/>
      <c r="H197" s="5"/>
      <c r="I197" s="176"/>
      <c r="J197" s="5"/>
    </row>
    <row r="198" spans="2:10" ht="15">
      <c r="B198" s="302">
        <v>42827.983634258999</v>
      </c>
      <c r="C198" s="303">
        <v>1000</v>
      </c>
      <c r="D198" s="247">
        <f t="shared" ref="D198:D261" si="3">C198-E198</f>
        <v>50</v>
      </c>
      <c r="E198" s="303">
        <v>950</v>
      </c>
      <c r="F198" s="177" t="s">
        <v>1560</v>
      </c>
      <c r="G198" s="304"/>
      <c r="H198" s="5"/>
      <c r="I198" s="176"/>
      <c r="J198" s="5"/>
    </row>
    <row r="199" spans="2:10" ht="15">
      <c r="B199" s="302">
        <v>42827.997916667002</v>
      </c>
      <c r="C199" s="303">
        <v>100</v>
      </c>
      <c r="D199" s="247">
        <f t="shared" si="3"/>
        <v>5</v>
      </c>
      <c r="E199" s="303">
        <v>95</v>
      </c>
      <c r="F199" s="177" t="s">
        <v>249</v>
      </c>
      <c r="G199" s="304"/>
      <c r="H199" s="5"/>
      <c r="I199" s="176"/>
      <c r="J199" s="5"/>
    </row>
    <row r="200" spans="2:10" ht="15">
      <c r="B200" s="302">
        <v>42828.010092593002</v>
      </c>
      <c r="C200" s="303">
        <v>150</v>
      </c>
      <c r="D200" s="247">
        <f t="shared" si="3"/>
        <v>7.5</v>
      </c>
      <c r="E200" s="303">
        <v>142.5</v>
      </c>
      <c r="F200" s="177" t="s">
        <v>621</v>
      </c>
      <c r="G200" s="304"/>
      <c r="H200" s="5"/>
      <c r="I200" s="176"/>
      <c r="J200" s="5"/>
    </row>
    <row r="201" spans="2:10" ht="15">
      <c r="B201" s="302">
        <v>42828.286898147999</v>
      </c>
      <c r="C201" s="303">
        <v>200</v>
      </c>
      <c r="D201" s="247">
        <f t="shared" si="3"/>
        <v>10</v>
      </c>
      <c r="E201" s="303">
        <v>190</v>
      </c>
      <c r="F201" s="177" t="s">
        <v>1561</v>
      </c>
      <c r="G201" s="304"/>
      <c r="H201" s="5"/>
      <c r="I201" s="176"/>
      <c r="J201" s="5"/>
    </row>
    <row r="202" spans="2:10" ht="15">
      <c r="B202" s="302">
        <v>42828.293402777999</v>
      </c>
      <c r="C202" s="303">
        <v>200</v>
      </c>
      <c r="D202" s="247">
        <f t="shared" si="3"/>
        <v>10</v>
      </c>
      <c r="E202" s="303">
        <v>190</v>
      </c>
      <c r="F202" s="177" t="s">
        <v>728</v>
      </c>
      <c r="G202" s="304"/>
      <c r="H202" s="5"/>
      <c r="I202" s="176"/>
      <c r="J202" s="5"/>
    </row>
    <row r="203" spans="2:10" ht="15">
      <c r="B203" s="302">
        <v>42828.301365740997</v>
      </c>
      <c r="C203" s="303">
        <v>300</v>
      </c>
      <c r="D203" s="247">
        <f t="shared" si="3"/>
        <v>15</v>
      </c>
      <c r="E203" s="303">
        <v>285</v>
      </c>
      <c r="F203" s="177" t="s">
        <v>675</v>
      </c>
      <c r="G203" s="304"/>
      <c r="H203" s="5"/>
      <c r="I203" s="176"/>
      <c r="J203" s="5"/>
    </row>
    <row r="204" spans="2:10" ht="15">
      <c r="B204" s="302">
        <v>42828.304675926003</v>
      </c>
      <c r="C204" s="303">
        <v>100</v>
      </c>
      <c r="D204" s="247">
        <f t="shared" si="3"/>
        <v>5</v>
      </c>
      <c r="E204" s="303">
        <v>95</v>
      </c>
      <c r="F204" s="177" t="s">
        <v>1562</v>
      </c>
      <c r="G204" s="304"/>
      <c r="H204" s="5"/>
      <c r="I204" s="176"/>
      <c r="J204" s="5"/>
    </row>
    <row r="205" spans="2:10" ht="15">
      <c r="B205" s="302">
        <v>42828.306956018998</v>
      </c>
      <c r="C205" s="303">
        <v>200</v>
      </c>
      <c r="D205" s="247">
        <f t="shared" si="3"/>
        <v>10</v>
      </c>
      <c r="E205" s="303">
        <v>190</v>
      </c>
      <c r="F205" s="177" t="s">
        <v>191</v>
      </c>
      <c r="G205" s="304"/>
      <c r="H205" s="5"/>
      <c r="I205" s="176"/>
      <c r="J205" s="5"/>
    </row>
    <row r="206" spans="2:10" ht="15">
      <c r="B206" s="302">
        <v>42828.308206018999</v>
      </c>
      <c r="C206" s="303">
        <v>50</v>
      </c>
      <c r="D206" s="247">
        <f t="shared" si="3"/>
        <v>2.5</v>
      </c>
      <c r="E206" s="303">
        <v>47.5</v>
      </c>
      <c r="F206" s="177" t="s">
        <v>1563</v>
      </c>
      <c r="G206" s="304"/>
      <c r="H206" s="5"/>
      <c r="I206" s="176"/>
      <c r="J206" s="5"/>
    </row>
    <row r="207" spans="2:10" ht="15">
      <c r="B207" s="302">
        <v>42828.318576389</v>
      </c>
      <c r="C207" s="303">
        <v>10</v>
      </c>
      <c r="D207" s="247">
        <f t="shared" si="3"/>
        <v>0.5</v>
      </c>
      <c r="E207" s="303">
        <v>9.5</v>
      </c>
      <c r="F207" s="177" t="s">
        <v>823</v>
      </c>
      <c r="G207" s="304"/>
      <c r="H207" s="5"/>
      <c r="I207" s="176"/>
      <c r="J207" s="5"/>
    </row>
    <row r="208" spans="2:10" ht="15">
      <c r="B208" s="302">
        <v>42828.360300925997</v>
      </c>
      <c r="C208" s="303">
        <v>200</v>
      </c>
      <c r="D208" s="247">
        <f t="shared" si="3"/>
        <v>9.9000000000000057</v>
      </c>
      <c r="E208" s="303">
        <v>190.1</v>
      </c>
      <c r="F208" s="177" t="s">
        <v>1564</v>
      </c>
      <c r="G208" s="304"/>
      <c r="H208" s="5"/>
      <c r="I208" s="176"/>
      <c r="J208" s="5"/>
    </row>
    <row r="209" spans="2:10" ht="15">
      <c r="B209" s="302">
        <v>42828.377175925998</v>
      </c>
      <c r="C209" s="303">
        <v>100</v>
      </c>
      <c r="D209" s="247">
        <f t="shared" si="3"/>
        <v>5</v>
      </c>
      <c r="E209" s="303">
        <v>95</v>
      </c>
      <c r="F209" s="177" t="s">
        <v>451</v>
      </c>
      <c r="G209" s="304"/>
      <c r="H209" s="5"/>
      <c r="I209" s="176"/>
      <c r="J209" s="5"/>
    </row>
    <row r="210" spans="2:10" ht="15">
      <c r="B210" s="302">
        <v>42828.379421295998</v>
      </c>
      <c r="C210" s="303">
        <v>100</v>
      </c>
      <c r="D210" s="247">
        <f t="shared" si="3"/>
        <v>4.9500000000000028</v>
      </c>
      <c r="E210" s="303">
        <v>95.05</v>
      </c>
      <c r="F210" s="177" t="s">
        <v>774</v>
      </c>
      <c r="G210" s="304"/>
      <c r="H210" s="5"/>
      <c r="I210" s="176"/>
      <c r="J210" s="5"/>
    </row>
    <row r="211" spans="2:10" ht="15">
      <c r="B211" s="302">
        <v>42828.384988425998</v>
      </c>
      <c r="C211" s="303">
        <v>150</v>
      </c>
      <c r="D211" s="247">
        <f t="shared" si="3"/>
        <v>7.5</v>
      </c>
      <c r="E211" s="303">
        <v>142.5</v>
      </c>
      <c r="F211" s="177" t="s">
        <v>1565</v>
      </c>
      <c r="G211" s="304"/>
      <c r="H211" s="5"/>
      <c r="I211" s="176"/>
      <c r="J211" s="5"/>
    </row>
    <row r="212" spans="2:10" ht="15">
      <c r="B212" s="302">
        <v>42828.414537037002</v>
      </c>
      <c r="C212" s="303">
        <v>900</v>
      </c>
      <c r="D212" s="247">
        <f t="shared" si="3"/>
        <v>45</v>
      </c>
      <c r="E212" s="303">
        <v>855</v>
      </c>
      <c r="F212" s="177" t="s">
        <v>451</v>
      </c>
      <c r="G212" s="304"/>
      <c r="H212" s="5"/>
      <c r="I212" s="176"/>
      <c r="J212" s="5"/>
    </row>
    <row r="213" spans="2:10" ht="15">
      <c r="B213" s="302">
        <v>42828.425810184999</v>
      </c>
      <c r="C213" s="303">
        <v>500</v>
      </c>
      <c r="D213" s="247">
        <f t="shared" si="3"/>
        <v>25</v>
      </c>
      <c r="E213" s="303">
        <v>475</v>
      </c>
      <c r="F213" s="177" t="s">
        <v>1566</v>
      </c>
      <c r="G213" s="304"/>
      <c r="H213" s="5"/>
      <c r="I213" s="176"/>
      <c r="J213" s="5"/>
    </row>
    <row r="214" spans="2:10" ht="15">
      <c r="B214" s="302">
        <v>42828.446921296003</v>
      </c>
      <c r="C214" s="303">
        <v>100</v>
      </c>
      <c r="D214" s="247">
        <f t="shared" si="3"/>
        <v>5</v>
      </c>
      <c r="E214" s="303">
        <v>95</v>
      </c>
      <c r="F214" s="177" t="s">
        <v>299</v>
      </c>
      <c r="G214" s="304"/>
      <c r="H214" s="5"/>
      <c r="I214" s="176"/>
      <c r="J214" s="5"/>
    </row>
    <row r="215" spans="2:10" ht="15">
      <c r="B215" s="302">
        <v>42828.450567129999</v>
      </c>
      <c r="C215" s="303">
        <v>100</v>
      </c>
      <c r="D215" s="247">
        <f t="shared" si="3"/>
        <v>4.9500000000000028</v>
      </c>
      <c r="E215" s="303">
        <v>95.05</v>
      </c>
      <c r="F215" s="177" t="s">
        <v>844</v>
      </c>
      <c r="G215" s="304"/>
      <c r="H215" s="5"/>
      <c r="I215" s="176"/>
      <c r="J215" s="5"/>
    </row>
    <row r="216" spans="2:10" ht="15">
      <c r="B216" s="302">
        <v>42828.458402778</v>
      </c>
      <c r="C216" s="303">
        <v>30</v>
      </c>
      <c r="D216" s="247">
        <f t="shared" si="3"/>
        <v>2.1000000000000014</v>
      </c>
      <c r="E216" s="303">
        <v>27.9</v>
      </c>
      <c r="F216" s="177" t="s">
        <v>159</v>
      </c>
      <c r="G216" s="304"/>
      <c r="H216" s="5"/>
      <c r="I216" s="176"/>
      <c r="J216" s="5"/>
    </row>
    <row r="217" spans="2:10" ht="15">
      <c r="B217" s="302">
        <v>42828.458518519001</v>
      </c>
      <c r="C217" s="303">
        <v>100</v>
      </c>
      <c r="D217" s="247">
        <f t="shared" si="3"/>
        <v>5</v>
      </c>
      <c r="E217" s="303">
        <v>95</v>
      </c>
      <c r="F217" s="177" t="s">
        <v>185</v>
      </c>
      <c r="G217" s="304"/>
      <c r="H217" s="5"/>
      <c r="I217" s="176"/>
      <c r="J217" s="5"/>
    </row>
    <row r="218" spans="2:10" ht="15">
      <c r="B218" s="302">
        <v>42828.458518519001</v>
      </c>
      <c r="C218" s="303">
        <v>300</v>
      </c>
      <c r="D218" s="247">
        <f t="shared" si="3"/>
        <v>15</v>
      </c>
      <c r="E218" s="303">
        <v>285</v>
      </c>
      <c r="F218" s="177" t="s">
        <v>186</v>
      </c>
      <c r="G218" s="304"/>
      <c r="H218" s="5"/>
      <c r="I218" s="176"/>
      <c r="J218" s="5"/>
    </row>
    <row r="219" spans="2:10" ht="15">
      <c r="B219" s="302">
        <v>42828.458645833001</v>
      </c>
      <c r="C219" s="303">
        <v>100</v>
      </c>
      <c r="D219" s="247">
        <f t="shared" si="3"/>
        <v>4.9500000000000028</v>
      </c>
      <c r="E219" s="303">
        <v>95.05</v>
      </c>
      <c r="F219" s="177" t="s">
        <v>109</v>
      </c>
      <c r="G219" s="304"/>
      <c r="H219" s="5"/>
      <c r="I219" s="176"/>
      <c r="J219" s="5"/>
    </row>
    <row r="220" spans="2:10" ht="15">
      <c r="B220" s="302">
        <v>42828.458657406998</v>
      </c>
      <c r="C220" s="303">
        <v>50</v>
      </c>
      <c r="D220" s="247">
        <f t="shared" si="3"/>
        <v>3.5</v>
      </c>
      <c r="E220" s="303">
        <v>46.5</v>
      </c>
      <c r="F220" s="177" t="s">
        <v>163</v>
      </c>
      <c r="G220" s="304"/>
      <c r="H220" s="5"/>
      <c r="I220" s="176"/>
      <c r="J220" s="5"/>
    </row>
    <row r="221" spans="2:10" ht="15">
      <c r="B221" s="302">
        <v>42828.458703703996</v>
      </c>
      <c r="C221" s="303">
        <v>20</v>
      </c>
      <c r="D221" s="247">
        <f t="shared" si="3"/>
        <v>1</v>
      </c>
      <c r="E221" s="303">
        <v>19</v>
      </c>
      <c r="F221" s="177" t="s">
        <v>164</v>
      </c>
      <c r="G221" s="304"/>
      <c r="H221" s="5"/>
      <c r="I221" s="176"/>
      <c r="J221" s="5"/>
    </row>
    <row r="222" spans="2:10" ht="15">
      <c r="B222" s="302">
        <v>42828.458715278</v>
      </c>
      <c r="C222" s="303">
        <v>100</v>
      </c>
      <c r="D222" s="247">
        <f t="shared" si="3"/>
        <v>4.9500000000000028</v>
      </c>
      <c r="E222" s="303">
        <v>95.05</v>
      </c>
      <c r="F222" s="177" t="s">
        <v>165</v>
      </c>
      <c r="G222" s="304"/>
      <c r="H222" s="5"/>
      <c r="I222" s="176"/>
      <c r="J222" s="5"/>
    </row>
    <row r="223" spans="2:10" ht="15">
      <c r="B223" s="302">
        <v>42828.458749999998</v>
      </c>
      <c r="C223" s="303">
        <v>50</v>
      </c>
      <c r="D223" s="247">
        <f t="shared" si="3"/>
        <v>2.4799999999999969</v>
      </c>
      <c r="E223" s="303">
        <v>47.52</v>
      </c>
      <c r="F223" s="177" t="s">
        <v>166</v>
      </c>
      <c r="G223" s="304"/>
      <c r="H223" s="5"/>
      <c r="I223" s="176"/>
      <c r="J223" s="5"/>
    </row>
    <row r="224" spans="2:10" ht="15">
      <c r="B224" s="302">
        <v>42828.458796295999</v>
      </c>
      <c r="C224" s="303">
        <v>100</v>
      </c>
      <c r="D224" s="247">
        <f t="shared" si="3"/>
        <v>5</v>
      </c>
      <c r="E224" s="303">
        <v>95</v>
      </c>
      <c r="F224" s="177" t="s">
        <v>892</v>
      </c>
      <c r="G224" s="304"/>
      <c r="H224" s="5"/>
      <c r="I224" s="176"/>
      <c r="J224" s="5"/>
    </row>
    <row r="225" spans="2:10" ht="15">
      <c r="B225" s="302">
        <v>42828.458796295999</v>
      </c>
      <c r="C225" s="303">
        <v>300</v>
      </c>
      <c r="D225" s="247">
        <f t="shared" si="3"/>
        <v>15</v>
      </c>
      <c r="E225" s="303">
        <v>285</v>
      </c>
      <c r="F225" s="177" t="s">
        <v>1567</v>
      </c>
      <c r="G225" s="304"/>
      <c r="H225" s="5"/>
      <c r="I225" s="176"/>
      <c r="J225" s="5"/>
    </row>
    <row r="226" spans="2:10" ht="15">
      <c r="B226" s="302">
        <v>42828.458842592998</v>
      </c>
      <c r="C226" s="303">
        <v>100</v>
      </c>
      <c r="D226" s="247">
        <f t="shared" si="3"/>
        <v>7</v>
      </c>
      <c r="E226" s="303">
        <v>93</v>
      </c>
      <c r="F226" s="177" t="s">
        <v>167</v>
      </c>
      <c r="G226" s="304"/>
      <c r="H226" s="5"/>
      <c r="I226" s="176"/>
      <c r="J226" s="5"/>
    </row>
    <row r="227" spans="2:10" ht="15">
      <c r="B227" s="302">
        <v>42828.458865740999</v>
      </c>
      <c r="C227" s="303">
        <v>200</v>
      </c>
      <c r="D227" s="247">
        <f t="shared" si="3"/>
        <v>10</v>
      </c>
      <c r="E227" s="303">
        <v>190</v>
      </c>
      <c r="F227" s="177" t="s">
        <v>168</v>
      </c>
      <c r="G227" s="304"/>
      <c r="H227" s="5"/>
      <c r="I227" s="176"/>
      <c r="J227" s="5"/>
    </row>
    <row r="228" spans="2:10" ht="15">
      <c r="B228" s="302">
        <v>42828.458981481002</v>
      </c>
      <c r="C228" s="303">
        <v>100</v>
      </c>
      <c r="D228" s="247">
        <f t="shared" si="3"/>
        <v>4.9500000000000028</v>
      </c>
      <c r="E228" s="303">
        <v>95.05</v>
      </c>
      <c r="F228" s="177" t="s">
        <v>1568</v>
      </c>
      <c r="G228" s="304"/>
      <c r="H228" s="5"/>
      <c r="I228" s="176"/>
      <c r="J228" s="5"/>
    </row>
    <row r="229" spans="2:10" ht="15">
      <c r="B229" s="302">
        <v>42828.458993056003</v>
      </c>
      <c r="C229" s="303">
        <v>100</v>
      </c>
      <c r="D229" s="247">
        <f t="shared" si="3"/>
        <v>4.9500000000000028</v>
      </c>
      <c r="E229" s="303">
        <v>95.05</v>
      </c>
      <c r="F229" s="177" t="s">
        <v>1569</v>
      </c>
      <c r="G229" s="304"/>
      <c r="H229" s="5"/>
      <c r="I229" s="176"/>
      <c r="J229" s="5"/>
    </row>
    <row r="230" spans="2:10" ht="15">
      <c r="B230" s="302">
        <v>42828.459074074002</v>
      </c>
      <c r="C230" s="303">
        <v>100</v>
      </c>
      <c r="D230" s="247">
        <f t="shared" si="3"/>
        <v>5</v>
      </c>
      <c r="E230" s="303">
        <v>95</v>
      </c>
      <c r="F230" s="177" t="s">
        <v>162</v>
      </c>
      <c r="G230" s="304"/>
      <c r="H230" s="5"/>
      <c r="I230" s="176"/>
      <c r="J230" s="5"/>
    </row>
    <row r="231" spans="2:10" ht="15">
      <c r="B231" s="302">
        <v>42828.459097222003</v>
      </c>
      <c r="C231" s="303">
        <v>100</v>
      </c>
      <c r="D231" s="247">
        <f t="shared" si="3"/>
        <v>5</v>
      </c>
      <c r="E231" s="303">
        <v>95</v>
      </c>
      <c r="F231" s="177" t="s">
        <v>170</v>
      </c>
      <c r="G231" s="304"/>
      <c r="H231" s="5"/>
      <c r="I231" s="176"/>
      <c r="J231" s="5"/>
    </row>
    <row r="232" spans="2:10" ht="15">
      <c r="B232" s="302">
        <v>42828.459236110997</v>
      </c>
      <c r="C232" s="303">
        <v>500</v>
      </c>
      <c r="D232" s="247">
        <f t="shared" si="3"/>
        <v>25</v>
      </c>
      <c r="E232" s="303">
        <v>475</v>
      </c>
      <c r="F232" s="177" t="s">
        <v>175</v>
      </c>
      <c r="G232" s="304"/>
      <c r="H232" s="5"/>
      <c r="I232" s="176"/>
      <c r="J232" s="5"/>
    </row>
    <row r="233" spans="2:10" ht="15">
      <c r="B233" s="302">
        <v>42828.459247685001</v>
      </c>
      <c r="C233" s="303">
        <v>100</v>
      </c>
      <c r="D233" s="247">
        <f t="shared" si="3"/>
        <v>5</v>
      </c>
      <c r="E233" s="303">
        <v>95</v>
      </c>
      <c r="F233" s="177" t="s">
        <v>1570</v>
      </c>
      <c r="G233" s="304"/>
      <c r="H233" s="5"/>
      <c r="I233" s="176"/>
      <c r="J233" s="5"/>
    </row>
    <row r="234" spans="2:10" ht="15">
      <c r="B234" s="302">
        <v>42828.459293981003</v>
      </c>
      <c r="C234" s="303">
        <v>100</v>
      </c>
      <c r="D234" s="247">
        <f t="shared" si="3"/>
        <v>4.9500000000000028</v>
      </c>
      <c r="E234" s="303">
        <v>95.05</v>
      </c>
      <c r="F234" s="177" t="s">
        <v>1571</v>
      </c>
      <c r="G234" s="304"/>
      <c r="H234" s="5"/>
      <c r="I234" s="176"/>
      <c r="J234" s="5"/>
    </row>
    <row r="235" spans="2:10" ht="15">
      <c r="B235" s="302">
        <v>42828.459293981003</v>
      </c>
      <c r="C235" s="303">
        <v>100</v>
      </c>
      <c r="D235" s="247">
        <f t="shared" si="3"/>
        <v>5</v>
      </c>
      <c r="E235" s="303">
        <v>95</v>
      </c>
      <c r="F235" s="177" t="s">
        <v>1572</v>
      </c>
      <c r="G235" s="304"/>
      <c r="H235" s="5"/>
      <c r="I235" s="176"/>
      <c r="J235" s="5"/>
    </row>
    <row r="236" spans="2:10" ht="15">
      <c r="B236" s="302">
        <v>42828.459328703997</v>
      </c>
      <c r="C236" s="303">
        <v>100</v>
      </c>
      <c r="D236" s="247">
        <f t="shared" si="3"/>
        <v>5</v>
      </c>
      <c r="E236" s="303">
        <v>95</v>
      </c>
      <c r="F236" s="177" t="s">
        <v>1573</v>
      </c>
      <c r="G236" s="304"/>
      <c r="H236" s="5"/>
      <c r="I236" s="176"/>
      <c r="J236" s="5"/>
    </row>
    <row r="237" spans="2:10" ht="15">
      <c r="B237" s="302">
        <v>42828.461747685004</v>
      </c>
      <c r="C237" s="303">
        <v>200</v>
      </c>
      <c r="D237" s="247">
        <f t="shared" si="3"/>
        <v>9.9000000000000057</v>
      </c>
      <c r="E237" s="303">
        <v>190.1</v>
      </c>
      <c r="F237" s="177" t="s">
        <v>220</v>
      </c>
      <c r="G237" s="304"/>
      <c r="H237" s="5"/>
      <c r="I237" s="176"/>
      <c r="J237" s="5"/>
    </row>
    <row r="238" spans="2:10" ht="15">
      <c r="B238" s="302">
        <v>42828.469652778003</v>
      </c>
      <c r="C238" s="303">
        <v>50</v>
      </c>
      <c r="D238" s="247">
        <f t="shared" si="3"/>
        <v>2.5</v>
      </c>
      <c r="E238" s="303">
        <v>47.5</v>
      </c>
      <c r="F238" s="177" t="s">
        <v>1574</v>
      </c>
      <c r="G238" s="304"/>
      <c r="H238" s="5"/>
      <c r="I238" s="176"/>
      <c r="J238" s="5"/>
    </row>
    <row r="239" spans="2:10" ht="15">
      <c r="B239" s="302">
        <v>42828.474513888999</v>
      </c>
      <c r="C239" s="303">
        <v>500</v>
      </c>
      <c r="D239" s="247">
        <f t="shared" si="3"/>
        <v>25</v>
      </c>
      <c r="E239" s="303">
        <v>475</v>
      </c>
      <c r="F239" s="177" t="s">
        <v>1575</v>
      </c>
      <c r="G239" s="304"/>
      <c r="H239" s="5"/>
      <c r="I239" s="176"/>
      <c r="J239" s="5"/>
    </row>
    <row r="240" spans="2:10" ht="15">
      <c r="B240" s="302">
        <v>42828.479074073999</v>
      </c>
      <c r="C240" s="303">
        <v>20</v>
      </c>
      <c r="D240" s="247">
        <f t="shared" si="3"/>
        <v>1</v>
      </c>
      <c r="E240" s="303">
        <v>19</v>
      </c>
      <c r="F240" s="177" t="s">
        <v>1493</v>
      </c>
      <c r="G240" s="304"/>
      <c r="H240" s="5"/>
      <c r="I240" s="176"/>
      <c r="J240" s="5"/>
    </row>
    <row r="241" spans="2:10" ht="15">
      <c r="B241" s="302">
        <v>42828.482662037</v>
      </c>
      <c r="C241" s="303">
        <v>200</v>
      </c>
      <c r="D241" s="247">
        <f t="shared" si="3"/>
        <v>10</v>
      </c>
      <c r="E241" s="303">
        <v>190</v>
      </c>
      <c r="F241" s="177" t="s">
        <v>1576</v>
      </c>
      <c r="G241" s="304"/>
      <c r="H241" s="5"/>
      <c r="I241" s="176"/>
      <c r="J241" s="5"/>
    </row>
    <row r="242" spans="2:10" ht="15">
      <c r="B242" s="302">
        <v>42828.490914351998</v>
      </c>
      <c r="C242" s="303">
        <v>1500</v>
      </c>
      <c r="D242" s="247">
        <f t="shared" si="3"/>
        <v>75</v>
      </c>
      <c r="E242" s="303">
        <v>1425</v>
      </c>
      <c r="F242" s="177" t="s">
        <v>233</v>
      </c>
      <c r="G242" s="304"/>
      <c r="H242" s="5"/>
      <c r="I242" s="176"/>
      <c r="J242" s="5"/>
    </row>
    <row r="243" spans="2:10" ht="15">
      <c r="B243" s="302">
        <v>42828.491261574003</v>
      </c>
      <c r="C243" s="303">
        <v>150</v>
      </c>
      <c r="D243" s="247">
        <f t="shared" si="3"/>
        <v>7.5</v>
      </c>
      <c r="E243" s="303">
        <v>142.5</v>
      </c>
      <c r="F243" s="177" t="s">
        <v>586</v>
      </c>
      <c r="G243" s="304"/>
      <c r="H243" s="5"/>
      <c r="I243" s="176"/>
      <c r="J243" s="5"/>
    </row>
    <row r="244" spans="2:10" ht="15">
      <c r="B244" s="302">
        <v>42828.515775462998</v>
      </c>
      <c r="C244" s="303">
        <v>200</v>
      </c>
      <c r="D244" s="247">
        <f t="shared" si="3"/>
        <v>10</v>
      </c>
      <c r="E244" s="303">
        <v>190</v>
      </c>
      <c r="F244" s="177" t="s">
        <v>851</v>
      </c>
      <c r="G244" s="304"/>
      <c r="H244" s="5"/>
      <c r="I244" s="176"/>
      <c r="J244" s="5"/>
    </row>
    <row r="245" spans="2:10" ht="15">
      <c r="B245" s="302">
        <v>42828.524189814998</v>
      </c>
      <c r="C245" s="303">
        <v>10</v>
      </c>
      <c r="D245" s="247">
        <f t="shared" si="3"/>
        <v>0.69999999999999929</v>
      </c>
      <c r="E245" s="303">
        <v>9.3000000000000007</v>
      </c>
      <c r="F245" s="177" t="s">
        <v>1577</v>
      </c>
      <c r="G245" s="304"/>
      <c r="H245" s="5"/>
      <c r="I245" s="176"/>
      <c r="J245" s="5"/>
    </row>
    <row r="246" spans="2:10" ht="15">
      <c r="B246" s="302">
        <v>42828.524849537003</v>
      </c>
      <c r="C246" s="303">
        <v>500</v>
      </c>
      <c r="D246" s="247">
        <f t="shared" si="3"/>
        <v>35</v>
      </c>
      <c r="E246" s="303">
        <v>465</v>
      </c>
      <c r="F246" s="177" t="s">
        <v>305</v>
      </c>
      <c r="G246" s="304"/>
      <c r="H246" s="5"/>
      <c r="I246" s="176"/>
      <c r="J246" s="5"/>
    </row>
    <row r="247" spans="2:10" ht="15">
      <c r="B247" s="302">
        <v>42828.524907407002</v>
      </c>
      <c r="C247" s="303">
        <v>150</v>
      </c>
      <c r="D247" s="247">
        <f t="shared" si="3"/>
        <v>7.5</v>
      </c>
      <c r="E247" s="303">
        <v>142.5</v>
      </c>
      <c r="F247" s="177" t="s">
        <v>1578</v>
      </c>
      <c r="G247" s="304"/>
      <c r="H247" s="5"/>
      <c r="I247" s="176"/>
      <c r="J247" s="5"/>
    </row>
    <row r="248" spans="2:10" ht="15">
      <c r="B248" s="302">
        <v>42828.528692129999</v>
      </c>
      <c r="C248" s="303">
        <v>300</v>
      </c>
      <c r="D248" s="247">
        <f t="shared" si="3"/>
        <v>15</v>
      </c>
      <c r="E248" s="303">
        <v>285</v>
      </c>
      <c r="F248" s="177" t="s">
        <v>1579</v>
      </c>
      <c r="G248" s="304"/>
      <c r="H248" s="5"/>
      <c r="I248" s="176"/>
      <c r="J248" s="5"/>
    </row>
    <row r="249" spans="2:10" ht="15">
      <c r="B249" s="302">
        <v>42828.540798611</v>
      </c>
      <c r="C249" s="303">
        <v>35</v>
      </c>
      <c r="D249" s="247">
        <f t="shared" si="3"/>
        <v>1.75</v>
      </c>
      <c r="E249" s="303">
        <v>33.25</v>
      </c>
      <c r="F249" s="177" t="s">
        <v>804</v>
      </c>
      <c r="G249" s="304"/>
      <c r="H249" s="5"/>
      <c r="I249" s="176"/>
      <c r="J249" s="5"/>
    </row>
    <row r="250" spans="2:10" ht="15">
      <c r="B250" s="302">
        <v>42828.543449074001</v>
      </c>
      <c r="C250" s="303">
        <v>200</v>
      </c>
      <c r="D250" s="247">
        <f t="shared" si="3"/>
        <v>10</v>
      </c>
      <c r="E250" s="303">
        <v>190</v>
      </c>
      <c r="F250" s="177" t="s">
        <v>686</v>
      </c>
      <c r="G250" s="304"/>
      <c r="H250" s="5"/>
      <c r="I250" s="176"/>
      <c r="J250" s="5"/>
    </row>
    <row r="251" spans="2:10" ht="15">
      <c r="B251" s="302">
        <v>42828.544652778</v>
      </c>
      <c r="C251" s="303">
        <v>100</v>
      </c>
      <c r="D251" s="247">
        <f t="shared" si="3"/>
        <v>7</v>
      </c>
      <c r="E251" s="303">
        <v>93</v>
      </c>
      <c r="F251" s="177" t="s">
        <v>1580</v>
      </c>
      <c r="G251" s="304"/>
      <c r="H251" s="5"/>
      <c r="I251" s="176"/>
      <c r="J251" s="5"/>
    </row>
    <row r="252" spans="2:10" ht="15">
      <c r="B252" s="302">
        <v>42828.545219906999</v>
      </c>
      <c r="C252" s="303">
        <v>50</v>
      </c>
      <c r="D252" s="247">
        <f t="shared" si="3"/>
        <v>2.5</v>
      </c>
      <c r="E252" s="303">
        <v>47.5</v>
      </c>
      <c r="F252" s="177" t="s">
        <v>1581</v>
      </c>
      <c r="G252" s="304"/>
      <c r="H252" s="5"/>
      <c r="I252" s="176"/>
      <c r="J252" s="5"/>
    </row>
    <row r="253" spans="2:10" ht="15">
      <c r="B253" s="302">
        <v>42828.554976852</v>
      </c>
      <c r="C253" s="303">
        <v>7000</v>
      </c>
      <c r="D253" s="247">
        <f t="shared" si="3"/>
        <v>350</v>
      </c>
      <c r="E253" s="303">
        <v>6650</v>
      </c>
      <c r="F253" s="177" t="s">
        <v>632</v>
      </c>
      <c r="G253" s="304"/>
      <c r="H253" s="5"/>
      <c r="I253" s="176"/>
      <c r="J253" s="5"/>
    </row>
    <row r="254" spans="2:10" ht="15">
      <c r="B254" s="302">
        <v>42828.557025463</v>
      </c>
      <c r="C254" s="303">
        <v>300</v>
      </c>
      <c r="D254" s="247">
        <f t="shared" si="3"/>
        <v>14.850000000000023</v>
      </c>
      <c r="E254" s="303">
        <v>285.14999999999998</v>
      </c>
      <c r="F254" s="177" t="s">
        <v>1582</v>
      </c>
      <c r="G254" s="304"/>
      <c r="H254" s="5"/>
      <c r="I254" s="176"/>
      <c r="J254" s="5"/>
    </row>
    <row r="255" spans="2:10" ht="15">
      <c r="B255" s="302">
        <v>42828.568240740999</v>
      </c>
      <c r="C255" s="303">
        <v>42</v>
      </c>
      <c r="D255" s="247">
        <f t="shared" si="3"/>
        <v>2.1000000000000014</v>
      </c>
      <c r="E255" s="303">
        <v>39.9</v>
      </c>
      <c r="F255" s="177" t="s">
        <v>1583</v>
      </c>
      <c r="G255" s="304"/>
      <c r="H255" s="5"/>
      <c r="I255" s="176"/>
      <c r="J255" s="5"/>
    </row>
    <row r="256" spans="2:10" ht="15">
      <c r="B256" s="302">
        <v>42828.577268519002</v>
      </c>
      <c r="C256" s="303">
        <v>200</v>
      </c>
      <c r="D256" s="247">
        <f t="shared" si="3"/>
        <v>10</v>
      </c>
      <c r="E256" s="303">
        <v>190</v>
      </c>
      <c r="F256" s="177" t="s">
        <v>1584</v>
      </c>
      <c r="G256" s="304"/>
      <c r="H256" s="5"/>
      <c r="I256" s="176"/>
      <c r="J256" s="5"/>
    </row>
    <row r="257" spans="2:10" ht="15">
      <c r="B257" s="302">
        <v>42828.578831018996</v>
      </c>
      <c r="C257" s="303">
        <v>10</v>
      </c>
      <c r="D257" s="247">
        <f t="shared" si="3"/>
        <v>0.5</v>
      </c>
      <c r="E257" s="303">
        <v>9.5</v>
      </c>
      <c r="F257" s="177" t="s">
        <v>1585</v>
      </c>
      <c r="G257" s="304"/>
      <c r="H257" s="5"/>
      <c r="I257" s="176"/>
      <c r="J257" s="5"/>
    </row>
    <row r="258" spans="2:10" ht="15">
      <c r="B258" s="302">
        <v>42828.611446759001</v>
      </c>
      <c r="C258" s="303">
        <v>100</v>
      </c>
      <c r="D258" s="247">
        <f t="shared" si="3"/>
        <v>5</v>
      </c>
      <c r="E258" s="303">
        <v>95</v>
      </c>
      <c r="F258" s="177" t="s">
        <v>1586</v>
      </c>
      <c r="G258" s="304"/>
      <c r="H258" s="5"/>
      <c r="I258" s="176"/>
      <c r="J258" s="5"/>
    </row>
    <row r="259" spans="2:10" ht="15">
      <c r="B259" s="302">
        <v>42828.618877314999</v>
      </c>
      <c r="C259" s="303">
        <v>4950</v>
      </c>
      <c r="D259" s="247">
        <f t="shared" si="3"/>
        <v>245.02999999999975</v>
      </c>
      <c r="E259" s="303">
        <v>4704.97</v>
      </c>
      <c r="F259" s="177" t="s">
        <v>641</v>
      </c>
      <c r="G259" s="304"/>
      <c r="H259" s="5"/>
      <c r="I259" s="176"/>
      <c r="J259" s="5"/>
    </row>
    <row r="260" spans="2:10" ht="15">
      <c r="B260" s="302">
        <v>42828.626215277996</v>
      </c>
      <c r="C260" s="303">
        <v>500</v>
      </c>
      <c r="D260" s="247">
        <f t="shared" si="3"/>
        <v>24.75</v>
      </c>
      <c r="E260" s="303">
        <v>475.25</v>
      </c>
      <c r="F260" s="177" t="s">
        <v>276</v>
      </c>
      <c r="G260" s="304"/>
      <c r="H260" s="5"/>
      <c r="I260" s="176"/>
      <c r="J260" s="5"/>
    </row>
    <row r="261" spans="2:10" ht="15">
      <c r="B261" s="302">
        <v>42828.630277778</v>
      </c>
      <c r="C261" s="303">
        <v>200</v>
      </c>
      <c r="D261" s="247">
        <f t="shared" si="3"/>
        <v>10</v>
      </c>
      <c r="E261" s="303">
        <v>190</v>
      </c>
      <c r="F261" s="177" t="s">
        <v>1587</v>
      </c>
      <c r="G261" s="304"/>
      <c r="H261" s="5"/>
      <c r="I261" s="176"/>
      <c r="J261" s="5"/>
    </row>
    <row r="262" spans="2:10" ht="15">
      <c r="B262" s="302">
        <v>42828.635196759002</v>
      </c>
      <c r="C262" s="303">
        <v>100</v>
      </c>
      <c r="D262" s="247">
        <f t="shared" ref="D262:D325" si="4">C262-E262</f>
        <v>7</v>
      </c>
      <c r="E262" s="303">
        <v>93</v>
      </c>
      <c r="F262" s="177" t="s">
        <v>1588</v>
      </c>
      <c r="G262" s="304"/>
      <c r="H262" s="5"/>
      <c r="I262" s="176"/>
      <c r="J262" s="5"/>
    </row>
    <row r="263" spans="2:10" ht="15">
      <c r="B263" s="302">
        <v>42828.635740741003</v>
      </c>
      <c r="C263" s="303">
        <v>150</v>
      </c>
      <c r="D263" s="247">
        <f t="shared" si="4"/>
        <v>7.4300000000000068</v>
      </c>
      <c r="E263" s="303">
        <v>142.57</v>
      </c>
      <c r="F263" s="177" t="s">
        <v>1589</v>
      </c>
      <c r="G263" s="304"/>
      <c r="H263" s="5"/>
      <c r="I263" s="176"/>
      <c r="J263" s="5"/>
    </row>
    <row r="264" spans="2:10" ht="15">
      <c r="B264" s="302">
        <v>42828.635949074</v>
      </c>
      <c r="C264" s="303">
        <v>200</v>
      </c>
      <c r="D264" s="247">
        <f t="shared" si="4"/>
        <v>14</v>
      </c>
      <c r="E264" s="303">
        <v>186</v>
      </c>
      <c r="F264" s="177" t="s">
        <v>1590</v>
      </c>
      <c r="G264" s="304"/>
      <c r="H264" s="5"/>
      <c r="I264" s="176"/>
      <c r="J264" s="5"/>
    </row>
    <row r="265" spans="2:10" ht="15">
      <c r="B265" s="302">
        <v>42828.651516204001</v>
      </c>
      <c r="C265" s="303">
        <v>150</v>
      </c>
      <c r="D265" s="247">
        <f t="shared" si="4"/>
        <v>7.5</v>
      </c>
      <c r="E265" s="303">
        <v>142.5</v>
      </c>
      <c r="F265" s="177" t="s">
        <v>1591</v>
      </c>
      <c r="G265" s="304"/>
      <c r="H265" s="5"/>
      <c r="I265" s="176"/>
      <c r="J265" s="5"/>
    </row>
    <row r="266" spans="2:10" ht="15">
      <c r="B266" s="302">
        <v>42828.704166666997</v>
      </c>
      <c r="C266" s="303">
        <v>100</v>
      </c>
      <c r="D266" s="247">
        <f t="shared" si="4"/>
        <v>5</v>
      </c>
      <c r="E266" s="303">
        <v>95</v>
      </c>
      <c r="F266" s="177" t="s">
        <v>1592</v>
      </c>
      <c r="G266" s="304"/>
      <c r="H266" s="5"/>
      <c r="I266" s="176"/>
      <c r="J266" s="5"/>
    </row>
    <row r="267" spans="2:10" ht="15">
      <c r="B267" s="302">
        <v>42828.714166667</v>
      </c>
      <c r="C267" s="303">
        <v>100</v>
      </c>
      <c r="D267" s="247">
        <f t="shared" si="4"/>
        <v>5</v>
      </c>
      <c r="E267" s="303">
        <v>95</v>
      </c>
      <c r="F267" s="177" t="s">
        <v>1593</v>
      </c>
      <c r="G267" s="304"/>
      <c r="H267" s="5"/>
      <c r="I267" s="176"/>
      <c r="J267" s="5"/>
    </row>
    <row r="268" spans="2:10" ht="15">
      <c r="B268" s="302">
        <v>42828.719456018996</v>
      </c>
      <c r="C268" s="303">
        <v>200</v>
      </c>
      <c r="D268" s="247">
        <f t="shared" si="4"/>
        <v>10</v>
      </c>
      <c r="E268" s="303">
        <v>190</v>
      </c>
      <c r="F268" s="177" t="s">
        <v>98</v>
      </c>
      <c r="G268" s="304"/>
      <c r="H268" s="5"/>
      <c r="I268" s="176"/>
      <c r="J268" s="5"/>
    </row>
    <row r="269" spans="2:10" ht="15">
      <c r="B269" s="302">
        <v>42828.740682869997</v>
      </c>
      <c r="C269" s="303">
        <v>200</v>
      </c>
      <c r="D269" s="247">
        <f t="shared" si="4"/>
        <v>9.9000000000000057</v>
      </c>
      <c r="E269" s="303">
        <v>190.1</v>
      </c>
      <c r="F269" s="177" t="s">
        <v>243</v>
      </c>
      <c r="G269" s="304"/>
      <c r="H269" s="5"/>
      <c r="I269" s="176"/>
      <c r="J269" s="5"/>
    </row>
    <row r="270" spans="2:10" ht="15">
      <c r="B270" s="302">
        <v>42828.741145833003</v>
      </c>
      <c r="C270" s="303">
        <v>100</v>
      </c>
      <c r="D270" s="247">
        <f t="shared" si="4"/>
        <v>4.9500000000000028</v>
      </c>
      <c r="E270" s="303">
        <v>95.05</v>
      </c>
      <c r="F270" s="177" t="s">
        <v>1594</v>
      </c>
      <c r="G270" s="304"/>
      <c r="H270" s="5"/>
      <c r="I270" s="176"/>
      <c r="J270" s="5"/>
    </row>
    <row r="271" spans="2:10" ht="15">
      <c r="B271" s="302">
        <v>42828.791712963</v>
      </c>
      <c r="C271" s="303">
        <v>100</v>
      </c>
      <c r="D271" s="247">
        <f t="shared" si="4"/>
        <v>5</v>
      </c>
      <c r="E271" s="303">
        <v>95</v>
      </c>
      <c r="F271" s="177" t="s">
        <v>1595</v>
      </c>
      <c r="G271" s="304"/>
      <c r="H271" s="5"/>
      <c r="I271" s="176"/>
      <c r="J271" s="5"/>
    </row>
    <row r="272" spans="2:10" ht="15">
      <c r="B272" s="302">
        <v>42828.799664352002</v>
      </c>
      <c r="C272" s="303">
        <v>100</v>
      </c>
      <c r="D272" s="247">
        <f t="shared" si="4"/>
        <v>5</v>
      </c>
      <c r="E272" s="303">
        <v>95</v>
      </c>
      <c r="F272" s="177" t="s">
        <v>1596</v>
      </c>
      <c r="G272" s="304"/>
      <c r="H272" s="5"/>
      <c r="I272" s="176"/>
      <c r="J272" s="5"/>
    </row>
    <row r="273" spans="2:10" ht="15">
      <c r="B273" s="302">
        <v>42828.819988426003</v>
      </c>
      <c r="C273" s="303">
        <v>500</v>
      </c>
      <c r="D273" s="247">
        <f t="shared" si="4"/>
        <v>24.75</v>
      </c>
      <c r="E273" s="303">
        <v>475.25</v>
      </c>
      <c r="F273" s="177" t="s">
        <v>508</v>
      </c>
      <c r="G273" s="304"/>
      <c r="H273" s="5"/>
      <c r="I273" s="176"/>
      <c r="J273" s="5"/>
    </row>
    <row r="274" spans="2:10" ht="15">
      <c r="B274" s="302">
        <v>42828.839953704002</v>
      </c>
      <c r="C274" s="303">
        <v>300</v>
      </c>
      <c r="D274" s="247">
        <f t="shared" si="4"/>
        <v>15</v>
      </c>
      <c r="E274" s="303">
        <v>285</v>
      </c>
      <c r="F274" s="177" t="s">
        <v>1597</v>
      </c>
      <c r="G274" s="304"/>
      <c r="H274" s="5"/>
      <c r="I274" s="176"/>
      <c r="J274" s="5"/>
    </row>
    <row r="275" spans="2:10" ht="15">
      <c r="B275" s="302">
        <v>42828.867303241001</v>
      </c>
      <c r="C275" s="303">
        <v>50</v>
      </c>
      <c r="D275" s="247">
        <f t="shared" si="4"/>
        <v>2.5</v>
      </c>
      <c r="E275" s="303">
        <v>47.5</v>
      </c>
      <c r="F275" s="177" t="s">
        <v>1598</v>
      </c>
      <c r="G275" s="304"/>
      <c r="H275" s="5"/>
      <c r="I275" s="176"/>
      <c r="J275" s="5"/>
    </row>
    <row r="276" spans="2:10" ht="15">
      <c r="B276" s="302">
        <v>42828.869097221999</v>
      </c>
      <c r="C276" s="303">
        <v>500</v>
      </c>
      <c r="D276" s="247">
        <f t="shared" si="4"/>
        <v>24.75</v>
      </c>
      <c r="E276" s="303">
        <v>475.25</v>
      </c>
      <c r="F276" s="177" t="s">
        <v>426</v>
      </c>
      <c r="G276" s="304"/>
      <c r="H276" s="5"/>
      <c r="I276" s="176"/>
      <c r="J276" s="5"/>
    </row>
    <row r="277" spans="2:10" ht="15">
      <c r="B277" s="302">
        <v>42828.873368056004</v>
      </c>
      <c r="C277" s="303">
        <v>600</v>
      </c>
      <c r="D277" s="247">
        <f t="shared" si="4"/>
        <v>30</v>
      </c>
      <c r="E277" s="303">
        <v>570</v>
      </c>
      <c r="F277" s="177" t="s">
        <v>475</v>
      </c>
      <c r="G277" s="304"/>
      <c r="H277" s="5"/>
      <c r="I277" s="176"/>
      <c r="J277" s="5"/>
    </row>
    <row r="278" spans="2:10" ht="15">
      <c r="B278" s="302">
        <v>42828.874942130002</v>
      </c>
      <c r="C278" s="303">
        <v>500</v>
      </c>
      <c r="D278" s="247">
        <f t="shared" si="4"/>
        <v>35</v>
      </c>
      <c r="E278" s="303">
        <v>465</v>
      </c>
      <c r="F278" s="177" t="s">
        <v>124</v>
      </c>
      <c r="G278" s="304"/>
      <c r="H278" s="5"/>
      <c r="I278" s="176"/>
      <c r="J278" s="5"/>
    </row>
    <row r="279" spans="2:10" ht="15">
      <c r="B279" s="302">
        <v>42828.894155093003</v>
      </c>
      <c r="C279" s="303">
        <v>100</v>
      </c>
      <c r="D279" s="247">
        <f t="shared" si="4"/>
        <v>7</v>
      </c>
      <c r="E279" s="303">
        <v>93</v>
      </c>
      <c r="F279" s="177" t="s">
        <v>1599</v>
      </c>
      <c r="G279" s="304"/>
      <c r="H279" s="5"/>
      <c r="I279" s="176"/>
      <c r="J279" s="5"/>
    </row>
    <row r="280" spans="2:10" ht="15">
      <c r="B280" s="302">
        <v>42828.902372684999</v>
      </c>
      <c r="C280" s="303">
        <v>1000</v>
      </c>
      <c r="D280" s="247">
        <f t="shared" si="4"/>
        <v>50</v>
      </c>
      <c r="E280" s="303">
        <v>950</v>
      </c>
      <c r="F280" s="177" t="s">
        <v>1600</v>
      </c>
      <c r="G280" s="304"/>
      <c r="H280" s="5"/>
      <c r="I280" s="176"/>
      <c r="J280" s="5"/>
    </row>
    <row r="281" spans="2:10" ht="15">
      <c r="B281" s="302">
        <v>42828.904583333002</v>
      </c>
      <c r="C281" s="303">
        <v>100</v>
      </c>
      <c r="D281" s="247">
        <f t="shared" si="4"/>
        <v>5</v>
      </c>
      <c r="E281" s="303">
        <v>95</v>
      </c>
      <c r="F281" s="177" t="s">
        <v>1578</v>
      </c>
      <c r="G281" s="304"/>
      <c r="H281" s="5"/>
      <c r="I281" s="176"/>
      <c r="J281" s="5"/>
    </row>
    <row r="282" spans="2:10" ht="15">
      <c r="B282" s="302">
        <v>42828.912939815003</v>
      </c>
      <c r="C282" s="303">
        <v>100</v>
      </c>
      <c r="D282" s="247">
        <f t="shared" si="4"/>
        <v>5</v>
      </c>
      <c r="E282" s="303">
        <v>95</v>
      </c>
      <c r="F282" s="177" t="s">
        <v>1601</v>
      </c>
      <c r="G282" s="304"/>
      <c r="H282" s="5"/>
      <c r="I282" s="176"/>
      <c r="J282" s="5"/>
    </row>
    <row r="283" spans="2:10" ht="15">
      <c r="B283" s="302">
        <v>42828.915208332997</v>
      </c>
      <c r="C283" s="303">
        <v>150</v>
      </c>
      <c r="D283" s="247">
        <f t="shared" si="4"/>
        <v>7.4300000000000068</v>
      </c>
      <c r="E283" s="303">
        <v>142.57</v>
      </c>
      <c r="F283" s="177" t="s">
        <v>194</v>
      </c>
      <c r="G283" s="304"/>
      <c r="H283" s="5"/>
      <c r="I283" s="176"/>
      <c r="J283" s="5"/>
    </row>
    <row r="284" spans="2:10" ht="15">
      <c r="B284" s="302">
        <v>42828.916724536997</v>
      </c>
      <c r="C284" s="303">
        <v>100</v>
      </c>
      <c r="D284" s="247">
        <f t="shared" si="4"/>
        <v>7</v>
      </c>
      <c r="E284" s="303">
        <v>93</v>
      </c>
      <c r="F284" s="177" t="s">
        <v>1602</v>
      </c>
      <c r="G284" s="304"/>
      <c r="H284" s="5"/>
      <c r="I284" s="176"/>
      <c r="J284" s="5"/>
    </row>
    <row r="285" spans="2:10" ht="15">
      <c r="B285" s="302">
        <v>42828.916724536997</v>
      </c>
      <c r="C285" s="303">
        <v>20</v>
      </c>
      <c r="D285" s="247">
        <f t="shared" si="4"/>
        <v>1</v>
      </c>
      <c r="E285" s="303">
        <v>19</v>
      </c>
      <c r="F285" s="177" t="s">
        <v>1603</v>
      </c>
      <c r="G285" s="304"/>
      <c r="H285" s="5"/>
      <c r="I285" s="176"/>
      <c r="J285" s="5"/>
    </row>
    <row r="286" spans="2:10" ht="15">
      <c r="B286" s="302">
        <v>42828.921585648</v>
      </c>
      <c r="C286" s="303">
        <v>30</v>
      </c>
      <c r="D286" s="247">
        <f t="shared" si="4"/>
        <v>2.1000000000000014</v>
      </c>
      <c r="E286" s="303">
        <v>27.9</v>
      </c>
      <c r="F286" s="177" t="s">
        <v>958</v>
      </c>
      <c r="G286" s="304"/>
      <c r="H286" s="5"/>
      <c r="I286" s="176"/>
      <c r="J286" s="5"/>
    </row>
    <row r="287" spans="2:10" ht="15">
      <c r="B287" s="302">
        <v>42828.921932869998</v>
      </c>
      <c r="C287" s="303">
        <v>99</v>
      </c>
      <c r="D287" s="247">
        <f t="shared" si="4"/>
        <v>4.9500000000000028</v>
      </c>
      <c r="E287" s="303">
        <v>94.05</v>
      </c>
      <c r="F287" s="177" t="s">
        <v>1604</v>
      </c>
      <c r="G287" s="304"/>
      <c r="H287" s="5"/>
      <c r="I287" s="176"/>
      <c r="J287" s="5"/>
    </row>
    <row r="288" spans="2:10" ht="15">
      <c r="B288" s="302">
        <v>42828.923113425997</v>
      </c>
      <c r="C288" s="303">
        <v>99</v>
      </c>
      <c r="D288" s="247">
        <f t="shared" si="4"/>
        <v>4.9500000000000028</v>
      </c>
      <c r="E288" s="303">
        <v>94.05</v>
      </c>
      <c r="F288" s="177" t="s">
        <v>1604</v>
      </c>
      <c r="G288" s="304"/>
      <c r="H288" s="5"/>
      <c r="I288" s="176"/>
      <c r="J288" s="5"/>
    </row>
    <row r="289" spans="2:10" ht="15">
      <c r="B289" s="302">
        <v>42828.931898148003</v>
      </c>
      <c r="C289" s="303">
        <v>99</v>
      </c>
      <c r="D289" s="247">
        <f t="shared" si="4"/>
        <v>4.9500000000000028</v>
      </c>
      <c r="E289" s="303">
        <v>94.05</v>
      </c>
      <c r="F289" s="177" t="s">
        <v>1604</v>
      </c>
      <c r="G289" s="304"/>
      <c r="H289" s="5"/>
      <c r="I289" s="176"/>
      <c r="J289" s="5"/>
    </row>
    <row r="290" spans="2:10" ht="15">
      <c r="B290" s="302">
        <v>42828.935787037</v>
      </c>
      <c r="C290" s="303">
        <v>50</v>
      </c>
      <c r="D290" s="247">
        <f t="shared" si="4"/>
        <v>2.5</v>
      </c>
      <c r="E290" s="303">
        <v>47.5</v>
      </c>
      <c r="F290" s="177" t="s">
        <v>1605</v>
      </c>
      <c r="G290" s="304"/>
      <c r="H290" s="5"/>
      <c r="I290" s="176"/>
      <c r="J290" s="5"/>
    </row>
    <row r="291" spans="2:10" ht="15">
      <c r="B291" s="302">
        <v>42828.953680555998</v>
      </c>
      <c r="C291" s="303">
        <v>50</v>
      </c>
      <c r="D291" s="247">
        <f t="shared" si="4"/>
        <v>2.5</v>
      </c>
      <c r="E291" s="303">
        <v>47.5</v>
      </c>
      <c r="F291" s="177" t="s">
        <v>99</v>
      </c>
      <c r="G291" s="304"/>
      <c r="H291" s="5"/>
      <c r="I291" s="176"/>
      <c r="J291" s="5"/>
    </row>
    <row r="292" spans="2:10" ht="15">
      <c r="B292" s="302">
        <v>42828.984942130002</v>
      </c>
      <c r="C292" s="303">
        <v>200</v>
      </c>
      <c r="D292" s="247">
        <f t="shared" si="4"/>
        <v>9.9000000000000057</v>
      </c>
      <c r="E292" s="303">
        <v>190.1</v>
      </c>
      <c r="F292" s="177" t="s">
        <v>1606</v>
      </c>
      <c r="G292" s="304"/>
      <c r="H292" s="5"/>
      <c r="I292" s="176"/>
      <c r="J292" s="5"/>
    </row>
    <row r="293" spans="2:10" ht="15">
      <c r="B293" s="302">
        <v>42828.988807870002</v>
      </c>
      <c r="C293" s="303">
        <v>300</v>
      </c>
      <c r="D293" s="247">
        <f t="shared" si="4"/>
        <v>15</v>
      </c>
      <c r="E293" s="303">
        <v>285</v>
      </c>
      <c r="F293" s="177" t="s">
        <v>1607</v>
      </c>
      <c r="G293" s="304"/>
      <c r="H293" s="5"/>
      <c r="I293" s="176"/>
      <c r="J293" s="5"/>
    </row>
    <row r="294" spans="2:10" ht="15">
      <c r="B294" s="302">
        <v>42828.993969907002</v>
      </c>
      <c r="C294" s="303">
        <v>700</v>
      </c>
      <c r="D294" s="247">
        <f t="shared" si="4"/>
        <v>34.649999999999977</v>
      </c>
      <c r="E294" s="303">
        <v>665.35</v>
      </c>
      <c r="F294" s="177" t="s">
        <v>1608</v>
      </c>
      <c r="G294" s="304"/>
      <c r="H294" s="5"/>
      <c r="I294" s="176"/>
      <c r="J294" s="5"/>
    </row>
    <row r="295" spans="2:10" ht="15">
      <c r="B295" s="302">
        <v>42829.047222221998</v>
      </c>
      <c r="C295" s="303">
        <v>100</v>
      </c>
      <c r="D295" s="247">
        <f t="shared" si="4"/>
        <v>5</v>
      </c>
      <c r="E295" s="303">
        <v>95</v>
      </c>
      <c r="F295" s="177" t="s">
        <v>1609</v>
      </c>
      <c r="G295" s="304"/>
      <c r="H295" s="5"/>
      <c r="I295" s="176"/>
      <c r="J295" s="5"/>
    </row>
    <row r="296" spans="2:10" ht="15">
      <c r="B296" s="302">
        <v>42829.265289351999</v>
      </c>
      <c r="C296" s="303">
        <v>10</v>
      </c>
      <c r="D296" s="247">
        <f t="shared" si="4"/>
        <v>0.5</v>
      </c>
      <c r="E296" s="303">
        <v>9.5</v>
      </c>
      <c r="F296" s="177" t="s">
        <v>823</v>
      </c>
      <c r="G296" s="304"/>
      <c r="H296" s="5"/>
      <c r="I296" s="176"/>
      <c r="J296" s="5"/>
    </row>
    <row r="297" spans="2:10" ht="15">
      <c r="B297" s="302">
        <v>42829.292546295997</v>
      </c>
      <c r="C297" s="303">
        <v>200</v>
      </c>
      <c r="D297" s="247">
        <f t="shared" si="4"/>
        <v>10</v>
      </c>
      <c r="E297" s="303">
        <v>190</v>
      </c>
      <c r="F297" s="177" t="s">
        <v>1610</v>
      </c>
      <c r="G297" s="304"/>
      <c r="H297" s="5"/>
      <c r="I297" s="176"/>
      <c r="J297" s="5"/>
    </row>
    <row r="298" spans="2:10" ht="15">
      <c r="B298" s="302">
        <v>42829.314467593002</v>
      </c>
      <c r="C298" s="303">
        <v>150</v>
      </c>
      <c r="D298" s="247">
        <f t="shared" si="4"/>
        <v>7.5</v>
      </c>
      <c r="E298" s="303">
        <v>142.5</v>
      </c>
      <c r="F298" s="177" t="s">
        <v>158</v>
      </c>
      <c r="G298" s="304"/>
      <c r="H298" s="5"/>
      <c r="I298" s="176"/>
      <c r="J298" s="5"/>
    </row>
    <row r="299" spans="2:10" ht="15">
      <c r="B299" s="302">
        <v>42829.381168981003</v>
      </c>
      <c r="C299" s="303">
        <v>40</v>
      </c>
      <c r="D299" s="247">
        <f t="shared" si="4"/>
        <v>2</v>
      </c>
      <c r="E299" s="303">
        <v>38</v>
      </c>
      <c r="F299" s="177" t="s">
        <v>1493</v>
      </c>
      <c r="G299" s="304"/>
      <c r="H299" s="5"/>
      <c r="I299" s="176"/>
      <c r="J299" s="5"/>
    </row>
    <row r="300" spans="2:10" ht="15">
      <c r="B300" s="302">
        <v>42829.385474536997</v>
      </c>
      <c r="C300" s="303">
        <v>100</v>
      </c>
      <c r="D300" s="247">
        <f t="shared" si="4"/>
        <v>4.9500000000000028</v>
      </c>
      <c r="E300" s="303">
        <v>95.05</v>
      </c>
      <c r="F300" s="177" t="s">
        <v>1611</v>
      </c>
      <c r="G300" s="304"/>
      <c r="H300" s="5"/>
      <c r="I300" s="176"/>
      <c r="J300" s="5"/>
    </row>
    <row r="301" spans="2:10" ht="15">
      <c r="B301" s="302">
        <v>42829.427546295999</v>
      </c>
      <c r="C301" s="303">
        <v>300</v>
      </c>
      <c r="D301" s="247">
        <f t="shared" si="4"/>
        <v>14.850000000000023</v>
      </c>
      <c r="E301" s="303">
        <v>285.14999999999998</v>
      </c>
      <c r="F301" s="177" t="s">
        <v>1612</v>
      </c>
      <c r="G301" s="304"/>
      <c r="H301" s="5"/>
      <c r="I301" s="176"/>
      <c r="J301" s="5"/>
    </row>
    <row r="302" spans="2:10" ht="15">
      <c r="B302" s="302">
        <v>42829.458356481002</v>
      </c>
      <c r="C302" s="303">
        <v>30</v>
      </c>
      <c r="D302" s="247">
        <f t="shared" si="4"/>
        <v>1.5</v>
      </c>
      <c r="E302" s="303">
        <v>28.5</v>
      </c>
      <c r="F302" s="177" t="s">
        <v>195</v>
      </c>
      <c r="G302" s="304"/>
      <c r="H302" s="5"/>
      <c r="I302" s="176"/>
      <c r="J302" s="5"/>
    </row>
    <row r="303" spans="2:10" ht="15">
      <c r="B303" s="302">
        <v>42829.458368056003</v>
      </c>
      <c r="C303" s="303">
        <v>100</v>
      </c>
      <c r="D303" s="247">
        <f t="shared" si="4"/>
        <v>4.9500000000000028</v>
      </c>
      <c r="E303" s="303">
        <v>95.05</v>
      </c>
      <c r="F303" s="177" t="s">
        <v>201</v>
      </c>
      <c r="G303" s="304"/>
      <c r="H303" s="5"/>
      <c r="I303" s="176"/>
      <c r="J303" s="5"/>
    </row>
    <row r="304" spans="2:10" ht="15">
      <c r="B304" s="302">
        <v>42829.458379629999</v>
      </c>
      <c r="C304" s="303">
        <v>100</v>
      </c>
      <c r="D304" s="247">
        <f t="shared" si="4"/>
        <v>5</v>
      </c>
      <c r="E304" s="303">
        <v>95</v>
      </c>
      <c r="F304" s="177" t="s">
        <v>196</v>
      </c>
      <c r="G304" s="304"/>
      <c r="H304" s="5"/>
      <c r="I304" s="176"/>
      <c r="J304" s="5"/>
    </row>
    <row r="305" spans="2:10" ht="15">
      <c r="B305" s="302">
        <v>42829.458425926001</v>
      </c>
      <c r="C305" s="303">
        <v>300</v>
      </c>
      <c r="D305" s="247">
        <f t="shared" si="4"/>
        <v>21</v>
      </c>
      <c r="E305" s="303">
        <v>279</v>
      </c>
      <c r="F305" s="177" t="s">
        <v>197</v>
      </c>
      <c r="G305" s="304"/>
      <c r="H305" s="5"/>
      <c r="I305" s="176"/>
      <c r="J305" s="5"/>
    </row>
    <row r="306" spans="2:10" ht="15">
      <c r="B306" s="302">
        <v>42829.458472222002</v>
      </c>
      <c r="C306" s="303">
        <v>200</v>
      </c>
      <c r="D306" s="247">
        <f t="shared" si="4"/>
        <v>14</v>
      </c>
      <c r="E306" s="303">
        <v>186</v>
      </c>
      <c r="F306" s="177" t="s">
        <v>202</v>
      </c>
      <c r="G306" s="304"/>
      <c r="H306" s="5"/>
      <c r="I306" s="176"/>
      <c r="J306" s="5"/>
    </row>
    <row r="307" spans="2:10" ht="15">
      <c r="B307" s="302">
        <v>42829.458495370003</v>
      </c>
      <c r="C307" s="303">
        <v>100</v>
      </c>
      <c r="D307" s="247">
        <f t="shared" si="4"/>
        <v>4.9500000000000028</v>
      </c>
      <c r="E307" s="303">
        <v>95.05</v>
      </c>
      <c r="F307" s="177" t="s">
        <v>1613</v>
      </c>
      <c r="G307" s="304"/>
      <c r="H307" s="5"/>
      <c r="I307" s="176"/>
      <c r="J307" s="5"/>
    </row>
    <row r="308" spans="2:10" ht="15">
      <c r="B308" s="302">
        <v>42829.458506944</v>
      </c>
      <c r="C308" s="303">
        <v>100</v>
      </c>
      <c r="D308" s="247">
        <f t="shared" si="4"/>
        <v>5</v>
      </c>
      <c r="E308" s="303">
        <v>95</v>
      </c>
      <c r="F308" s="177" t="s">
        <v>198</v>
      </c>
      <c r="G308" s="304"/>
      <c r="H308" s="5"/>
      <c r="I308" s="176"/>
      <c r="J308" s="5"/>
    </row>
    <row r="309" spans="2:10" ht="15">
      <c r="B309" s="302">
        <v>42829.458506944</v>
      </c>
      <c r="C309" s="303">
        <v>100</v>
      </c>
      <c r="D309" s="247">
        <f t="shared" si="4"/>
        <v>4.9500000000000028</v>
      </c>
      <c r="E309" s="303">
        <v>95.05</v>
      </c>
      <c r="F309" s="177" t="s">
        <v>1614</v>
      </c>
      <c r="G309" s="304"/>
      <c r="H309" s="5"/>
      <c r="I309" s="176"/>
      <c r="J309" s="5"/>
    </row>
    <row r="310" spans="2:10" ht="15">
      <c r="B310" s="302">
        <v>42829.458518519001</v>
      </c>
      <c r="C310" s="303">
        <v>100</v>
      </c>
      <c r="D310" s="247">
        <f t="shared" si="4"/>
        <v>5</v>
      </c>
      <c r="E310" s="303">
        <v>95</v>
      </c>
      <c r="F310" s="177" t="s">
        <v>199</v>
      </c>
      <c r="G310" s="304"/>
      <c r="H310" s="5"/>
      <c r="I310" s="176"/>
      <c r="J310" s="5"/>
    </row>
    <row r="311" spans="2:10" ht="15">
      <c r="B311" s="302">
        <v>42829.459120369997</v>
      </c>
      <c r="C311" s="303">
        <v>100</v>
      </c>
      <c r="D311" s="247">
        <f t="shared" si="4"/>
        <v>4.9500000000000028</v>
      </c>
      <c r="E311" s="303">
        <v>95.05</v>
      </c>
      <c r="F311" s="177" t="s">
        <v>1615</v>
      </c>
      <c r="G311" s="304"/>
      <c r="H311" s="5"/>
      <c r="I311" s="176"/>
      <c r="J311" s="5"/>
    </row>
    <row r="312" spans="2:10" ht="15">
      <c r="B312" s="302">
        <v>42829.459131944001</v>
      </c>
      <c r="C312" s="303">
        <v>100</v>
      </c>
      <c r="D312" s="247">
        <f t="shared" si="4"/>
        <v>5</v>
      </c>
      <c r="E312" s="303">
        <v>95</v>
      </c>
      <c r="F312" s="177" t="s">
        <v>295</v>
      </c>
      <c r="G312" s="304"/>
      <c r="H312" s="5"/>
      <c r="I312" s="176"/>
      <c r="J312" s="5"/>
    </row>
    <row r="313" spans="2:10" ht="15">
      <c r="B313" s="302">
        <v>42829.471377315</v>
      </c>
      <c r="C313" s="303">
        <v>1000</v>
      </c>
      <c r="D313" s="247">
        <f t="shared" si="4"/>
        <v>50</v>
      </c>
      <c r="E313" s="303">
        <v>950</v>
      </c>
      <c r="F313" s="177" t="s">
        <v>582</v>
      </c>
      <c r="G313" s="304"/>
      <c r="H313" s="5"/>
      <c r="I313" s="176"/>
      <c r="J313" s="5"/>
    </row>
    <row r="314" spans="2:10" ht="15">
      <c r="B314" s="302">
        <v>42829.476863426004</v>
      </c>
      <c r="C314" s="303">
        <v>100</v>
      </c>
      <c r="D314" s="247">
        <f t="shared" si="4"/>
        <v>5</v>
      </c>
      <c r="E314" s="303">
        <v>95</v>
      </c>
      <c r="F314" s="177" t="s">
        <v>1616</v>
      </c>
      <c r="G314" s="304"/>
      <c r="H314" s="5"/>
      <c r="I314" s="176"/>
      <c r="J314" s="5"/>
    </row>
    <row r="315" spans="2:10" ht="15">
      <c r="B315" s="302">
        <v>42829.506678240999</v>
      </c>
      <c r="C315" s="303">
        <v>50</v>
      </c>
      <c r="D315" s="247">
        <f t="shared" si="4"/>
        <v>2.5</v>
      </c>
      <c r="E315" s="303">
        <v>47.5</v>
      </c>
      <c r="F315" s="177" t="s">
        <v>250</v>
      </c>
      <c r="G315" s="304"/>
      <c r="H315" s="5"/>
      <c r="I315" s="176"/>
      <c r="J315" s="5"/>
    </row>
    <row r="316" spans="2:10" ht="15">
      <c r="B316" s="302">
        <v>42829.541724536997</v>
      </c>
      <c r="C316" s="303">
        <v>100</v>
      </c>
      <c r="D316" s="247">
        <f t="shared" si="4"/>
        <v>7</v>
      </c>
      <c r="E316" s="303">
        <v>93</v>
      </c>
      <c r="F316" s="177" t="s">
        <v>220</v>
      </c>
      <c r="G316" s="304"/>
      <c r="H316" s="5"/>
      <c r="I316" s="176"/>
      <c r="J316" s="5"/>
    </row>
    <row r="317" spans="2:10" ht="15">
      <c r="B317" s="302">
        <v>42829.545451389</v>
      </c>
      <c r="C317" s="303">
        <v>500</v>
      </c>
      <c r="D317" s="247">
        <f t="shared" si="4"/>
        <v>24.75</v>
      </c>
      <c r="E317" s="303">
        <v>475.25</v>
      </c>
      <c r="F317" s="177" t="s">
        <v>391</v>
      </c>
      <c r="G317" s="304"/>
      <c r="H317" s="5"/>
      <c r="I317" s="176"/>
      <c r="J317" s="5"/>
    </row>
    <row r="318" spans="2:10" ht="15">
      <c r="B318" s="302">
        <v>42829.548240741002</v>
      </c>
      <c r="C318" s="303">
        <v>100</v>
      </c>
      <c r="D318" s="247">
        <f t="shared" si="4"/>
        <v>5</v>
      </c>
      <c r="E318" s="303">
        <v>95</v>
      </c>
      <c r="F318" s="177" t="s">
        <v>632</v>
      </c>
      <c r="G318" s="304"/>
      <c r="H318" s="5"/>
      <c r="I318" s="176"/>
      <c r="J318" s="5"/>
    </row>
    <row r="319" spans="2:10" ht="15">
      <c r="B319" s="302">
        <v>42829.55</v>
      </c>
      <c r="C319" s="303">
        <v>2000</v>
      </c>
      <c r="D319" s="247">
        <f t="shared" si="4"/>
        <v>99</v>
      </c>
      <c r="E319" s="303">
        <v>1901</v>
      </c>
      <c r="F319" s="177" t="s">
        <v>939</v>
      </c>
      <c r="G319" s="304"/>
      <c r="H319" s="5"/>
      <c r="I319" s="176"/>
      <c r="J319" s="5"/>
    </row>
    <row r="320" spans="2:10" ht="15">
      <c r="B320" s="302">
        <v>42829.561157406999</v>
      </c>
      <c r="C320" s="303">
        <v>200</v>
      </c>
      <c r="D320" s="247">
        <f t="shared" si="4"/>
        <v>9.9000000000000057</v>
      </c>
      <c r="E320" s="303">
        <v>190.1</v>
      </c>
      <c r="F320" s="177" t="s">
        <v>1617</v>
      </c>
      <c r="G320" s="304"/>
      <c r="H320" s="5"/>
      <c r="I320" s="176"/>
      <c r="J320" s="5"/>
    </row>
    <row r="321" spans="2:10" ht="15">
      <c r="B321" s="302">
        <v>42829.573321759002</v>
      </c>
      <c r="C321" s="303">
        <v>50</v>
      </c>
      <c r="D321" s="247">
        <f t="shared" si="4"/>
        <v>2.5</v>
      </c>
      <c r="E321" s="303">
        <v>47.5</v>
      </c>
      <c r="F321" s="177" t="s">
        <v>1618</v>
      </c>
      <c r="G321" s="304"/>
      <c r="H321" s="5"/>
      <c r="I321" s="176"/>
      <c r="J321" s="5"/>
    </row>
    <row r="322" spans="2:10" ht="15">
      <c r="B322" s="302">
        <v>42829.587395832998</v>
      </c>
      <c r="C322" s="303">
        <v>100</v>
      </c>
      <c r="D322" s="247">
        <f t="shared" si="4"/>
        <v>4.9500000000000028</v>
      </c>
      <c r="E322" s="303">
        <v>95.05</v>
      </c>
      <c r="F322" s="177" t="s">
        <v>1619</v>
      </c>
      <c r="G322" s="304"/>
      <c r="H322" s="5"/>
      <c r="I322" s="176"/>
      <c r="J322" s="5"/>
    </row>
    <row r="323" spans="2:10" ht="15">
      <c r="B323" s="302">
        <v>42829.594803241002</v>
      </c>
      <c r="C323" s="303">
        <v>100</v>
      </c>
      <c r="D323" s="247">
        <f t="shared" si="4"/>
        <v>4.9500000000000028</v>
      </c>
      <c r="E323" s="303">
        <v>95.05</v>
      </c>
      <c r="F323" s="177" t="s">
        <v>707</v>
      </c>
      <c r="G323" s="304"/>
      <c r="H323" s="5"/>
      <c r="I323" s="176"/>
      <c r="J323" s="5"/>
    </row>
    <row r="324" spans="2:10" ht="15">
      <c r="B324" s="302">
        <v>42829.603981480999</v>
      </c>
      <c r="C324" s="303">
        <v>50</v>
      </c>
      <c r="D324" s="247">
        <f t="shared" si="4"/>
        <v>2.5</v>
      </c>
      <c r="E324" s="303">
        <v>47.5</v>
      </c>
      <c r="F324" s="177" t="s">
        <v>1620</v>
      </c>
      <c r="G324" s="304"/>
      <c r="H324" s="5"/>
      <c r="I324" s="176"/>
      <c r="J324" s="5"/>
    </row>
    <row r="325" spans="2:10" ht="15">
      <c r="B325" s="302">
        <v>42829.607546296</v>
      </c>
      <c r="C325" s="303">
        <v>110</v>
      </c>
      <c r="D325" s="247">
        <f t="shared" si="4"/>
        <v>5.5</v>
      </c>
      <c r="E325" s="303">
        <v>104.5</v>
      </c>
      <c r="F325" s="177" t="s">
        <v>1621</v>
      </c>
      <c r="G325" s="304"/>
      <c r="H325" s="5"/>
      <c r="I325" s="176"/>
      <c r="J325" s="5"/>
    </row>
    <row r="326" spans="2:10" ht="15">
      <c r="B326" s="302">
        <v>42829.620127315</v>
      </c>
      <c r="C326" s="303">
        <v>100</v>
      </c>
      <c r="D326" s="247">
        <f t="shared" ref="D326:D389" si="5">C326-E326</f>
        <v>5</v>
      </c>
      <c r="E326" s="303">
        <v>95</v>
      </c>
      <c r="F326" s="177" t="s">
        <v>462</v>
      </c>
      <c r="G326" s="304"/>
      <c r="H326" s="5"/>
      <c r="I326" s="176"/>
      <c r="J326" s="5"/>
    </row>
    <row r="327" spans="2:10" ht="15">
      <c r="B327" s="302">
        <v>42829.653912037</v>
      </c>
      <c r="C327" s="303">
        <v>400</v>
      </c>
      <c r="D327" s="247">
        <f t="shared" si="5"/>
        <v>20</v>
      </c>
      <c r="E327" s="303">
        <v>380</v>
      </c>
      <c r="F327" s="177" t="s">
        <v>1622</v>
      </c>
      <c r="G327" s="304"/>
      <c r="H327" s="5"/>
      <c r="I327" s="176"/>
      <c r="J327" s="5"/>
    </row>
    <row r="328" spans="2:10" ht="15">
      <c r="B328" s="302">
        <v>42829.680347221998</v>
      </c>
      <c r="C328" s="303">
        <v>100</v>
      </c>
      <c r="D328" s="247">
        <f t="shared" si="5"/>
        <v>5</v>
      </c>
      <c r="E328" s="303">
        <v>95</v>
      </c>
      <c r="F328" s="177" t="s">
        <v>1623</v>
      </c>
      <c r="G328" s="304"/>
      <c r="H328" s="5"/>
      <c r="I328" s="176"/>
      <c r="J328" s="5"/>
    </row>
    <row r="329" spans="2:10" ht="15">
      <c r="B329" s="302">
        <v>42829.680393518996</v>
      </c>
      <c r="C329" s="303">
        <v>200</v>
      </c>
      <c r="D329" s="247">
        <f t="shared" si="5"/>
        <v>14</v>
      </c>
      <c r="E329" s="303">
        <v>186</v>
      </c>
      <c r="F329" s="177" t="s">
        <v>1624</v>
      </c>
      <c r="G329" s="304"/>
      <c r="H329" s="5"/>
      <c r="I329" s="176"/>
      <c r="J329" s="5"/>
    </row>
    <row r="330" spans="2:10" ht="15">
      <c r="B330" s="302">
        <v>42829.687800926004</v>
      </c>
      <c r="C330" s="303">
        <v>300</v>
      </c>
      <c r="D330" s="247">
        <f t="shared" si="5"/>
        <v>15</v>
      </c>
      <c r="E330" s="303">
        <v>285</v>
      </c>
      <c r="F330" s="177" t="s">
        <v>856</v>
      </c>
      <c r="G330" s="304"/>
      <c r="H330" s="5"/>
      <c r="I330" s="176"/>
      <c r="J330" s="5"/>
    </row>
    <row r="331" spans="2:10" ht="15">
      <c r="B331" s="302">
        <v>42829.688599537003</v>
      </c>
      <c r="C331" s="303">
        <v>100</v>
      </c>
      <c r="D331" s="247">
        <f t="shared" si="5"/>
        <v>5</v>
      </c>
      <c r="E331" s="303">
        <v>95</v>
      </c>
      <c r="F331" s="177" t="s">
        <v>957</v>
      </c>
      <c r="G331" s="304"/>
      <c r="H331" s="5"/>
      <c r="I331" s="176"/>
      <c r="J331" s="5"/>
    </row>
    <row r="332" spans="2:10" ht="15">
      <c r="B332" s="302">
        <v>42829.694189815003</v>
      </c>
      <c r="C332" s="303">
        <v>600</v>
      </c>
      <c r="D332" s="247">
        <f t="shared" si="5"/>
        <v>30</v>
      </c>
      <c r="E332" s="303">
        <v>570</v>
      </c>
      <c r="F332" s="177" t="s">
        <v>1537</v>
      </c>
      <c r="G332" s="304"/>
      <c r="H332" s="5"/>
      <c r="I332" s="176"/>
      <c r="J332" s="5"/>
    </row>
    <row r="333" spans="2:10" ht="15">
      <c r="B333" s="302">
        <v>42829.701678240999</v>
      </c>
      <c r="C333" s="303">
        <v>100</v>
      </c>
      <c r="D333" s="247">
        <f t="shared" si="5"/>
        <v>7</v>
      </c>
      <c r="E333" s="303">
        <v>93</v>
      </c>
      <c r="F333" s="177" t="s">
        <v>690</v>
      </c>
      <c r="G333" s="304"/>
      <c r="H333" s="5"/>
      <c r="I333" s="176"/>
      <c r="J333" s="5"/>
    </row>
    <row r="334" spans="2:10" ht="15">
      <c r="B334" s="302">
        <v>42829.706412036998</v>
      </c>
      <c r="C334" s="303">
        <v>300</v>
      </c>
      <c r="D334" s="247">
        <f t="shared" si="5"/>
        <v>15</v>
      </c>
      <c r="E334" s="303">
        <v>285</v>
      </c>
      <c r="F334" s="177" t="s">
        <v>393</v>
      </c>
      <c r="G334" s="304"/>
      <c r="H334" s="5"/>
      <c r="I334" s="176"/>
      <c r="J334" s="5"/>
    </row>
    <row r="335" spans="2:10" ht="15">
      <c r="B335" s="302">
        <v>42829.726886573997</v>
      </c>
      <c r="C335" s="303">
        <v>140</v>
      </c>
      <c r="D335" s="247">
        <f t="shared" si="5"/>
        <v>7</v>
      </c>
      <c r="E335" s="303">
        <v>133</v>
      </c>
      <c r="F335" s="177" t="s">
        <v>551</v>
      </c>
      <c r="G335" s="304"/>
      <c r="H335" s="5"/>
      <c r="I335" s="176"/>
      <c r="J335" s="5"/>
    </row>
    <row r="336" spans="2:10" ht="15">
      <c r="B336" s="302">
        <v>42829.752094907002</v>
      </c>
      <c r="C336" s="303">
        <v>2000</v>
      </c>
      <c r="D336" s="247">
        <f t="shared" si="5"/>
        <v>100</v>
      </c>
      <c r="E336" s="303">
        <v>1900</v>
      </c>
      <c r="F336" s="177" t="s">
        <v>122</v>
      </c>
      <c r="G336" s="304"/>
      <c r="H336" s="5"/>
      <c r="I336" s="176"/>
      <c r="J336" s="5"/>
    </row>
    <row r="337" spans="2:10" ht="15">
      <c r="B337" s="302">
        <v>42829.755810185001</v>
      </c>
      <c r="C337" s="303">
        <v>50</v>
      </c>
      <c r="D337" s="247">
        <f t="shared" si="5"/>
        <v>2.5</v>
      </c>
      <c r="E337" s="303">
        <v>47.5</v>
      </c>
      <c r="F337" s="177" t="s">
        <v>364</v>
      </c>
      <c r="G337" s="304"/>
      <c r="H337" s="5"/>
      <c r="I337" s="176"/>
      <c r="J337" s="5"/>
    </row>
    <row r="338" spans="2:10" ht="15">
      <c r="B338" s="302">
        <v>42829.761481481</v>
      </c>
      <c r="C338" s="303">
        <v>100</v>
      </c>
      <c r="D338" s="247">
        <f t="shared" si="5"/>
        <v>5</v>
      </c>
      <c r="E338" s="303">
        <v>95</v>
      </c>
      <c r="F338" s="177" t="s">
        <v>488</v>
      </c>
      <c r="G338" s="304"/>
      <c r="H338" s="5"/>
      <c r="I338" s="176"/>
      <c r="J338" s="5"/>
    </row>
    <row r="339" spans="2:10" ht="15">
      <c r="B339" s="302">
        <v>42829.770752315002</v>
      </c>
      <c r="C339" s="303">
        <v>150</v>
      </c>
      <c r="D339" s="247">
        <f t="shared" si="5"/>
        <v>7.5</v>
      </c>
      <c r="E339" s="303">
        <v>142.5</v>
      </c>
      <c r="F339" s="177" t="s">
        <v>1625</v>
      </c>
      <c r="G339" s="304"/>
      <c r="H339" s="5"/>
      <c r="I339" s="176"/>
      <c r="J339" s="5"/>
    </row>
    <row r="340" spans="2:10" ht="15">
      <c r="B340" s="302">
        <v>42829.771655092998</v>
      </c>
      <c r="C340" s="303">
        <v>200</v>
      </c>
      <c r="D340" s="247">
        <f t="shared" si="5"/>
        <v>9.9000000000000057</v>
      </c>
      <c r="E340" s="303">
        <v>190.1</v>
      </c>
      <c r="F340" s="177" t="s">
        <v>244</v>
      </c>
      <c r="G340" s="304"/>
      <c r="H340" s="5"/>
      <c r="I340" s="176"/>
      <c r="J340" s="5"/>
    </row>
    <row r="341" spans="2:10" ht="15">
      <c r="B341" s="302">
        <v>42829.795381944001</v>
      </c>
      <c r="C341" s="303">
        <v>140</v>
      </c>
      <c r="D341" s="247">
        <f t="shared" si="5"/>
        <v>7</v>
      </c>
      <c r="E341" s="303">
        <v>133</v>
      </c>
      <c r="F341" s="177" t="s">
        <v>1626</v>
      </c>
      <c r="G341" s="304"/>
      <c r="H341" s="5"/>
      <c r="I341" s="176"/>
      <c r="J341" s="5"/>
    </row>
    <row r="342" spans="2:10" ht="15">
      <c r="B342" s="302">
        <v>42829.807569443998</v>
      </c>
      <c r="C342" s="303">
        <v>100</v>
      </c>
      <c r="D342" s="247">
        <f t="shared" si="5"/>
        <v>5</v>
      </c>
      <c r="E342" s="303">
        <v>95</v>
      </c>
      <c r="F342" s="177" t="s">
        <v>510</v>
      </c>
      <c r="G342" s="304"/>
      <c r="H342" s="5"/>
      <c r="I342" s="176"/>
      <c r="J342" s="5"/>
    </row>
    <row r="343" spans="2:10" ht="15">
      <c r="B343" s="302">
        <v>42829.821574073998</v>
      </c>
      <c r="C343" s="303">
        <v>200</v>
      </c>
      <c r="D343" s="247">
        <f t="shared" si="5"/>
        <v>10</v>
      </c>
      <c r="E343" s="303">
        <v>190</v>
      </c>
      <c r="F343" s="177" t="s">
        <v>1627</v>
      </c>
      <c r="G343" s="304"/>
      <c r="H343" s="5"/>
      <c r="I343" s="176"/>
      <c r="J343" s="5"/>
    </row>
    <row r="344" spans="2:10" ht="15">
      <c r="B344" s="302">
        <v>42829.830949073999</v>
      </c>
      <c r="C344" s="303">
        <v>100</v>
      </c>
      <c r="D344" s="247">
        <f t="shared" si="5"/>
        <v>4.9500000000000028</v>
      </c>
      <c r="E344" s="303">
        <v>95.05</v>
      </c>
      <c r="F344" s="177" t="s">
        <v>1628</v>
      </c>
      <c r="G344" s="304"/>
      <c r="H344" s="5"/>
      <c r="I344" s="176"/>
      <c r="J344" s="5"/>
    </row>
    <row r="345" spans="2:10" ht="15">
      <c r="B345" s="302">
        <v>42829.839583333</v>
      </c>
      <c r="C345" s="303">
        <v>100</v>
      </c>
      <c r="D345" s="247">
        <f t="shared" si="5"/>
        <v>5</v>
      </c>
      <c r="E345" s="303">
        <v>95</v>
      </c>
      <c r="F345" s="177" t="s">
        <v>1629</v>
      </c>
      <c r="G345" s="304"/>
      <c r="H345" s="5"/>
      <c r="I345" s="176"/>
      <c r="J345" s="5"/>
    </row>
    <row r="346" spans="2:10" ht="15">
      <c r="B346" s="302">
        <v>42829.841493056003</v>
      </c>
      <c r="C346" s="303">
        <v>100</v>
      </c>
      <c r="D346" s="247">
        <f t="shared" si="5"/>
        <v>5</v>
      </c>
      <c r="E346" s="303">
        <v>95</v>
      </c>
      <c r="F346" s="177" t="s">
        <v>1630</v>
      </c>
      <c r="G346" s="304"/>
      <c r="H346" s="5"/>
      <c r="I346" s="176"/>
      <c r="J346" s="5"/>
    </row>
    <row r="347" spans="2:10" ht="15">
      <c r="B347" s="302">
        <v>42829.846481481</v>
      </c>
      <c r="C347" s="303">
        <v>200</v>
      </c>
      <c r="D347" s="247">
        <f t="shared" si="5"/>
        <v>10</v>
      </c>
      <c r="E347" s="303">
        <v>190</v>
      </c>
      <c r="F347" s="177" t="s">
        <v>360</v>
      </c>
      <c r="G347" s="304"/>
      <c r="H347" s="5"/>
      <c r="I347" s="176"/>
      <c r="J347" s="5"/>
    </row>
    <row r="348" spans="2:10" ht="15">
      <c r="B348" s="302">
        <v>42829.893981481</v>
      </c>
      <c r="C348" s="303">
        <v>100</v>
      </c>
      <c r="D348" s="247">
        <f t="shared" si="5"/>
        <v>5</v>
      </c>
      <c r="E348" s="303">
        <v>95</v>
      </c>
      <c r="F348" s="177" t="s">
        <v>615</v>
      </c>
      <c r="G348" s="304"/>
      <c r="H348" s="5"/>
      <c r="I348" s="176"/>
      <c r="J348" s="5"/>
    </row>
    <row r="349" spans="2:10" ht="15">
      <c r="B349" s="302">
        <v>42829.929918980997</v>
      </c>
      <c r="C349" s="303">
        <v>30</v>
      </c>
      <c r="D349" s="247">
        <f t="shared" si="5"/>
        <v>1.5</v>
      </c>
      <c r="E349" s="303">
        <v>28.5</v>
      </c>
      <c r="F349" s="177" t="s">
        <v>919</v>
      </c>
      <c r="G349" s="304"/>
      <c r="H349" s="5"/>
      <c r="I349" s="176"/>
      <c r="J349" s="5"/>
    </row>
    <row r="350" spans="2:10" ht="15">
      <c r="B350" s="302">
        <v>42829.937951389002</v>
      </c>
      <c r="C350" s="303">
        <v>100</v>
      </c>
      <c r="D350" s="247">
        <f t="shared" si="5"/>
        <v>5</v>
      </c>
      <c r="E350" s="303">
        <v>95</v>
      </c>
      <c r="F350" s="177" t="s">
        <v>1631</v>
      </c>
      <c r="G350" s="304"/>
      <c r="H350" s="5"/>
      <c r="I350" s="176"/>
      <c r="J350" s="5"/>
    </row>
    <row r="351" spans="2:10" ht="15">
      <c r="B351" s="302">
        <v>42829.938344907001</v>
      </c>
      <c r="C351" s="303">
        <v>50</v>
      </c>
      <c r="D351" s="247">
        <f t="shared" si="5"/>
        <v>2.5</v>
      </c>
      <c r="E351" s="303">
        <v>47.5</v>
      </c>
      <c r="F351" s="177" t="s">
        <v>1632</v>
      </c>
      <c r="G351" s="304"/>
      <c r="H351" s="5"/>
      <c r="I351" s="176"/>
      <c r="J351" s="5"/>
    </row>
    <row r="352" spans="2:10" ht="15">
      <c r="B352" s="302">
        <v>42829.960532407</v>
      </c>
      <c r="C352" s="303">
        <v>5000</v>
      </c>
      <c r="D352" s="247">
        <f t="shared" si="5"/>
        <v>247.5</v>
      </c>
      <c r="E352" s="303">
        <v>4752.5</v>
      </c>
      <c r="F352" s="177" t="s">
        <v>1633</v>
      </c>
      <c r="G352" s="304"/>
      <c r="H352" s="5"/>
      <c r="I352" s="176"/>
      <c r="J352" s="5"/>
    </row>
    <row r="353" spans="2:10" ht="15">
      <c r="B353" s="302">
        <v>42829.997824074002</v>
      </c>
      <c r="C353" s="303">
        <v>200</v>
      </c>
      <c r="D353" s="247">
        <f t="shared" si="5"/>
        <v>10</v>
      </c>
      <c r="E353" s="303">
        <v>190</v>
      </c>
      <c r="F353" s="177" t="s">
        <v>1634</v>
      </c>
      <c r="G353" s="304"/>
      <c r="H353" s="5"/>
      <c r="I353" s="176"/>
      <c r="J353" s="5"/>
    </row>
    <row r="354" spans="2:10" ht="15">
      <c r="B354" s="302">
        <v>42830.048414352001</v>
      </c>
      <c r="C354" s="303">
        <v>300</v>
      </c>
      <c r="D354" s="247">
        <f t="shared" si="5"/>
        <v>15</v>
      </c>
      <c r="E354" s="303">
        <v>285</v>
      </c>
      <c r="F354" s="177" t="s">
        <v>227</v>
      </c>
      <c r="G354" s="304"/>
      <c r="H354" s="5"/>
      <c r="I354" s="176"/>
      <c r="J354" s="5"/>
    </row>
    <row r="355" spans="2:10" ht="15">
      <c r="B355" s="302">
        <v>42830.053483796</v>
      </c>
      <c r="C355" s="303">
        <v>50</v>
      </c>
      <c r="D355" s="247">
        <f t="shared" si="5"/>
        <v>2.5</v>
      </c>
      <c r="E355" s="303">
        <v>47.5</v>
      </c>
      <c r="F355" s="177" t="s">
        <v>1598</v>
      </c>
      <c r="G355" s="304"/>
      <c r="H355" s="5"/>
      <c r="I355" s="176"/>
      <c r="J355" s="5"/>
    </row>
    <row r="356" spans="2:10" ht="15">
      <c r="B356" s="302">
        <v>42830.262997685</v>
      </c>
      <c r="C356" s="303">
        <v>100</v>
      </c>
      <c r="D356" s="247">
        <f t="shared" si="5"/>
        <v>5</v>
      </c>
      <c r="E356" s="303">
        <v>95</v>
      </c>
      <c r="F356" s="177" t="s">
        <v>1635</v>
      </c>
      <c r="G356" s="304"/>
      <c r="H356" s="5"/>
      <c r="I356" s="176"/>
      <c r="J356" s="5"/>
    </row>
    <row r="357" spans="2:10" ht="15">
      <c r="B357" s="302">
        <v>42830.278854167002</v>
      </c>
      <c r="C357" s="303">
        <v>10</v>
      </c>
      <c r="D357" s="247">
        <f t="shared" si="5"/>
        <v>0.5</v>
      </c>
      <c r="E357" s="303">
        <v>9.5</v>
      </c>
      <c r="F357" s="177" t="s">
        <v>823</v>
      </c>
      <c r="G357" s="304"/>
      <c r="H357" s="5"/>
      <c r="I357" s="176"/>
      <c r="J357" s="5"/>
    </row>
    <row r="358" spans="2:10" ht="15">
      <c r="B358" s="302">
        <v>42830.285358795998</v>
      </c>
      <c r="C358" s="303">
        <v>100</v>
      </c>
      <c r="D358" s="247">
        <f t="shared" si="5"/>
        <v>7</v>
      </c>
      <c r="E358" s="303">
        <v>93</v>
      </c>
      <c r="F358" s="177" t="s">
        <v>1636</v>
      </c>
      <c r="G358" s="304"/>
      <c r="H358" s="5"/>
      <c r="I358" s="176"/>
      <c r="J358" s="5"/>
    </row>
    <row r="359" spans="2:10" ht="15">
      <c r="B359" s="302">
        <v>42830.313043980997</v>
      </c>
      <c r="C359" s="303">
        <v>50</v>
      </c>
      <c r="D359" s="247">
        <f t="shared" si="5"/>
        <v>2.5</v>
      </c>
      <c r="E359" s="303">
        <v>47.5</v>
      </c>
      <c r="F359" s="177" t="s">
        <v>1637</v>
      </c>
      <c r="G359" s="304"/>
      <c r="H359" s="5"/>
      <c r="I359" s="176"/>
      <c r="J359" s="5"/>
    </row>
    <row r="360" spans="2:10" ht="15">
      <c r="B360" s="302">
        <v>42830.347557870002</v>
      </c>
      <c r="C360" s="303">
        <v>50</v>
      </c>
      <c r="D360" s="247">
        <f t="shared" si="5"/>
        <v>2.5</v>
      </c>
      <c r="E360" s="303">
        <v>47.5</v>
      </c>
      <c r="F360" s="177" t="s">
        <v>1638</v>
      </c>
      <c r="G360" s="304"/>
      <c r="H360" s="5"/>
      <c r="I360" s="176"/>
      <c r="J360" s="5"/>
    </row>
    <row r="361" spans="2:10" ht="15">
      <c r="B361" s="302">
        <v>42830.354247684998</v>
      </c>
      <c r="C361" s="303">
        <v>50</v>
      </c>
      <c r="D361" s="247">
        <f t="shared" si="5"/>
        <v>2.5</v>
      </c>
      <c r="E361" s="303">
        <v>47.5</v>
      </c>
      <c r="F361" s="177" t="s">
        <v>822</v>
      </c>
      <c r="G361" s="304"/>
      <c r="H361" s="5"/>
      <c r="I361" s="176"/>
      <c r="J361" s="5"/>
    </row>
    <row r="362" spans="2:10" ht="15">
      <c r="B362" s="302">
        <v>42830.356145833</v>
      </c>
      <c r="C362" s="303">
        <v>100</v>
      </c>
      <c r="D362" s="247">
        <f t="shared" si="5"/>
        <v>5</v>
      </c>
      <c r="E362" s="303">
        <v>95</v>
      </c>
      <c r="F362" s="177" t="s">
        <v>246</v>
      </c>
      <c r="G362" s="304"/>
      <c r="H362" s="5"/>
      <c r="I362" s="176"/>
      <c r="J362" s="5"/>
    </row>
    <row r="363" spans="2:10" ht="15">
      <c r="B363" s="302">
        <v>42830.37</v>
      </c>
      <c r="C363" s="303">
        <v>100</v>
      </c>
      <c r="D363" s="247">
        <f t="shared" si="5"/>
        <v>5</v>
      </c>
      <c r="E363" s="303">
        <v>95</v>
      </c>
      <c r="F363" s="177" t="s">
        <v>1639</v>
      </c>
      <c r="G363" s="304"/>
      <c r="H363" s="5"/>
      <c r="I363" s="176"/>
      <c r="J363" s="5"/>
    </row>
    <row r="364" spans="2:10" ht="15">
      <c r="B364" s="302">
        <v>42830.386250000003</v>
      </c>
      <c r="C364" s="303">
        <v>300</v>
      </c>
      <c r="D364" s="247">
        <f t="shared" si="5"/>
        <v>15</v>
      </c>
      <c r="E364" s="303">
        <v>285</v>
      </c>
      <c r="F364" s="177" t="s">
        <v>465</v>
      </c>
      <c r="G364" s="304"/>
      <c r="H364" s="5"/>
      <c r="I364" s="176"/>
      <c r="J364" s="5"/>
    </row>
    <row r="365" spans="2:10" ht="15">
      <c r="B365" s="302">
        <v>42830.440196759002</v>
      </c>
      <c r="C365" s="303">
        <v>100</v>
      </c>
      <c r="D365" s="247">
        <f t="shared" si="5"/>
        <v>4.9500000000000028</v>
      </c>
      <c r="E365" s="303">
        <v>95.05</v>
      </c>
      <c r="F365" s="177" t="s">
        <v>1640</v>
      </c>
      <c r="G365" s="304"/>
      <c r="H365" s="5"/>
      <c r="I365" s="176"/>
      <c r="J365" s="5"/>
    </row>
    <row r="366" spans="2:10" ht="15">
      <c r="B366" s="302">
        <v>42830.450162036999</v>
      </c>
      <c r="C366" s="303">
        <v>100</v>
      </c>
      <c r="D366" s="247">
        <f t="shared" si="5"/>
        <v>4.9500000000000028</v>
      </c>
      <c r="E366" s="303">
        <v>95.05</v>
      </c>
      <c r="F366" s="177" t="s">
        <v>721</v>
      </c>
      <c r="G366" s="304"/>
      <c r="H366" s="5"/>
      <c r="I366" s="176"/>
      <c r="J366" s="5"/>
    </row>
    <row r="367" spans="2:10" ht="15">
      <c r="B367" s="302">
        <v>42830.458356481002</v>
      </c>
      <c r="C367" s="303">
        <v>30</v>
      </c>
      <c r="D367" s="247">
        <f t="shared" si="5"/>
        <v>1.5</v>
      </c>
      <c r="E367" s="303">
        <v>28.5</v>
      </c>
      <c r="F367" s="177" t="s">
        <v>214</v>
      </c>
      <c r="G367" s="304"/>
      <c r="H367" s="5"/>
      <c r="I367" s="176"/>
      <c r="J367" s="5"/>
    </row>
    <row r="368" spans="2:10" ht="15">
      <c r="B368" s="302">
        <v>42830.458368056003</v>
      </c>
      <c r="C368" s="303">
        <v>50</v>
      </c>
      <c r="D368" s="247">
        <f t="shared" si="5"/>
        <v>3.5</v>
      </c>
      <c r="E368" s="303">
        <v>46.5</v>
      </c>
      <c r="F368" s="177" t="s">
        <v>179</v>
      </c>
      <c r="G368" s="304"/>
      <c r="H368" s="5"/>
      <c r="I368" s="176"/>
      <c r="J368" s="5"/>
    </row>
    <row r="369" spans="2:10" ht="15">
      <c r="B369" s="302">
        <v>42830.458368056003</v>
      </c>
      <c r="C369" s="303">
        <v>10</v>
      </c>
      <c r="D369" s="247">
        <f t="shared" si="5"/>
        <v>0.69999999999999929</v>
      </c>
      <c r="E369" s="303">
        <v>9.3000000000000007</v>
      </c>
      <c r="F369" s="177" t="s">
        <v>219</v>
      </c>
      <c r="G369" s="304"/>
      <c r="H369" s="5"/>
      <c r="I369" s="176"/>
      <c r="J369" s="5"/>
    </row>
    <row r="370" spans="2:10" ht="15">
      <c r="B370" s="302">
        <v>42830.458391204003</v>
      </c>
      <c r="C370" s="303">
        <v>100</v>
      </c>
      <c r="D370" s="247">
        <f t="shared" si="5"/>
        <v>7</v>
      </c>
      <c r="E370" s="303">
        <v>93</v>
      </c>
      <c r="F370" s="177" t="s">
        <v>225</v>
      </c>
      <c r="G370" s="304"/>
      <c r="H370" s="5"/>
      <c r="I370" s="176"/>
      <c r="J370" s="5"/>
    </row>
    <row r="371" spans="2:10" ht="15">
      <c r="B371" s="302">
        <v>42830.458425926001</v>
      </c>
      <c r="C371" s="303">
        <v>100</v>
      </c>
      <c r="D371" s="247">
        <f t="shared" si="5"/>
        <v>5</v>
      </c>
      <c r="E371" s="303">
        <v>95</v>
      </c>
      <c r="F371" s="177" t="s">
        <v>215</v>
      </c>
      <c r="G371" s="304"/>
      <c r="H371" s="5"/>
      <c r="I371" s="176"/>
      <c r="J371" s="5"/>
    </row>
    <row r="372" spans="2:10" ht="15">
      <c r="B372" s="302">
        <v>42830.458437499998</v>
      </c>
      <c r="C372" s="303">
        <v>100</v>
      </c>
      <c r="D372" s="247">
        <f t="shared" si="5"/>
        <v>5</v>
      </c>
      <c r="E372" s="303">
        <v>95</v>
      </c>
      <c r="F372" s="177" t="s">
        <v>1641</v>
      </c>
      <c r="G372" s="304"/>
      <c r="H372" s="5"/>
      <c r="I372" s="176"/>
      <c r="J372" s="5"/>
    </row>
    <row r="373" spans="2:10" ht="15">
      <c r="B373" s="302">
        <v>42830.458449074002</v>
      </c>
      <c r="C373" s="303">
        <v>100</v>
      </c>
      <c r="D373" s="247">
        <f t="shared" si="5"/>
        <v>5</v>
      </c>
      <c r="E373" s="303">
        <v>95</v>
      </c>
      <c r="F373" s="177" t="s">
        <v>1642</v>
      </c>
      <c r="G373" s="304"/>
      <c r="H373" s="5"/>
      <c r="I373" s="176"/>
      <c r="J373" s="5"/>
    </row>
    <row r="374" spans="2:10" ht="15">
      <c r="B374" s="302">
        <v>42830.458483795999</v>
      </c>
      <c r="C374" s="303">
        <v>50</v>
      </c>
      <c r="D374" s="247">
        <f t="shared" si="5"/>
        <v>3.5</v>
      </c>
      <c r="E374" s="303">
        <v>46.5</v>
      </c>
      <c r="F374" s="177" t="s">
        <v>217</v>
      </c>
      <c r="G374" s="304"/>
      <c r="H374" s="5"/>
      <c r="I374" s="176"/>
      <c r="J374" s="5"/>
    </row>
    <row r="375" spans="2:10" ht="15">
      <c r="B375" s="302">
        <v>42830.458495370003</v>
      </c>
      <c r="C375" s="303">
        <v>100</v>
      </c>
      <c r="D375" s="247">
        <f t="shared" si="5"/>
        <v>5</v>
      </c>
      <c r="E375" s="303">
        <v>95</v>
      </c>
      <c r="F375" s="177" t="s">
        <v>1643</v>
      </c>
      <c r="G375" s="304"/>
      <c r="H375" s="5"/>
      <c r="I375" s="176"/>
      <c r="J375" s="5"/>
    </row>
    <row r="376" spans="2:10" ht="15">
      <c r="B376" s="302">
        <v>42830.458657406998</v>
      </c>
      <c r="C376" s="303">
        <v>50</v>
      </c>
      <c r="D376" s="247">
        <f t="shared" si="5"/>
        <v>2.4799999999999969</v>
      </c>
      <c r="E376" s="303">
        <v>47.52</v>
      </c>
      <c r="F376" s="177" t="s">
        <v>218</v>
      </c>
      <c r="G376" s="304"/>
      <c r="H376" s="5"/>
      <c r="I376" s="176"/>
      <c r="J376" s="5"/>
    </row>
    <row r="377" spans="2:10" ht="15">
      <c r="B377" s="302">
        <v>42830.458784722003</v>
      </c>
      <c r="C377" s="303">
        <v>100</v>
      </c>
      <c r="D377" s="247">
        <f t="shared" si="5"/>
        <v>7</v>
      </c>
      <c r="E377" s="303">
        <v>93</v>
      </c>
      <c r="F377" s="177" t="s">
        <v>847</v>
      </c>
      <c r="G377" s="304"/>
      <c r="H377" s="5"/>
      <c r="I377" s="176"/>
      <c r="J377" s="5"/>
    </row>
    <row r="378" spans="2:10" ht="15">
      <c r="B378" s="302">
        <v>42830.458784722003</v>
      </c>
      <c r="C378" s="303">
        <v>100</v>
      </c>
      <c r="D378" s="247">
        <f t="shared" si="5"/>
        <v>5</v>
      </c>
      <c r="E378" s="303">
        <v>95</v>
      </c>
      <c r="F378" s="177" t="s">
        <v>742</v>
      </c>
      <c r="G378" s="304"/>
      <c r="H378" s="5"/>
      <c r="I378" s="176"/>
      <c r="J378" s="5"/>
    </row>
    <row r="379" spans="2:10" ht="15">
      <c r="B379" s="302">
        <v>42830.45900463</v>
      </c>
      <c r="C379" s="303">
        <v>50</v>
      </c>
      <c r="D379" s="247">
        <f t="shared" si="5"/>
        <v>3.5</v>
      </c>
      <c r="E379" s="303">
        <v>46.5</v>
      </c>
      <c r="F379" s="177" t="s">
        <v>1644</v>
      </c>
      <c r="G379" s="304"/>
      <c r="H379" s="5"/>
      <c r="I379" s="176"/>
      <c r="J379" s="5"/>
    </row>
    <row r="380" spans="2:10" ht="15">
      <c r="B380" s="302">
        <v>42830.459027778001</v>
      </c>
      <c r="C380" s="303">
        <v>50</v>
      </c>
      <c r="D380" s="247">
        <f t="shared" si="5"/>
        <v>3.5</v>
      </c>
      <c r="E380" s="303">
        <v>46.5</v>
      </c>
      <c r="F380" s="177" t="s">
        <v>222</v>
      </c>
      <c r="G380" s="304"/>
      <c r="H380" s="5"/>
      <c r="I380" s="176"/>
      <c r="J380" s="5"/>
    </row>
    <row r="381" spans="2:10" ht="15">
      <c r="B381" s="302">
        <v>42830.459062499998</v>
      </c>
      <c r="C381" s="303">
        <v>30</v>
      </c>
      <c r="D381" s="247">
        <f t="shared" si="5"/>
        <v>1.5</v>
      </c>
      <c r="E381" s="303">
        <v>28.5</v>
      </c>
      <c r="F381" s="177" t="s">
        <v>223</v>
      </c>
      <c r="G381" s="304"/>
      <c r="H381" s="5"/>
      <c r="I381" s="176"/>
      <c r="J381" s="5"/>
    </row>
    <row r="382" spans="2:10" ht="15">
      <c r="B382" s="302">
        <v>42830.459108796</v>
      </c>
      <c r="C382" s="303">
        <v>10</v>
      </c>
      <c r="D382" s="247">
        <f t="shared" si="5"/>
        <v>0.69999999999999929</v>
      </c>
      <c r="E382" s="303">
        <v>9.3000000000000007</v>
      </c>
      <c r="F382" s="177" t="s">
        <v>224</v>
      </c>
      <c r="G382" s="304"/>
      <c r="H382" s="5"/>
      <c r="I382" s="176"/>
      <c r="J382" s="5"/>
    </row>
    <row r="383" spans="2:10" ht="15">
      <c r="B383" s="302">
        <v>42830.459166667002</v>
      </c>
      <c r="C383" s="303">
        <v>100</v>
      </c>
      <c r="D383" s="247">
        <f t="shared" si="5"/>
        <v>4.9500000000000028</v>
      </c>
      <c r="E383" s="303">
        <v>95.05</v>
      </c>
      <c r="F383" s="177" t="s">
        <v>1645</v>
      </c>
      <c r="G383" s="304"/>
      <c r="H383" s="5"/>
      <c r="I383" s="176"/>
      <c r="J383" s="5"/>
    </row>
    <row r="384" spans="2:10" ht="15">
      <c r="B384" s="302">
        <v>42830.461909721998</v>
      </c>
      <c r="C384" s="303">
        <v>100</v>
      </c>
      <c r="D384" s="247">
        <f t="shared" si="5"/>
        <v>7</v>
      </c>
      <c r="E384" s="303">
        <v>93</v>
      </c>
      <c r="F384" s="177" t="s">
        <v>739</v>
      </c>
      <c r="G384" s="304"/>
      <c r="H384" s="5"/>
      <c r="I384" s="176"/>
      <c r="J384" s="5"/>
    </row>
    <row r="385" spans="2:10" ht="15">
      <c r="B385" s="302">
        <v>42830.464178241004</v>
      </c>
      <c r="C385" s="303">
        <v>200</v>
      </c>
      <c r="D385" s="247">
        <f t="shared" si="5"/>
        <v>10</v>
      </c>
      <c r="E385" s="303">
        <v>190</v>
      </c>
      <c r="F385" s="177" t="s">
        <v>1646</v>
      </c>
      <c r="G385" s="304"/>
      <c r="H385" s="5"/>
      <c r="I385" s="176"/>
      <c r="J385" s="5"/>
    </row>
    <row r="386" spans="2:10" ht="15">
      <c r="B386" s="302">
        <v>42830.469907407001</v>
      </c>
      <c r="C386" s="303">
        <v>300</v>
      </c>
      <c r="D386" s="247">
        <f t="shared" si="5"/>
        <v>15</v>
      </c>
      <c r="E386" s="303">
        <v>285</v>
      </c>
      <c r="F386" s="177" t="s">
        <v>1647</v>
      </c>
      <c r="G386" s="304"/>
      <c r="H386" s="5"/>
      <c r="I386" s="176"/>
      <c r="J386" s="5"/>
    </row>
    <row r="387" spans="2:10" ht="15">
      <c r="B387" s="302">
        <v>42830.479641204001</v>
      </c>
      <c r="C387" s="303">
        <v>200</v>
      </c>
      <c r="D387" s="247">
        <f t="shared" si="5"/>
        <v>9.9000000000000057</v>
      </c>
      <c r="E387" s="303">
        <v>190.1</v>
      </c>
      <c r="F387" s="177" t="s">
        <v>427</v>
      </c>
      <c r="G387" s="304"/>
      <c r="H387" s="5"/>
      <c r="I387" s="176"/>
      <c r="J387" s="5"/>
    </row>
    <row r="388" spans="2:10" ht="15">
      <c r="B388" s="302">
        <v>42830.500115741001</v>
      </c>
      <c r="C388" s="303">
        <v>25</v>
      </c>
      <c r="D388" s="247">
        <f t="shared" si="5"/>
        <v>1.2399999999999984</v>
      </c>
      <c r="E388" s="303">
        <v>23.76</v>
      </c>
      <c r="F388" s="177" t="s">
        <v>858</v>
      </c>
      <c r="G388" s="304"/>
      <c r="H388" s="5"/>
      <c r="I388" s="176"/>
      <c r="J388" s="5"/>
    </row>
    <row r="389" spans="2:10" ht="15">
      <c r="B389" s="302">
        <v>42830.512974537</v>
      </c>
      <c r="C389" s="303">
        <v>200</v>
      </c>
      <c r="D389" s="247">
        <f t="shared" si="5"/>
        <v>10</v>
      </c>
      <c r="E389" s="303">
        <v>190</v>
      </c>
      <c r="F389" s="177" t="s">
        <v>216</v>
      </c>
      <c r="G389" s="304"/>
      <c r="H389" s="5"/>
      <c r="I389" s="176"/>
      <c r="J389" s="5"/>
    </row>
    <row r="390" spans="2:10" ht="15">
      <c r="B390" s="302">
        <v>42830.532534721999</v>
      </c>
      <c r="C390" s="303">
        <v>1000</v>
      </c>
      <c r="D390" s="247">
        <f t="shared" ref="D390:D453" si="6">C390-E390</f>
        <v>50</v>
      </c>
      <c r="E390" s="303">
        <v>950</v>
      </c>
      <c r="F390" s="177" t="s">
        <v>691</v>
      </c>
      <c r="G390" s="304"/>
      <c r="H390" s="5"/>
      <c r="I390" s="176"/>
      <c r="J390" s="5"/>
    </row>
    <row r="391" spans="2:10" ht="15">
      <c r="B391" s="302">
        <v>42830.566041667</v>
      </c>
      <c r="C391" s="303">
        <v>1000</v>
      </c>
      <c r="D391" s="247">
        <f t="shared" si="6"/>
        <v>50</v>
      </c>
      <c r="E391" s="303">
        <v>950</v>
      </c>
      <c r="F391" s="177" t="s">
        <v>126</v>
      </c>
      <c r="G391" s="304"/>
      <c r="H391" s="5"/>
      <c r="I391" s="176"/>
      <c r="J391" s="5"/>
    </row>
    <row r="392" spans="2:10" ht="15">
      <c r="B392" s="302">
        <v>42830.571087962999</v>
      </c>
      <c r="C392" s="303">
        <v>50</v>
      </c>
      <c r="D392" s="247">
        <f t="shared" si="6"/>
        <v>2.4799999999999969</v>
      </c>
      <c r="E392" s="303">
        <v>47.52</v>
      </c>
      <c r="F392" s="177" t="s">
        <v>1648</v>
      </c>
      <c r="G392" s="304"/>
      <c r="H392" s="5"/>
      <c r="I392" s="176"/>
      <c r="J392" s="5"/>
    </row>
    <row r="393" spans="2:10" ht="15">
      <c r="B393" s="302">
        <v>42830.578634259</v>
      </c>
      <c r="C393" s="303">
        <v>300</v>
      </c>
      <c r="D393" s="247">
        <f t="shared" si="6"/>
        <v>15</v>
      </c>
      <c r="E393" s="303">
        <v>285</v>
      </c>
      <c r="F393" s="177" t="s">
        <v>1649</v>
      </c>
      <c r="G393" s="304"/>
      <c r="H393" s="5"/>
      <c r="I393" s="176"/>
      <c r="J393" s="5"/>
    </row>
    <row r="394" spans="2:10" ht="15">
      <c r="B394" s="302">
        <v>42830.608599537001</v>
      </c>
      <c r="C394" s="303">
        <v>45</v>
      </c>
      <c r="D394" s="247">
        <f t="shared" si="6"/>
        <v>2.2299999999999969</v>
      </c>
      <c r="E394" s="303">
        <v>42.77</v>
      </c>
      <c r="F394" s="177" t="s">
        <v>254</v>
      </c>
      <c r="G394" s="304"/>
      <c r="H394" s="5"/>
      <c r="I394" s="176"/>
      <c r="J394" s="5"/>
    </row>
    <row r="395" spans="2:10" ht="15">
      <c r="B395" s="302">
        <v>42830.608657407</v>
      </c>
      <c r="C395" s="303">
        <v>137</v>
      </c>
      <c r="D395" s="247">
        <f t="shared" si="6"/>
        <v>6.7800000000000011</v>
      </c>
      <c r="E395" s="303">
        <v>130.22</v>
      </c>
      <c r="F395" s="177" t="s">
        <v>654</v>
      </c>
      <c r="G395" s="304"/>
      <c r="H395" s="5"/>
      <c r="I395" s="176"/>
      <c r="J395" s="5"/>
    </row>
    <row r="396" spans="2:10" ht="15">
      <c r="B396" s="302">
        <v>42830.617893518996</v>
      </c>
      <c r="C396" s="303">
        <v>50</v>
      </c>
      <c r="D396" s="247">
        <f t="shared" si="6"/>
        <v>2.5</v>
      </c>
      <c r="E396" s="303">
        <v>47.5</v>
      </c>
      <c r="F396" s="177" t="s">
        <v>890</v>
      </c>
      <c r="G396" s="304"/>
      <c r="H396" s="5"/>
      <c r="I396" s="176"/>
      <c r="J396" s="5"/>
    </row>
    <row r="397" spans="2:10" ht="15">
      <c r="B397" s="302">
        <v>42830.620173611002</v>
      </c>
      <c r="C397" s="303">
        <v>190</v>
      </c>
      <c r="D397" s="247">
        <f t="shared" si="6"/>
        <v>13.300000000000011</v>
      </c>
      <c r="E397" s="303">
        <v>176.7</v>
      </c>
      <c r="F397" s="177" t="s">
        <v>137</v>
      </c>
      <c r="G397" s="304"/>
      <c r="H397" s="5"/>
      <c r="I397" s="176"/>
      <c r="J397" s="5"/>
    </row>
    <row r="398" spans="2:10" ht="15">
      <c r="B398" s="302">
        <v>42830.624513889001</v>
      </c>
      <c r="C398" s="303">
        <v>75</v>
      </c>
      <c r="D398" s="247">
        <f t="shared" si="6"/>
        <v>5.25</v>
      </c>
      <c r="E398" s="303">
        <v>69.75</v>
      </c>
      <c r="F398" s="177" t="s">
        <v>1650</v>
      </c>
      <c r="G398" s="304"/>
      <c r="H398" s="5"/>
      <c r="I398" s="176"/>
      <c r="J398" s="5"/>
    </row>
    <row r="399" spans="2:10" ht="15">
      <c r="B399" s="302">
        <v>42830.634039352</v>
      </c>
      <c r="C399" s="303">
        <v>1500</v>
      </c>
      <c r="D399" s="247">
        <f t="shared" si="6"/>
        <v>74.25</v>
      </c>
      <c r="E399" s="303">
        <v>1425.75</v>
      </c>
      <c r="F399" s="177" t="s">
        <v>921</v>
      </c>
      <c r="G399" s="304"/>
      <c r="H399" s="5"/>
      <c r="I399" s="176"/>
      <c r="J399" s="5"/>
    </row>
    <row r="400" spans="2:10" ht="15">
      <c r="B400" s="302">
        <v>42830.636145832999</v>
      </c>
      <c r="C400" s="303">
        <v>100</v>
      </c>
      <c r="D400" s="247">
        <f t="shared" si="6"/>
        <v>5</v>
      </c>
      <c r="E400" s="303">
        <v>95</v>
      </c>
      <c r="F400" s="177" t="s">
        <v>529</v>
      </c>
      <c r="G400" s="304"/>
      <c r="H400" s="5"/>
      <c r="I400" s="176"/>
      <c r="J400" s="5"/>
    </row>
    <row r="401" spans="2:10" ht="15">
      <c r="B401" s="302">
        <v>42830.643182870001</v>
      </c>
      <c r="C401" s="303">
        <v>50</v>
      </c>
      <c r="D401" s="247">
        <f t="shared" si="6"/>
        <v>2.5</v>
      </c>
      <c r="E401" s="303">
        <v>47.5</v>
      </c>
      <c r="F401" s="177" t="s">
        <v>364</v>
      </c>
      <c r="G401" s="304"/>
      <c r="H401" s="5"/>
      <c r="I401" s="176"/>
      <c r="J401" s="5"/>
    </row>
    <row r="402" spans="2:10" ht="15">
      <c r="B402" s="302">
        <v>42830.650555556</v>
      </c>
      <c r="C402" s="303">
        <v>100</v>
      </c>
      <c r="D402" s="247">
        <f t="shared" si="6"/>
        <v>4.9500000000000028</v>
      </c>
      <c r="E402" s="303">
        <v>95.05</v>
      </c>
      <c r="F402" s="177" t="s">
        <v>1651</v>
      </c>
      <c r="G402" s="304"/>
      <c r="H402" s="5"/>
      <c r="I402" s="176"/>
      <c r="J402" s="5"/>
    </row>
    <row r="403" spans="2:10" ht="15">
      <c r="B403" s="302">
        <v>42830.662013888999</v>
      </c>
      <c r="C403" s="303">
        <v>150</v>
      </c>
      <c r="D403" s="247">
        <f t="shared" si="6"/>
        <v>7.5</v>
      </c>
      <c r="E403" s="303">
        <v>142.5</v>
      </c>
      <c r="F403" s="177" t="s">
        <v>120</v>
      </c>
      <c r="G403" s="304"/>
      <c r="H403" s="5"/>
      <c r="I403" s="176"/>
      <c r="J403" s="5"/>
    </row>
    <row r="404" spans="2:10" ht="15">
      <c r="B404" s="302">
        <v>42830.663124999999</v>
      </c>
      <c r="C404" s="303">
        <v>400</v>
      </c>
      <c r="D404" s="247">
        <f t="shared" si="6"/>
        <v>20</v>
      </c>
      <c r="E404" s="303">
        <v>380</v>
      </c>
      <c r="F404" s="177" t="s">
        <v>183</v>
      </c>
      <c r="G404" s="304"/>
      <c r="H404" s="5"/>
      <c r="I404" s="176"/>
      <c r="J404" s="5"/>
    </row>
    <row r="405" spans="2:10" ht="15">
      <c r="B405" s="302">
        <v>42830.709733796</v>
      </c>
      <c r="C405" s="303">
        <v>300</v>
      </c>
      <c r="D405" s="247">
        <f t="shared" si="6"/>
        <v>14.850000000000023</v>
      </c>
      <c r="E405" s="303">
        <v>285.14999999999998</v>
      </c>
      <c r="F405" s="177" t="s">
        <v>865</v>
      </c>
      <c r="G405" s="304"/>
      <c r="H405" s="5"/>
      <c r="I405" s="176"/>
      <c r="J405" s="5"/>
    </row>
    <row r="406" spans="2:10" ht="15">
      <c r="B406" s="302">
        <v>42830.736759259002</v>
      </c>
      <c r="C406" s="303">
        <v>100</v>
      </c>
      <c r="D406" s="247">
        <f t="shared" si="6"/>
        <v>4.9500000000000028</v>
      </c>
      <c r="E406" s="303">
        <v>95.05</v>
      </c>
      <c r="F406" s="177" t="s">
        <v>1652</v>
      </c>
      <c r="G406" s="304"/>
      <c r="H406" s="5"/>
      <c r="I406" s="176"/>
      <c r="J406" s="5"/>
    </row>
    <row r="407" spans="2:10" ht="15">
      <c r="B407" s="302">
        <v>42830.750393519003</v>
      </c>
      <c r="C407" s="303">
        <v>200</v>
      </c>
      <c r="D407" s="247">
        <f t="shared" si="6"/>
        <v>10</v>
      </c>
      <c r="E407" s="303">
        <v>190</v>
      </c>
      <c r="F407" s="177" t="s">
        <v>1653</v>
      </c>
      <c r="G407" s="304"/>
      <c r="H407" s="5"/>
      <c r="I407" s="176"/>
      <c r="J407" s="5"/>
    </row>
    <row r="408" spans="2:10" ht="15">
      <c r="B408" s="302">
        <v>42830.777199074</v>
      </c>
      <c r="C408" s="303">
        <v>300</v>
      </c>
      <c r="D408" s="247">
        <f t="shared" si="6"/>
        <v>14.850000000000023</v>
      </c>
      <c r="E408" s="303">
        <v>285.14999999999998</v>
      </c>
      <c r="F408" s="177" t="s">
        <v>873</v>
      </c>
      <c r="G408" s="304"/>
      <c r="H408" s="5"/>
      <c r="I408" s="176"/>
      <c r="J408" s="5"/>
    </row>
    <row r="409" spans="2:10" ht="15">
      <c r="B409" s="302">
        <v>42830.811724537001</v>
      </c>
      <c r="C409" s="303">
        <v>100</v>
      </c>
      <c r="D409" s="247">
        <f t="shared" si="6"/>
        <v>4.9500000000000028</v>
      </c>
      <c r="E409" s="303">
        <v>95.05</v>
      </c>
      <c r="F409" s="177" t="s">
        <v>1525</v>
      </c>
      <c r="G409" s="304"/>
      <c r="H409" s="5"/>
      <c r="I409" s="176"/>
      <c r="J409" s="5"/>
    </row>
    <row r="410" spans="2:10" ht="15">
      <c r="B410" s="302">
        <v>42830.816956019</v>
      </c>
      <c r="C410" s="303">
        <v>100</v>
      </c>
      <c r="D410" s="247">
        <f t="shared" si="6"/>
        <v>5</v>
      </c>
      <c r="E410" s="303">
        <v>95</v>
      </c>
      <c r="F410" s="177" t="s">
        <v>1654</v>
      </c>
      <c r="G410" s="304"/>
      <c r="H410" s="5"/>
      <c r="I410" s="176"/>
      <c r="J410" s="5"/>
    </row>
    <row r="411" spans="2:10" ht="15">
      <c r="B411" s="302">
        <v>42830.819062499999</v>
      </c>
      <c r="C411" s="303">
        <v>50</v>
      </c>
      <c r="D411" s="247">
        <f t="shared" si="6"/>
        <v>2.5</v>
      </c>
      <c r="E411" s="303">
        <v>47.5</v>
      </c>
      <c r="F411" s="177" t="s">
        <v>1552</v>
      </c>
      <c r="G411" s="304"/>
      <c r="H411" s="5"/>
      <c r="I411" s="176"/>
      <c r="J411" s="5"/>
    </row>
    <row r="412" spans="2:10" ht="15">
      <c r="B412" s="302">
        <v>42830.831701388997</v>
      </c>
      <c r="C412" s="303">
        <v>200</v>
      </c>
      <c r="D412" s="247">
        <f t="shared" si="6"/>
        <v>9.9000000000000057</v>
      </c>
      <c r="E412" s="303">
        <v>190.1</v>
      </c>
      <c r="F412" s="177" t="s">
        <v>1655</v>
      </c>
      <c r="G412" s="304"/>
      <c r="H412" s="5"/>
      <c r="I412" s="176"/>
      <c r="J412" s="5"/>
    </row>
    <row r="413" spans="2:10" ht="15">
      <c r="B413" s="302">
        <v>42830.846562500003</v>
      </c>
      <c r="C413" s="303">
        <v>50</v>
      </c>
      <c r="D413" s="247">
        <f t="shared" si="6"/>
        <v>2.5</v>
      </c>
      <c r="E413" s="303">
        <v>47.5</v>
      </c>
      <c r="F413" s="177" t="s">
        <v>1656</v>
      </c>
      <c r="G413" s="304"/>
      <c r="H413" s="5"/>
      <c r="I413" s="176"/>
      <c r="J413" s="5"/>
    </row>
    <row r="414" spans="2:10" ht="15">
      <c r="B414" s="302">
        <v>42830.847268518999</v>
      </c>
      <c r="C414" s="303">
        <v>200</v>
      </c>
      <c r="D414" s="247">
        <f t="shared" si="6"/>
        <v>10</v>
      </c>
      <c r="E414" s="303">
        <v>190</v>
      </c>
      <c r="F414" s="177" t="s">
        <v>135</v>
      </c>
      <c r="G414" s="304"/>
      <c r="H414" s="5"/>
      <c r="I414" s="176"/>
      <c r="J414" s="5"/>
    </row>
    <row r="415" spans="2:10" ht="15">
      <c r="B415" s="302">
        <v>42830.849456019001</v>
      </c>
      <c r="C415" s="303">
        <v>150</v>
      </c>
      <c r="D415" s="247">
        <f t="shared" si="6"/>
        <v>7.5</v>
      </c>
      <c r="E415" s="303">
        <v>142.5</v>
      </c>
      <c r="F415" s="177" t="s">
        <v>1657</v>
      </c>
      <c r="G415" s="304"/>
      <c r="H415" s="5"/>
      <c r="I415" s="176"/>
      <c r="J415" s="5"/>
    </row>
    <row r="416" spans="2:10" ht="15">
      <c r="B416" s="302">
        <v>42830.865509258998</v>
      </c>
      <c r="C416" s="303">
        <v>10</v>
      </c>
      <c r="D416" s="247">
        <f t="shared" si="6"/>
        <v>0.5</v>
      </c>
      <c r="E416" s="303">
        <v>9.5</v>
      </c>
      <c r="F416" s="177" t="s">
        <v>1658</v>
      </c>
      <c r="G416" s="304"/>
      <c r="H416" s="5"/>
      <c r="I416" s="176"/>
      <c r="J416" s="5"/>
    </row>
    <row r="417" spans="2:10" ht="15">
      <c r="B417" s="302">
        <v>42830.867974537003</v>
      </c>
      <c r="C417" s="303">
        <v>500</v>
      </c>
      <c r="D417" s="247">
        <f t="shared" si="6"/>
        <v>24.75</v>
      </c>
      <c r="E417" s="303">
        <v>475.25</v>
      </c>
      <c r="F417" s="177" t="s">
        <v>207</v>
      </c>
      <c r="G417" s="304"/>
      <c r="H417" s="5"/>
      <c r="I417" s="176"/>
      <c r="J417" s="5"/>
    </row>
    <row r="418" spans="2:10" ht="15">
      <c r="B418" s="302">
        <v>42830.889050926002</v>
      </c>
      <c r="C418" s="303">
        <v>500</v>
      </c>
      <c r="D418" s="247">
        <f t="shared" si="6"/>
        <v>25</v>
      </c>
      <c r="E418" s="303">
        <v>475</v>
      </c>
      <c r="F418" s="177" t="s">
        <v>949</v>
      </c>
      <c r="G418" s="304"/>
      <c r="H418" s="5"/>
      <c r="I418" s="176"/>
      <c r="J418" s="5"/>
    </row>
    <row r="419" spans="2:10" ht="15">
      <c r="B419" s="302">
        <v>42830.905231481003</v>
      </c>
      <c r="C419" s="303">
        <v>400</v>
      </c>
      <c r="D419" s="247">
        <f t="shared" si="6"/>
        <v>20</v>
      </c>
      <c r="E419" s="303">
        <v>380</v>
      </c>
      <c r="F419" s="177" t="s">
        <v>1659</v>
      </c>
      <c r="G419" s="304"/>
      <c r="H419" s="5"/>
      <c r="I419" s="176"/>
      <c r="J419" s="5"/>
    </row>
    <row r="420" spans="2:10" ht="15">
      <c r="B420" s="302">
        <v>42830.926342592997</v>
      </c>
      <c r="C420" s="303">
        <v>200</v>
      </c>
      <c r="D420" s="247">
        <f t="shared" si="6"/>
        <v>10</v>
      </c>
      <c r="E420" s="303">
        <v>190</v>
      </c>
      <c r="F420" s="177" t="s">
        <v>1660</v>
      </c>
      <c r="G420" s="304"/>
      <c r="H420" s="5"/>
      <c r="I420" s="176"/>
      <c r="J420" s="5"/>
    </row>
    <row r="421" spans="2:10" ht="15">
      <c r="B421" s="302">
        <v>42830.926863426001</v>
      </c>
      <c r="C421" s="303">
        <v>500</v>
      </c>
      <c r="D421" s="247">
        <f t="shared" si="6"/>
        <v>24.75</v>
      </c>
      <c r="E421" s="303">
        <v>475.25</v>
      </c>
      <c r="F421" s="177" t="s">
        <v>704</v>
      </c>
      <c r="G421" s="304"/>
      <c r="H421" s="5"/>
      <c r="I421" s="176"/>
      <c r="J421" s="5"/>
    </row>
    <row r="422" spans="2:10" ht="15">
      <c r="B422" s="302">
        <v>42830.930069444003</v>
      </c>
      <c r="C422" s="303">
        <v>190</v>
      </c>
      <c r="D422" s="247">
        <f t="shared" si="6"/>
        <v>9.5</v>
      </c>
      <c r="E422" s="303">
        <v>180.5</v>
      </c>
      <c r="F422" s="177" t="s">
        <v>1661</v>
      </c>
      <c r="G422" s="304"/>
      <c r="H422" s="5"/>
      <c r="I422" s="176"/>
      <c r="J422" s="5"/>
    </row>
    <row r="423" spans="2:10" ht="15">
      <c r="B423" s="302">
        <v>42830.959965278002</v>
      </c>
      <c r="C423" s="303">
        <v>100</v>
      </c>
      <c r="D423" s="247">
        <f t="shared" si="6"/>
        <v>5</v>
      </c>
      <c r="E423" s="303">
        <v>95</v>
      </c>
      <c r="F423" s="177" t="s">
        <v>123</v>
      </c>
      <c r="G423" s="304"/>
      <c r="H423" s="5"/>
      <c r="I423" s="176"/>
      <c r="J423" s="5"/>
    </row>
    <row r="424" spans="2:10" ht="15">
      <c r="B424" s="302">
        <v>42830.965740740998</v>
      </c>
      <c r="C424" s="303">
        <v>50</v>
      </c>
      <c r="D424" s="247">
        <f t="shared" si="6"/>
        <v>2.5</v>
      </c>
      <c r="E424" s="303">
        <v>47.5</v>
      </c>
      <c r="F424" s="177" t="s">
        <v>1662</v>
      </c>
      <c r="G424" s="304"/>
      <c r="H424" s="5"/>
      <c r="I424" s="176"/>
      <c r="J424" s="5"/>
    </row>
    <row r="425" spans="2:10" ht="15">
      <c r="B425" s="302">
        <v>42830.980671295998</v>
      </c>
      <c r="C425" s="303">
        <v>100</v>
      </c>
      <c r="D425" s="247">
        <f t="shared" si="6"/>
        <v>5</v>
      </c>
      <c r="E425" s="303">
        <v>95</v>
      </c>
      <c r="F425" s="177" t="s">
        <v>1663</v>
      </c>
      <c r="G425" s="304"/>
      <c r="H425" s="5"/>
      <c r="I425" s="176"/>
      <c r="J425" s="5"/>
    </row>
    <row r="426" spans="2:10" ht="15">
      <c r="B426" s="302">
        <v>42830.984131944002</v>
      </c>
      <c r="C426" s="303">
        <v>400</v>
      </c>
      <c r="D426" s="247">
        <f t="shared" si="6"/>
        <v>20</v>
      </c>
      <c r="E426" s="303">
        <v>380</v>
      </c>
      <c r="F426" s="177" t="s">
        <v>508</v>
      </c>
      <c r="G426" s="304"/>
      <c r="H426" s="5"/>
      <c r="I426" s="176"/>
      <c r="J426" s="5"/>
    </row>
    <row r="427" spans="2:10" ht="15">
      <c r="B427" s="302">
        <v>42830.987199073999</v>
      </c>
      <c r="C427" s="303">
        <v>200</v>
      </c>
      <c r="D427" s="247">
        <f t="shared" si="6"/>
        <v>10</v>
      </c>
      <c r="E427" s="303">
        <v>190</v>
      </c>
      <c r="F427" s="177" t="s">
        <v>129</v>
      </c>
      <c r="G427" s="304"/>
      <c r="H427" s="5"/>
      <c r="I427" s="176"/>
      <c r="J427" s="5"/>
    </row>
    <row r="428" spans="2:10" ht="15">
      <c r="B428" s="302">
        <v>42830.995902777999</v>
      </c>
      <c r="C428" s="303">
        <v>150</v>
      </c>
      <c r="D428" s="247">
        <f t="shared" si="6"/>
        <v>10.5</v>
      </c>
      <c r="E428" s="303">
        <v>139.5</v>
      </c>
      <c r="F428" s="177" t="s">
        <v>690</v>
      </c>
      <c r="G428" s="304"/>
      <c r="H428" s="5"/>
      <c r="I428" s="176"/>
      <c r="J428" s="5"/>
    </row>
    <row r="429" spans="2:10" ht="15">
      <c r="B429" s="302">
        <v>42830.997499999998</v>
      </c>
      <c r="C429" s="303">
        <v>100</v>
      </c>
      <c r="D429" s="247">
        <f t="shared" si="6"/>
        <v>4.9500000000000028</v>
      </c>
      <c r="E429" s="303">
        <v>95.05</v>
      </c>
      <c r="F429" s="177" t="s">
        <v>1664</v>
      </c>
      <c r="G429" s="304"/>
      <c r="H429" s="5"/>
      <c r="I429" s="176"/>
      <c r="J429" s="5"/>
    </row>
    <row r="430" spans="2:10" ht="15">
      <c r="B430" s="302">
        <v>42831.001886573998</v>
      </c>
      <c r="C430" s="303">
        <v>100</v>
      </c>
      <c r="D430" s="247">
        <f t="shared" si="6"/>
        <v>5</v>
      </c>
      <c r="E430" s="303">
        <v>95</v>
      </c>
      <c r="F430" s="177" t="s">
        <v>1665</v>
      </c>
      <c r="G430" s="304"/>
      <c r="H430" s="5"/>
      <c r="I430" s="176"/>
      <c r="J430" s="5"/>
    </row>
    <row r="431" spans="2:10" ht="15">
      <c r="B431" s="302">
        <v>42831.003715277999</v>
      </c>
      <c r="C431" s="303">
        <v>75</v>
      </c>
      <c r="D431" s="247">
        <f t="shared" si="6"/>
        <v>3.75</v>
      </c>
      <c r="E431" s="303">
        <v>71.25</v>
      </c>
      <c r="F431" s="177" t="s">
        <v>151</v>
      </c>
      <c r="G431" s="304"/>
      <c r="H431" s="5"/>
      <c r="I431" s="176"/>
      <c r="J431" s="5"/>
    </row>
    <row r="432" spans="2:10" ht="15">
      <c r="B432" s="302">
        <v>42831.015069444002</v>
      </c>
      <c r="C432" s="303">
        <v>50</v>
      </c>
      <c r="D432" s="247">
        <f t="shared" si="6"/>
        <v>2.5</v>
      </c>
      <c r="E432" s="303">
        <v>47.5</v>
      </c>
      <c r="F432" s="177" t="s">
        <v>1598</v>
      </c>
      <c r="G432" s="304"/>
      <c r="H432" s="5"/>
      <c r="I432" s="176"/>
      <c r="J432" s="5"/>
    </row>
    <row r="433" spans="2:10" ht="15">
      <c r="B433" s="302">
        <v>42831.050462963001</v>
      </c>
      <c r="C433" s="303">
        <v>100</v>
      </c>
      <c r="D433" s="247">
        <f t="shared" si="6"/>
        <v>5</v>
      </c>
      <c r="E433" s="303">
        <v>95</v>
      </c>
      <c r="F433" s="177" t="s">
        <v>1666</v>
      </c>
      <c r="G433" s="304"/>
      <c r="H433" s="5"/>
      <c r="I433" s="176"/>
      <c r="J433" s="5"/>
    </row>
    <row r="434" spans="2:10" ht="15">
      <c r="B434" s="302">
        <v>42831.069895833003</v>
      </c>
      <c r="C434" s="303">
        <v>10</v>
      </c>
      <c r="D434" s="247">
        <f t="shared" si="6"/>
        <v>0.5</v>
      </c>
      <c r="E434" s="303">
        <v>9.5</v>
      </c>
      <c r="F434" s="177" t="s">
        <v>1667</v>
      </c>
      <c r="G434" s="304"/>
      <c r="H434" s="5"/>
      <c r="I434" s="176"/>
      <c r="J434" s="5"/>
    </row>
    <row r="435" spans="2:10" ht="15">
      <c r="B435" s="302">
        <v>42831.270428240998</v>
      </c>
      <c r="C435" s="303">
        <v>2000</v>
      </c>
      <c r="D435" s="247">
        <f t="shared" si="6"/>
        <v>100</v>
      </c>
      <c r="E435" s="303">
        <v>1900</v>
      </c>
      <c r="F435" s="177" t="s">
        <v>1668</v>
      </c>
      <c r="G435" s="304"/>
      <c r="H435" s="5"/>
      <c r="I435" s="176"/>
      <c r="J435" s="5"/>
    </row>
    <row r="436" spans="2:10" ht="15">
      <c r="B436" s="302">
        <v>42831.282928241002</v>
      </c>
      <c r="C436" s="303">
        <v>100</v>
      </c>
      <c r="D436" s="247">
        <f t="shared" si="6"/>
        <v>5</v>
      </c>
      <c r="E436" s="303">
        <v>95</v>
      </c>
      <c r="F436" s="177" t="s">
        <v>128</v>
      </c>
      <c r="G436" s="304"/>
      <c r="H436" s="5"/>
      <c r="I436" s="176"/>
      <c r="J436" s="5"/>
    </row>
    <row r="437" spans="2:10" ht="15">
      <c r="B437" s="302">
        <v>42831.306562500002</v>
      </c>
      <c r="C437" s="303">
        <v>50</v>
      </c>
      <c r="D437" s="247">
        <f t="shared" si="6"/>
        <v>2.5</v>
      </c>
      <c r="E437" s="303">
        <v>47.5</v>
      </c>
      <c r="F437" s="177" t="s">
        <v>130</v>
      </c>
      <c r="G437" s="304"/>
      <c r="H437" s="5"/>
      <c r="I437" s="176"/>
      <c r="J437" s="5"/>
    </row>
    <row r="438" spans="2:10" ht="15">
      <c r="B438" s="302">
        <v>42831.321018518996</v>
      </c>
      <c r="C438" s="303">
        <v>600</v>
      </c>
      <c r="D438" s="247">
        <f t="shared" si="6"/>
        <v>30</v>
      </c>
      <c r="E438" s="303">
        <v>570</v>
      </c>
      <c r="F438" s="177" t="s">
        <v>213</v>
      </c>
      <c r="G438" s="304"/>
      <c r="H438" s="5"/>
      <c r="I438" s="176"/>
      <c r="J438" s="5"/>
    </row>
    <row r="439" spans="2:10" ht="15">
      <c r="B439" s="302">
        <v>42831.330555556</v>
      </c>
      <c r="C439" s="303">
        <v>32</v>
      </c>
      <c r="D439" s="247">
        <f t="shared" si="6"/>
        <v>1.5799999999999983</v>
      </c>
      <c r="E439" s="303">
        <v>30.42</v>
      </c>
      <c r="F439" s="177" t="s">
        <v>1669</v>
      </c>
      <c r="G439" s="304"/>
      <c r="H439" s="5"/>
      <c r="I439" s="176"/>
      <c r="J439" s="5"/>
    </row>
    <row r="440" spans="2:10" ht="15">
      <c r="B440" s="302">
        <v>42831.347060184999</v>
      </c>
      <c r="C440" s="303">
        <v>500</v>
      </c>
      <c r="D440" s="247">
        <f t="shared" si="6"/>
        <v>25</v>
      </c>
      <c r="E440" s="303">
        <v>475</v>
      </c>
      <c r="F440" s="177" t="s">
        <v>1670</v>
      </c>
      <c r="G440" s="304"/>
      <c r="H440" s="5"/>
      <c r="I440" s="176"/>
      <c r="J440" s="5"/>
    </row>
    <row r="441" spans="2:10" ht="15">
      <c r="B441" s="302">
        <v>42831.349097222002</v>
      </c>
      <c r="C441" s="303">
        <v>500</v>
      </c>
      <c r="D441" s="247">
        <f t="shared" si="6"/>
        <v>24.75</v>
      </c>
      <c r="E441" s="303">
        <v>475.25</v>
      </c>
      <c r="F441" s="177" t="s">
        <v>998</v>
      </c>
      <c r="G441" s="304"/>
      <c r="H441" s="5"/>
      <c r="I441" s="176"/>
      <c r="J441" s="5"/>
    </row>
    <row r="442" spans="2:10" ht="15">
      <c r="B442" s="302">
        <v>42831.349259258997</v>
      </c>
      <c r="C442" s="303">
        <v>500</v>
      </c>
      <c r="D442" s="247">
        <f t="shared" si="6"/>
        <v>25</v>
      </c>
      <c r="E442" s="303">
        <v>475</v>
      </c>
      <c r="F442" s="177" t="s">
        <v>1671</v>
      </c>
      <c r="G442" s="304"/>
      <c r="H442" s="5"/>
      <c r="I442" s="176"/>
      <c r="J442" s="5"/>
    </row>
    <row r="443" spans="2:10" ht="15">
      <c r="B443" s="302">
        <v>42831.388530092998</v>
      </c>
      <c r="C443" s="303">
        <v>10</v>
      </c>
      <c r="D443" s="247">
        <f t="shared" si="6"/>
        <v>0.5</v>
      </c>
      <c r="E443" s="303">
        <v>9.5</v>
      </c>
      <c r="F443" s="177" t="s">
        <v>688</v>
      </c>
      <c r="G443" s="304"/>
      <c r="H443" s="5"/>
      <c r="I443" s="176"/>
      <c r="J443" s="5"/>
    </row>
    <row r="444" spans="2:10" ht="15">
      <c r="B444" s="302">
        <v>42831.396886574003</v>
      </c>
      <c r="C444" s="303">
        <v>200</v>
      </c>
      <c r="D444" s="247">
        <f t="shared" si="6"/>
        <v>9.9000000000000057</v>
      </c>
      <c r="E444" s="303">
        <v>190.1</v>
      </c>
      <c r="F444" s="177" t="s">
        <v>1672</v>
      </c>
      <c r="G444" s="304"/>
      <c r="H444" s="5"/>
      <c r="I444" s="176"/>
      <c r="J444" s="5"/>
    </row>
    <row r="445" spans="2:10" ht="15">
      <c r="B445" s="302">
        <v>42831.399606480998</v>
      </c>
      <c r="C445" s="303">
        <v>150</v>
      </c>
      <c r="D445" s="247">
        <f t="shared" si="6"/>
        <v>7.5</v>
      </c>
      <c r="E445" s="303">
        <v>142.5</v>
      </c>
      <c r="F445" s="177" t="s">
        <v>190</v>
      </c>
      <c r="G445" s="304"/>
      <c r="H445" s="5"/>
      <c r="I445" s="176"/>
      <c r="J445" s="5"/>
    </row>
    <row r="446" spans="2:10" ht="15">
      <c r="B446" s="302">
        <v>42831.401250000003</v>
      </c>
      <c r="C446" s="303">
        <v>50</v>
      </c>
      <c r="D446" s="247">
        <f t="shared" si="6"/>
        <v>2.4799999999999969</v>
      </c>
      <c r="E446" s="303">
        <v>47.52</v>
      </c>
      <c r="F446" s="177" t="s">
        <v>984</v>
      </c>
      <c r="G446" s="304"/>
      <c r="H446" s="5"/>
      <c r="I446" s="176"/>
      <c r="J446" s="5"/>
    </row>
    <row r="447" spans="2:10" ht="15">
      <c r="B447" s="302">
        <v>42831.414178241001</v>
      </c>
      <c r="C447" s="303">
        <v>100</v>
      </c>
      <c r="D447" s="247">
        <f t="shared" si="6"/>
        <v>5</v>
      </c>
      <c r="E447" s="303">
        <v>95</v>
      </c>
      <c r="F447" s="177" t="s">
        <v>329</v>
      </c>
      <c r="G447" s="304"/>
      <c r="H447" s="5"/>
      <c r="I447" s="176"/>
      <c r="J447" s="5"/>
    </row>
    <row r="448" spans="2:10" ht="15">
      <c r="B448" s="302">
        <v>42831.428321758998</v>
      </c>
      <c r="C448" s="303">
        <v>35</v>
      </c>
      <c r="D448" s="247">
        <f t="shared" si="6"/>
        <v>2.4500000000000028</v>
      </c>
      <c r="E448" s="303">
        <v>32.549999999999997</v>
      </c>
      <c r="F448" s="177" t="s">
        <v>578</v>
      </c>
      <c r="G448" s="304"/>
      <c r="H448" s="5"/>
      <c r="I448" s="176"/>
      <c r="J448" s="5"/>
    </row>
    <row r="449" spans="2:10" ht="15">
      <c r="B449" s="302">
        <v>42831.429791666997</v>
      </c>
      <c r="C449" s="303">
        <v>100</v>
      </c>
      <c r="D449" s="247">
        <f t="shared" si="6"/>
        <v>5</v>
      </c>
      <c r="E449" s="303">
        <v>95</v>
      </c>
      <c r="F449" s="177" t="s">
        <v>497</v>
      </c>
      <c r="G449" s="304"/>
      <c r="H449" s="5"/>
      <c r="I449" s="176"/>
      <c r="J449" s="5"/>
    </row>
    <row r="450" spans="2:10" ht="15">
      <c r="B450" s="302">
        <v>42831.442951388999</v>
      </c>
      <c r="C450" s="303">
        <v>200</v>
      </c>
      <c r="D450" s="247">
        <f t="shared" si="6"/>
        <v>10</v>
      </c>
      <c r="E450" s="303">
        <v>190</v>
      </c>
      <c r="F450" s="177" t="s">
        <v>242</v>
      </c>
      <c r="G450" s="304"/>
      <c r="H450" s="5"/>
      <c r="I450" s="176"/>
      <c r="J450" s="5"/>
    </row>
    <row r="451" spans="2:10" ht="15">
      <c r="B451" s="302">
        <v>42831.445451389001</v>
      </c>
      <c r="C451" s="303">
        <v>100</v>
      </c>
      <c r="D451" s="247">
        <f t="shared" si="6"/>
        <v>7</v>
      </c>
      <c r="E451" s="303">
        <v>93</v>
      </c>
      <c r="F451" s="177" t="s">
        <v>1673</v>
      </c>
      <c r="G451" s="304"/>
      <c r="H451" s="5"/>
      <c r="I451" s="176"/>
      <c r="J451" s="5"/>
    </row>
    <row r="452" spans="2:10" ht="15">
      <c r="B452" s="302">
        <v>42831.448182870001</v>
      </c>
      <c r="C452" s="303">
        <v>10</v>
      </c>
      <c r="D452" s="247">
        <f t="shared" si="6"/>
        <v>0.5</v>
      </c>
      <c r="E452" s="303">
        <v>9.5</v>
      </c>
      <c r="F452" s="177" t="s">
        <v>1674</v>
      </c>
      <c r="G452" s="304"/>
      <c r="H452" s="5"/>
      <c r="I452" s="176"/>
      <c r="J452" s="5"/>
    </row>
    <row r="453" spans="2:10" ht="15">
      <c r="B453" s="302">
        <v>42831.448402777998</v>
      </c>
      <c r="C453" s="303">
        <v>100</v>
      </c>
      <c r="D453" s="247">
        <f t="shared" si="6"/>
        <v>4.9500000000000028</v>
      </c>
      <c r="E453" s="303">
        <v>95.05</v>
      </c>
      <c r="F453" s="177" t="s">
        <v>1675</v>
      </c>
      <c r="G453" s="304"/>
      <c r="H453" s="5"/>
      <c r="I453" s="176"/>
      <c r="J453" s="5"/>
    </row>
    <row r="454" spans="2:10" ht="15">
      <c r="B454" s="302">
        <v>42831.458460647998</v>
      </c>
      <c r="C454" s="303">
        <v>50</v>
      </c>
      <c r="D454" s="247">
        <f t="shared" ref="D454:D517" si="7">C454-E454</f>
        <v>2.5</v>
      </c>
      <c r="E454" s="303">
        <v>47.5</v>
      </c>
      <c r="F454" s="177" t="s">
        <v>236</v>
      </c>
      <c r="G454" s="304"/>
      <c r="H454" s="5"/>
      <c r="I454" s="176"/>
      <c r="J454" s="5"/>
    </row>
    <row r="455" spans="2:10" ht="15">
      <c r="B455" s="302">
        <v>42831.458483795999</v>
      </c>
      <c r="C455" s="303">
        <v>50</v>
      </c>
      <c r="D455" s="247">
        <f t="shared" si="7"/>
        <v>2.5</v>
      </c>
      <c r="E455" s="303">
        <v>47.5</v>
      </c>
      <c r="F455" s="177" t="s">
        <v>1676</v>
      </c>
      <c r="G455" s="304"/>
      <c r="H455" s="5"/>
      <c r="I455" s="176"/>
      <c r="J455" s="5"/>
    </row>
    <row r="456" spans="2:10" ht="15">
      <c r="B456" s="302">
        <v>42831.458506944</v>
      </c>
      <c r="C456" s="303">
        <v>100</v>
      </c>
      <c r="D456" s="247">
        <f t="shared" si="7"/>
        <v>7</v>
      </c>
      <c r="E456" s="303">
        <v>93</v>
      </c>
      <c r="F456" s="177" t="s">
        <v>1677</v>
      </c>
      <c r="G456" s="304"/>
      <c r="H456" s="5"/>
      <c r="I456" s="176"/>
      <c r="J456" s="5"/>
    </row>
    <row r="457" spans="2:10" ht="15">
      <c r="B457" s="302">
        <v>42831.458518519001</v>
      </c>
      <c r="C457" s="303">
        <v>200</v>
      </c>
      <c r="D457" s="247">
        <f t="shared" si="7"/>
        <v>14</v>
      </c>
      <c r="E457" s="303">
        <v>186</v>
      </c>
      <c r="F457" s="177" t="s">
        <v>966</v>
      </c>
      <c r="G457" s="304"/>
      <c r="H457" s="5"/>
      <c r="I457" s="176"/>
      <c r="J457" s="5"/>
    </row>
    <row r="458" spans="2:10" ht="15">
      <c r="B458" s="302">
        <v>42831.458518519001</v>
      </c>
      <c r="C458" s="303">
        <v>100</v>
      </c>
      <c r="D458" s="247">
        <f t="shared" si="7"/>
        <v>4.9500000000000028</v>
      </c>
      <c r="E458" s="303">
        <v>95.05</v>
      </c>
      <c r="F458" s="177" t="s">
        <v>237</v>
      </c>
      <c r="G458" s="304"/>
      <c r="H458" s="5"/>
      <c r="I458" s="176"/>
      <c r="J458" s="5"/>
    </row>
    <row r="459" spans="2:10" ht="15">
      <c r="B459" s="302">
        <v>42831.45869213</v>
      </c>
      <c r="C459" s="303">
        <v>50</v>
      </c>
      <c r="D459" s="247">
        <f t="shared" si="7"/>
        <v>2.4799999999999969</v>
      </c>
      <c r="E459" s="303">
        <v>47.52</v>
      </c>
      <c r="F459" s="177" t="s">
        <v>247</v>
      </c>
      <c r="G459" s="304"/>
      <c r="H459" s="5"/>
      <c r="I459" s="176"/>
      <c r="J459" s="5"/>
    </row>
    <row r="460" spans="2:10" ht="15">
      <c r="B460" s="302">
        <v>42831.459027778001</v>
      </c>
      <c r="C460" s="303">
        <v>100</v>
      </c>
      <c r="D460" s="247">
        <f t="shared" si="7"/>
        <v>4.9500000000000028</v>
      </c>
      <c r="E460" s="303">
        <v>95.05</v>
      </c>
      <c r="F460" s="177" t="s">
        <v>239</v>
      </c>
      <c r="G460" s="304"/>
      <c r="H460" s="5"/>
      <c r="I460" s="176"/>
      <c r="J460" s="5"/>
    </row>
    <row r="461" spans="2:10" ht="15">
      <c r="B461" s="302">
        <v>42831.459143519001</v>
      </c>
      <c r="C461" s="303">
        <v>100</v>
      </c>
      <c r="D461" s="247">
        <f t="shared" si="7"/>
        <v>5</v>
      </c>
      <c r="E461" s="303">
        <v>95</v>
      </c>
      <c r="F461" s="177" t="s">
        <v>1676</v>
      </c>
      <c r="G461" s="304"/>
      <c r="H461" s="5"/>
      <c r="I461" s="176"/>
      <c r="J461" s="5"/>
    </row>
    <row r="462" spans="2:10" ht="15">
      <c r="B462" s="302">
        <v>42831.459259258998</v>
      </c>
      <c r="C462" s="303">
        <v>50</v>
      </c>
      <c r="D462" s="247">
        <f t="shared" si="7"/>
        <v>3.5</v>
      </c>
      <c r="E462" s="303">
        <v>46.5</v>
      </c>
      <c r="F462" s="177" t="s">
        <v>241</v>
      </c>
      <c r="G462" s="304"/>
      <c r="H462" s="5"/>
      <c r="I462" s="176"/>
      <c r="J462" s="5"/>
    </row>
    <row r="463" spans="2:10" ht="15">
      <c r="B463" s="302">
        <v>42831.459259258998</v>
      </c>
      <c r="C463" s="303">
        <v>50</v>
      </c>
      <c r="D463" s="247">
        <f t="shared" si="7"/>
        <v>3.5</v>
      </c>
      <c r="E463" s="303">
        <v>46.5</v>
      </c>
      <c r="F463" s="177" t="s">
        <v>240</v>
      </c>
      <c r="G463" s="304"/>
      <c r="H463" s="5"/>
      <c r="I463" s="176"/>
      <c r="J463" s="5"/>
    </row>
    <row r="464" spans="2:10" ht="15">
      <c r="B464" s="302">
        <v>42831.47849537</v>
      </c>
      <c r="C464" s="303">
        <v>100</v>
      </c>
      <c r="D464" s="247">
        <f t="shared" si="7"/>
        <v>5</v>
      </c>
      <c r="E464" s="303">
        <v>95</v>
      </c>
      <c r="F464" s="177" t="s">
        <v>1678</v>
      </c>
      <c r="G464" s="304"/>
      <c r="H464" s="5"/>
      <c r="I464" s="176"/>
      <c r="J464" s="5"/>
    </row>
    <row r="465" spans="2:10" ht="15">
      <c r="B465" s="302">
        <v>42831.480127315001</v>
      </c>
      <c r="C465" s="303">
        <v>900</v>
      </c>
      <c r="D465" s="247">
        <f t="shared" si="7"/>
        <v>44.549999999999955</v>
      </c>
      <c r="E465" s="303">
        <v>855.45</v>
      </c>
      <c r="F465" s="177" t="s">
        <v>1652</v>
      </c>
      <c r="G465" s="304"/>
      <c r="H465" s="5"/>
      <c r="I465" s="176"/>
      <c r="J465" s="5"/>
    </row>
    <row r="466" spans="2:10" ht="15">
      <c r="B466" s="302">
        <v>42831.491412037001</v>
      </c>
      <c r="C466" s="303">
        <v>100</v>
      </c>
      <c r="D466" s="247">
        <f t="shared" si="7"/>
        <v>4.9500000000000028</v>
      </c>
      <c r="E466" s="303">
        <v>95.05</v>
      </c>
      <c r="F466" s="177" t="s">
        <v>238</v>
      </c>
      <c r="G466" s="304"/>
      <c r="H466" s="5"/>
      <c r="I466" s="176"/>
      <c r="J466" s="5"/>
    </row>
    <row r="467" spans="2:10" ht="15">
      <c r="B467" s="302">
        <v>42831.494895832999</v>
      </c>
      <c r="C467" s="303">
        <v>300</v>
      </c>
      <c r="D467" s="247">
        <f t="shared" si="7"/>
        <v>15</v>
      </c>
      <c r="E467" s="303">
        <v>285</v>
      </c>
      <c r="F467" s="177" t="s">
        <v>1679</v>
      </c>
      <c r="G467" s="304"/>
      <c r="H467" s="5"/>
      <c r="I467" s="176"/>
      <c r="J467" s="5"/>
    </row>
    <row r="468" spans="2:10" ht="15">
      <c r="B468" s="302">
        <v>42831.500057869998</v>
      </c>
      <c r="C468" s="303">
        <v>100</v>
      </c>
      <c r="D468" s="247">
        <f t="shared" si="7"/>
        <v>7</v>
      </c>
      <c r="E468" s="303">
        <v>93</v>
      </c>
      <c r="F468" s="177" t="s">
        <v>1680</v>
      </c>
      <c r="G468" s="304"/>
      <c r="H468" s="5"/>
      <c r="I468" s="176"/>
      <c r="J468" s="5"/>
    </row>
    <row r="469" spans="2:10" ht="15">
      <c r="B469" s="302">
        <v>42831.500057869998</v>
      </c>
      <c r="C469" s="303">
        <v>200</v>
      </c>
      <c r="D469" s="247">
        <f t="shared" si="7"/>
        <v>10</v>
      </c>
      <c r="E469" s="303">
        <v>190</v>
      </c>
      <c r="F469" s="177" t="s">
        <v>390</v>
      </c>
      <c r="G469" s="304"/>
      <c r="H469" s="5"/>
      <c r="I469" s="176"/>
      <c r="J469" s="5"/>
    </row>
    <row r="470" spans="2:10" ht="15">
      <c r="B470" s="302">
        <v>42831.508460648001</v>
      </c>
      <c r="C470" s="303">
        <v>500</v>
      </c>
      <c r="D470" s="247">
        <f t="shared" si="7"/>
        <v>25</v>
      </c>
      <c r="E470" s="303">
        <v>475</v>
      </c>
      <c r="F470" s="177" t="s">
        <v>132</v>
      </c>
      <c r="G470" s="304"/>
      <c r="H470" s="5"/>
      <c r="I470" s="176"/>
      <c r="J470" s="5"/>
    </row>
    <row r="471" spans="2:10" ht="15">
      <c r="B471" s="302">
        <v>42831.516851852</v>
      </c>
      <c r="C471" s="303">
        <v>350</v>
      </c>
      <c r="D471" s="247">
        <f t="shared" si="7"/>
        <v>17.5</v>
      </c>
      <c r="E471" s="303">
        <v>332.5</v>
      </c>
      <c r="F471" s="177" t="s">
        <v>561</v>
      </c>
      <c r="G471" s="304"/>
      <c r="H471" s="5"/>
      <c r="I471" s="176"/>
      <c r="J471" s="5"/>
    </row>
    <row r="472" spans="2:10" ht="15">
      <c r="B472" s="302">
        <v>42831.517233796003</v>
      </c>
      <c r="C472" s="303">
        <v>100</v>
      </c>
      <c r="D472" s="247">
        <f t="shared" si="7"/>
        <v>4.9500000000000028</v>
      </c>
      <c r="E472" s="303">
        <v>95.05</v>
      </c>
      <c r="F472" s="177" t="s">
        <v>354</v>
      </c>
      <c r="G472" s="304"/>
      <c r="H472" s="5"/>
      <c r="I472" s="176"/>
      <c r="J472" s="5"/>
    </row>
    <row r="473" spans="2:10" ht="15">
      <c r="B473" s="302">
        <v>42831.524027778003</v>
      </c>
      <c r="C473" s="303">
        <v>100</v>
      </c>
      <c r="D473" s="247">
        <f t="shared" si="7"/>
        <v>5</v>
      </c>
      <c r="E473" s="303">
        <v>95</v>
      </c>
      <c r="F473" s="177" t="s">
        <v>1681</v>
      </c>
      <c r="G473" s="304"/>
      <c r="H473" s="5"/>
      <c r="I473" s="176"/>
      <c r="J473" s="5"/>
    </row>
    <row r="474" spans="2:10" ht="15">
      <c r="B474" s="302">
        <v>42831.527245370002</v>
      </c>
      <c r="C474" s="303">
        <v>200</v>
      </c>
      <c r="D474" s="247">
        <f t="shared" si="7"/>
        <v>10</v>
      </c>
      <c r="E474" s="303">
        <v>190</v>
      </c>
      <c r="F474" s="177" t="s">
        <v>1682</v>
      </c>
      <c r="G474" s="304"/>
      <c r="H474" s="5"/>
      <c r="I474" s="176"/>
      <c r="J474" s="5"/>
    </row>
    <row r="475" spans="2:10" ht="15">
      <c r="B475" s="302">
        <v>42831.528333333001</v>
      </c>
      <c r="C475" s="303">
        <v>35</v>
      </c>
      <c r="D475" s="247">
        <f t="shared" si="7"/>
        <v>1.75</v>
      </c>
      <c r="E475" s="303">
        <v>33.25</v>
      </c>
      <c r="F475" s="177" t="s">
        <v>876</v>
      </c>
      <c r="G475" s="304"/>
      <c r="H475" s="5"/>
      <c r="I475" s="176"/>
      <c r="J475" s="5"/>
    </row>
    <row r="476" spans="2:10" ht="15">
      <c r="B476" s="302">
        <v>42831.533599536997</v>
      </c>
      <c r="C476" s="303">
        <v>300</v>
      </c>
      <c r="D476" s="247">
        <f t="shared" si="7"/>
        <v>15</v>
      </c>
      <c r="E476" s="303">
        <v>285</v>
      </c>
      <c r="F476" s="177" t="s">
        <v>1683</v>
      </c>
      <c r="G476" s="304"/>
      <c r="H476" s="5"/>
      <c r="I476" s="176"/>
      <c r="J476" s="5"/>
    </row>
    <row r="477" spans="2:10" ht="15">
      <c r="B477" s="302">
        <v>42831.537187499998</v>
      </c>
      <c r="C477" s="303">
        <v>100</v>
      </c>
      <c r="D477" s="247">
        <f t="shared" si="7"/>
        <v>4.9500000000000028</v>
      </c>
      <c r="E477" s="303">
        <v>95.05</v>
      </c>
      <c r="F477" s="177" t="s">
        <v>1684</v>
      </c>
      <c r="G477" s="304"/>
      <c r="H477" s="5"/>
      <c r="I477" s="176"/>
      <c r="J477" s="5"/>
    </row>
    <row r="478" spans="2:10" ht="15">
      <c r="B478" s="302">
        <v>42831.539594907001</v>
      </c>
      <c r="C478" s="303">
        <v>100</v>
      </c>
      <c r="D478" s="247">
        <f t="shared" si="7"/>
        <v>4.9500000000000028</v>
      </c>
      <c r="E478" s="303">
        <v>95.05</v>
      </c>
      <c r="F478" s="177" t="s">
        <v>520</v>
      </c>
      <c r="G478" s="304"/>
      <c r="H478" s="5"/>
      <c r="I478" s="176"/>
      <c r="J478" s="5"/>
    </row>
    <row r="479" spans="2:10" ht="15">
      <c r="B479" s="302">
        <v>42831.541064814999</v>
      </c>
      <c r="C479" s="303">
        <v>300</v>
      </c>
      <c r="D479" s="247">
        <f t="shared" si="7"/>
        <v>15</v>
      </c>
      <c r="E479" s="303">
        <v>285</v>
      </c>
      <c r="F479" s="177" t="s">
        <v>1685</v>
      </c>
      <c r="G479" s="304"/>
      <c r="H479" s="5"/>
      <c r="I479" s="176"/>
      <c r="J479" s="5"/>
    </row>
    <row r="480" spans="2:10" ht="15">
      <c r="B480" s="302">
        <v>42831.541736111001</v>
      </c>
      <c r="C480" s="303">
        <v>100</v>
      </c>
      <c r="D480" s="247">
        <f t="shared" si="7"/>
        <v>5</v>
      </c>
      <c r="E480" s="303">
        <v>95</v>
      </c>
      <c r="F480" s="177" t="s">
        <v>1686</v>
      </c>
      <c r="G480" s="304"/>
      <c r="H480" s="5"/>
      <c r="I480" s="176"/>
      <c r="J480" s="5"/>
    </row>
    <row r="481" spans="2:10" ht="15">
      <c r="B481" s="302">
        <v>42831.541736111001</v>
      </c>
      <c r="C481" s="303">
        <v>150</v>
      </c>
      <c r="D481" s="247">
        <f t="shared" si="7"/>
        <v>7.5</v>
      </c>
      <c r="E481" s="303">
        <v>142.5</v>
      </c>
      <c r="F481" s="177" t="s">
        <v>1687</v>
      </c>
      <c r="G481" s="304"/>
      <c r="H481" s="5"/>
      <c r="I481" s="176"/>
      <c r="J481" s="5"/>
    </row>
    <row r="482" spans="2:10" ht="15">
      <c r="B482" s="302">
        <v>42831.543182870002</v>
      </c>
      <c r="C482" s="303">
        <v>100</v>
      </c>
      <c r="D482" s="247">
        <f t="shared" si="7"/>
        <v>5</v>
      </c>
      <c r="E482" s="303">
        <v>95</v>
      </c>
      <c r="F482" s="177" t="s">
        <v>1486</v>
      </c>
      <c r="G482" s="304"/>
      <c r="H482" s="5"/>
      <c r="I482" s="176"/>
      <c r="J482" s="5"/>
    </row>
    <row r="483" spans="2:10" ht="15">
      <c r="B483" s="302">
        <v>42831.546400462998</v>
      </c>
      <c r="C483" s="303">
        <v>100</v>
      </c>
      <c r="D483" s="247">
        <f t="shared" si="7"/>
        <v>4.9500000000000028</v>
      </c>
      <c r="E483" s="303">
        <v>95.05</v>
      </c>
      <c r="F483" s="177" t="s">
        <v>1688</v>
      </c>
      <c r="G483" s="304"/>
      <c r="H483" s="5"/>
      <c r="I483" s="176"/>
      <c r="J483" s="5"/>
    </row>
    <row r="484" spans="2:10" ht="15">
      <c r="B484" s="302">
        <v>42831.555219907001</v>
      </c>
      <c r="C484" s="303">
        <v>30</v>
      </c>
      <c r="D484" s="247">
        <f t="shared" si="7"/>
        <v>1.4899999999999984</v>
      </c>
      <c r="E484" s="303">
        <v>28.51</v>
      </c>
      <c r="F484" s="177" t="s">
        <v>132</v>
      </c>
      <c r="G484" s="304"/>
      <c r="H484" s="5"/>
      <c r="I484" s="176"/>
      <c r="J484" s="5"/>
    </row>
    <row r="485" spans="2:10" ht="15">
      <c r="B485" s="302">
        <v>42831.555717593001</v>
      </c>
      <c r="C485" s="303">
        <v>100</v>
      </c>
      <c r="D485" s="247">
        <f t="shared" si="7"/>
        <v>5</v>
      </c>
      <c r="E485" s="303">
        <v>95</v>
      </c>
      <c r="F485" s="177" t="s">
        <v>1689</v>
      </c>
      <c r="G485" s="304"/>
      <c r="H485" s="5"/>
      <c r="I485" s="176"/>
      <c r="J485" s="5"/>
    </row>
    <row r="486" spans="2:10" ht="15">
      <c r="B486" s="302">
        <v>42831.561620369997</v>
      </c>
      <c r="C486" s="303">
        <v>300</v>
      </c>
      <c r="D486" s="247">
        <f t="shared" si="7"/>
        <v>15</v>
      </c>
      <c r="E486" s="303">
        <v>285</v>
      </c>
      <c r="F486" s="177" t="s">
        <v>1690</v>
      </c>
      <c r="G486" s="304"/>
      <c r="H486" s="5"/>
      <c r="I486" s="176"/>
      <c r="J486" s="5"/>
    </row>
    <row r="487" spans="2:10" ht="15">
      <c r="B487" s="302">
        <v>42831.563773148002</v>
      </c>
      <c r="C487" s="303">
        <v>300</v>
      </c>
      <c r="D487" s="247">
        <f t="shared" si="7"/>
        <v>15</v>
      </c>
      <c r="E487" s="303">
        <v>285</v>
      </c>
      <c r="F487" s="177" t="s">
        <v>1691</v>
      </c>
      <c r="G487" s="304"/>
      <c r="H487" s="5"/>
      <c r="I487" s="176"/>
      <c r="J487" s="5"/>
    </row>
    <row r="488" spans="2:10" ht="15">
      <c r="B488" s="302">
        <v>42831.569988426003</v>
      </c>
      <c r="C488" s="303">
        <v>50</v>
      </c>
      <c r="D488" s="247">
        <f t="shared" si="7"/>
        <v>2.4799999999999969</v>
      </c>
      <c r="E488" s="303">
        <v>47.52</v>
      </c>
      <c r="F488" s="177" t="s">
        <v>1692</v>
      </c>
      <c r="G488" s="304"/>
      <c r="H488" s="5"/>
      <c r="I488" s="176"/>
      <c r="J488" s="5"/>
    </row>
    <row r="489" spans="2:10" ht="15">
      <c r="B489" s="302">
        <v>42831.570486110999</v>
      </c>
      <c r="C489" s="303">
        <v>300</v>
      </c>
      <c r="D489" s="247">
        <f t="shared" si="7"/>
        <v>15</v>
      </c>
      <c r="E489" s="303">
        <v>285</v>
      </c>
      <c r="F489" s="177" t="s">
        <v>749</v>
      </c>
      <c r="G489" s="304"/>
      <c r="H489" s="5"/>
      <c r="I489" s="176"/>
      <c r="J489" s="5"/>
    </row>
    <row r="490" spans="2:10" ht="15">
      <c r="B490" s="302">
        <v>42831.571377314998</v>
      </c>
      <c r="C490" s="303">
        <v>500</v>
      </c>
      <c r="D490" s="247">
        <f t="shared" si="7"/>
        <v>25</v>
      </c>
      <c r="E490" s="303">
        <v>475</v>
      </c>
      <c r="F490" s="177" t="s">
        <v>723</v>
      </c>
      <c r="G490" s="304"/>
      <c r="H490" s="5"/>
      <c r="I490" s="176"/>
      <c r="J490" s="5"/>
    </row>
    <row r="491" spans="2:10" ht="15">
      <c r="B491" s="302">
        <v>42831.571574073998</v>
      </c>
      <c r="C491" s="303">
        <v>100</v>
      </c>
      <c r="D491" s="247">
        <f t="shared" si="7"/>
        <v>5</v>
      </c>
      <c r="E491" s="303">
        <v>95</v>
      </c>
      <c r="F491" s="177" t="s">
        <v>586</v>
      </c>
      <c r="G491" s="304"/>
      <c r="H491" s="5"/>
      <c r="I491" s="176"/>
      <c r="J491" s="5"/>
    </row>
    <row r="492" spans="2:10" ht="15">
      <c r="B492" s="302">
        <v>42831.574143518999</v>
      </c>
      <c r="C492" s="303">
        <v>100</v>
      </c>
      <c r="D492" s="247">
        <f t="shared" si="7"/>
        <v>5</v>
      </c>
      <c r="E492" s="303">
        <v>95</v>
      </c>
      <c r="F492" s="177" t="s">
        <v>1693</v>
      </c>
      <c r="G492" s="304"/>
      <c r="H492" s="5"/>
      <c r="I492" s="176"/>
      <c r="J492" s="5"/>
    </row>
    <row r="493" spans="2:10" ht="15">
      <c r="B493" s="302">
        <v>42831.580798611001</v>
      </c>
      <c r="C493" s="303">
        <v>150</v>
      </c>
      <c r="D493" s="247">
        <f t="shared" si="7"/>
        <v>7.5</v>
      </c>
      <c r="E493" s="303">
        <v>142.5</v>
      </c>
      <c r="F493" s="177" t="s">
        <v>190</v>
      </c>
      <c r="G493" s="304"/>
      <c r="H493" s="5"/>
      <c r="I493" s="176"/>
      <c r="J493" s="5"/>
    </row>
    <row r="494" spans="2:10" ht="15">
      <c r="B494" s="302">
        <v>42831.583391204003</v>
      </c>
      <c r="C494" s="303">
        <v>200</v>
      </c>
      <c r="D494" s="247">
        <f t="shared" si="7"/>
        <v>9.9000000000000057</v>
      </c>
      <c r="E494" s="303">
        <v>190.1</v>
      </c>
      <c r="F494" s="177" t="s">
        <v>1694</v>
      </c>
      <c r="G494" s="304"/>
      <c r="H494" s="5"/>
      <c r="I494" s="176"/>
      <c r="J494" s="5"/>
    </row>
    <row r="495" spans="2:10" ht="15">
      <c r="B495" s="302">
        <v>42831.588078704001</v>
      </c>
      <c r="C495" s="303">
        <v>300</v>
      </c>
      <c r="D495" s="247">
        <f t="shared" si="7"/>
        <v>15</v>
      </c>
      <c r="E495" s="303">
        <v>285</v>
      </c>
      <c r="F495" s="177" t="s">
        <v>1695</v>
      </c>
      <c r="G495" s="304"/>
      <c r="H495" s="5"/>
      <c r="I495" s="176"/>
      <c r="J495" s="5"/>
    </row>
    <row r="496" spans="2:10" ht="15">
      <c r="B496" s="302">
        <v>42831.590706019</v>
      </c>
      <c r="C496" s="303">
        <v>200</v>
      </c>
      <c r="D496" s="247">
        <f t="shared" si="7"/>
        <v>10</v>
      </c>
      <c r="E496" s="303">
        <v>190</v>
      </c>
      <c r="F496" s="177" t="s">
        <v>1696</v>
      </c>
      <c r="G496" s="304"/>
      <c r="H496" s="5"/>
      <c r="I496" s="176"/>
      <c r="J496" s="5"/>
    </row>
    <row r="497" spans="2:10" ht="15">
      <c r="B497" s="302">
        <v>42831.597673611002</v>
      </c>
      <c r="C497" s="303">
        <v>1000</v>
      </c>
      <c r="D497" s="247">
        <f t="shared" si="7"/>
        <v>50</v>
      </c>
      <c r="E497" s="303">
        <v>950</v>
      </c>
      <c r="F497" s="177" t="s">
        <v>1606</v>
      </c>
      <c r="G497" s="304"/>
      <c r="H497" s="5"/>
      <c r="I497" s="176"/>
      <c r="J497" s="5"/>
    </row>
    <row r="498" spans="2:10" ht="15">
      <c r="B498" s="302">
        <v>42831.599016204003</v>
      </c>
      <c r="C498" s="303">
        <v>50</v>
      </c>
      <c r="D498" s="247">
        <f t="shared" si="7"/>
        <v>2.5</v>
      </c>
      <c r="E498" s="303">
        <v>47.5</v>
      </c>
      <c r="F498" s="177" t="s">
        <v>1697</v>
      </c>
      <c r="G498" s="304"/>
      <c r="H498" s="5"/>
      <c r="I498" s="176"/>
      <c r="J498" s="5"/>
    </row>
    <row r="499" spans="2:10" ht="15">
      <c r="B499" s="302">
        <v>42831.604444443998</v>
      </c>
      <c r="C499" s="303">
        <v>150</v>
      </c>
      <c r="D499" s="247">
        <f t="shared" si="7"/>
        <v>7.5</v>
      </c>
      <c r="E499" s="303">
        <v>142.5</v>
      </c>
      <c r="F499" s="177" t="s">
        <v>987</v>
      </c>
      <c r="G499" s="304"/>
      <c r="H499" s="5"/>
      <c r="I499" s="176"/>
      <c r="J499" s="5"/>
    </row>
    <row r="500" spans="2:10" ht="15">
      <c r="B500" s="302">
        <v>42831.609814814998</v>
      </c>
      <c r="C500" s="303">
        <v>300</v>
      </c>
      <c r="D500" s="247">
        <f t="shared" si="7"/>
        <v>15</v>
      </c>
      <c r="E500" s="303">
        <v>285</v>
      </c>
      <c r="F500" s="177" t="s">
        <v>1698</v>
      </c>
      <c r="G500" s="304"/>
      <c r="H500" s="5"/>
      <c r="I500" s="176"/>
      <c r="J500" s="5"/>
    </row>
    <row r="501" spans="2:10" ht="15">
      <c r="B501" s="302">
        <v>42831.614652778</v>
      </c>
      <c r="C501" s="303">
        <v>70</v>
      </c>
      <c r="D501" s="247">
        <f t="shared" si="7"/>
        <v>3.4699999999999989</v>
      </c>
      <c r="E501" s="303">
        <v>66.53</v>
      </c>
      <c r="F501" s="177" t="s">
        <v>559</v>
      </c>
      <c r="G501" s="304"/>
      <c r="H501" s="5"/>
      <c r="I501" s="176"/>
      <c r="J501" s="5"/>
    </row>
    <row r="502" spans="2:10" ht="15">
      <c r="B502" s="302">
        <v>42831.614745370003</v>
      </c>
      <c r="C502" s="303">
        <v>20</v>
      </c>
      <c r="D502" s="247">
        <f t="shared" si="7"/>
        <v>0.98999999999999844</v>
      </c>
      <c r="E502" s="303">
        <v>19.010000000000002</v>
      </c>
      <c r="F502" s="177" t="s">
        <v>245</v>
      </c>
      <c r="G502" s="304"/>
      <c r="H502" s="5"/>
      <c r="I502" s="176"/>
      <c r="J502" s="5"/>
    </row>
    <row r="503" spans="2:10" ht="15">
      <c r="B503" s="302">
        <v>42831.619340277997</v>
      </c>
      <c r="C503" s="303">
        <v>500</v>
      </c>
      <c r="D503" s="247">
        <f t="shared" si="7"/>
        <v>24.75</v>
      </c>
      <c r="E503" s="303">
        <v>475.25</v>
      </c>
      <c r="F503" s="177" t="s">
        <v>1699</v>
      </c>
      <c r="G503" s="304"/>
      <c r="H503" s="5"/>
      <c r="I503" s="176"/>
      <c r="J503" s="5"/>
    </row>
    <row r="504" spans="2:10" ht="15">
      <c r="B504" s="302">
        <v>42831.627916666999</v>
      </c>
      <c r="C504" s="303">
        <v>500</v>
      </c>
      <c r="D504" s="247">
        <f t="shared" si="7"/>
        <v>25</v>
      </c>
      <c r="E504" s="303">
        <v>475</v>
      </c>
      <c r="F504" s="177" t="s">
        <v>340</v>
      </c>
      <c r="G504" s="304"/>
      <c r="H504" s="5"/>
      <c r="I504" s="176"/>
      <c r="J504" s="5"/>
    </row>
    <row r="505" spans="2:10" ht="15">
      <c r="B505" s="302">
        <v>42831.637303240997</v>
      </c>
      <c r="C505" s="303">
        <v>400</v>
      </c>
      <c r="D505" s="247">
        <f t="shared" si="7"/>
        <v>19.800000000000011</v>
      </c>
      <c r="E505" s="303">
        <v>380.2</v>
      </c>
      <c r="F505" s="177" t="s">
        <v>573</v>
      </c>
      <c r="G505" s="304"/>
      <c r="H505" s="5"/>
      <c r="I505" s="176"/>
      <c r="J505" s="5"/>
    </row>
    <row r="506" spans="2:10" ht="15">
      <c r="B506" s="302">
        <v>42831.641539352</v>
      </c>
      <c r="C506" s="303">
        <v>200</v>
      </c>
      <c r="D506" s="247">
        <f t="shared" si="7"/>
        <v>10</v>
      </c>
      <c r="E506" s="303">
        <v>190</v>
      </c>
      <c r="F506" s="177" t="s">
        <v>1700</v>
      </c>
      <c r="G506" s="304"/>
      <c r="H506" s="5"/>
      <c r="I506" s="176"/>
      <c r="J506" s="5"/>
    </row>
    <row r="507" spans="2:10" ht="15">
      <c r="B507" s="302">
        <v>42831.666724536997</v>
      </c>
      <c r="C507" s="303">
        <v>300</v>
      </c>
      <c r="D507" s="247">
        <f t="shared" si="7"/>
        <v>15</v>
      </c>
      <c r="E507" s="303">
        <v>285</v>
      </c>
      <c r="F507" s="177" t="s">
        <v>1701</v>
      </c>
      <c r="G507" s="304"/>
      <c r="H507" s="5"/>
      <c r="I507" s="176"/>
      <c r="J507" s="5"/>
    </row>
    <row r="508" spans="2:10" ht="15">
      <c r="B508" s="302">
        <v>42831.670706019002</v>
      </c>
      <c r="C508" s="303">
        <v>300</v>
      </c>
      <c r="D508" s="247">
        <f t="shared" si="7"/>
        <v>21</v>
      </c>
      <c r="E508" s="303">
        <v>279</v>
      </c>
      <c r="F508" s="177" t="s">
        <v>1702</v>
      </c>
      <c r="G508" s="304"/>
      <c r="H508" s="5"/>
      <c r="I508" s="176"/>
      <c r="J508" s="5"/>
    </row>
    <row r="509" spans="2:10" ht="15">
      <c r="B509" s="302">
        <v>42831.677650463003</v>
      </c>
      <c r="C509" s="303">
        <v>100</v>
      </c>
      <c r="D509" s="247">
        <f t="shared" si="7"/>
        <v>5</v>
      </c>
      <c r="E509" s="303">
        <v>95</v>
      </c>
      <c r="F509" s="177" t="s">
        <v>1703</v>
      </c>
      <c r="G509" s="304"/>
      <c r="H509" s="5"/>
      <c r="I509" s="176"/>
      <c r="J509" s="5"/>
    </row>
    <row r="510" spans="2:10" ht="15">
      <c r="B510" s="302">
        <v>42831.683645833</v>
      </c>
      <c r="C510" s="303">
        <v>300</v>
      </c>
      <c r="D510" s="247">
        <f t="shared" si="7"/>
        <v>15</v>
      </c>
      <c r="E510" s="303">
        <v>285</v>
      </c>
      <c r="F510" s="177" t="s">
        <v>1704</v>
      </c>
      <c r="G510" s="304"/>
      <c r="H510" s="5"/>
      <c r="I510" s="176"/>
      <c r="J510" s="5"/>
    </row>
    <row r="511" spans="2:10" ht="15">
      <c r="B511" s="302">
        <v>42831.688645832997</v>
      </c>
      <c r="C511" s="303">
        <v>100</v>
      </c>
      <c r="D511" s="247">
        <f t="shared" si="7"/>
        <v>5</v>
      </c>
      <c r="E511" s="303">
        <v>95</v>
      </c>
      <c r="F511" s="177" t="s">
        <v>881</v>
      </c>
      <c r="G511" s="304"/>
      <c r="H511" s="5"/>
      <c r="I511" s="176"/>
      <c r="J511" s="5"/>
    </row>
    <row r="512" spans="2:10" ht="15">
      <c r="B512" s="302">
        <v>42831.692615740998</v>
      </c>
      <c r="C512" s="303">
        <v>100</v>
      </c>
      <c r="D512" s="247">
        <f t="shared" si="7"/>
        <v>5</v>
      </c>
      <c r="E512" s="303">
        <v>95</v>
      </c>
      <c r="F512" s="177" t="s">
        <v>714</v>
      </c>
      <c r="G512" s="304"/>
      <c r="H512" s="5"/>
      <c r="I512" s="176"/>
      <c r="J512" s="5"/>
    </row>
    <row r="513" spans="2:10" ht="15">
      <c r="B513" s="302">
        <v>42831.704756943996</v>
      </c>
      <c r="C513" s="303">
        <v>10</v>
      </c>
      <c r="D513" s="247">
        <f t="shared" si="7"/>
        <v>0.5</v>
      </c>
      <c r="E513" s="303">
        <v>9.5</v>
      </c>
      <c r="F513" s="177" t="s">
        <v>823</v>
      </c>
      <c r="G513" s="304"/>
      <c r="H513" s="5"/>
      <c r="I513" s="176"/>
      <c r="J513" s="5"/>
    </row>
    <row r="514" spans="2:10" ht="15">
      <c r="B514" s="302">
        <v>42831.705300925998</v>
      </c>
      <c r="C514" s="303">
        <v>100</v>
      </c>
      <c r="D514" s="247">
        <f t="shared" si="7"/>
        <v>5</v>
      </c>
      <c r="E514" s="303">
        <v>95</v>
      </c>
      <c r="F514" s="177" t="s">
        <v>1705</v>
      </c>
      <c r="G514" s="304"/>
      <c r="H514" s="5"/>
      <c r="I514" s="176"/>
      <c r="J514" s="5"/>
    </row>
    <row r="515" spans="2:10" ht="15">
      <c r="B515" s="302">
        <v>42831.706504629998</v>
      </c>
      <c r="C515" s="303">
        <v>1200</v>
      </c>
      <c r="D515" s="247">
        <f t="shared" si="7"/>
        <v>59.400000000000091</v>
      </c>
      <c r="E515" s="303">
        <v>1140.5999999999999</v>
      </c>
      <c r="F515" s="177" t="s">
        <v>271</v>
      </c>
      <c r="G515" s="304"/>
      <c r="H515" s="5"/>
      <c r="I515" s="176"/>
      <c r="J515" s="5"/>
    </row>
    <row r="516" spans="2:10" ht="15">
      <c r="B516" s="302">
        <v>42831.708391204003</v>
      </c>
      <c r="C516" s="303">
        <v>100</v>
      </c>
      <c r="D516" s="247">
        <f t="shared" si="7"/>
        <v>4.9500000000000028</v>
      </c>
      <c r="E516" s="303">
        <v>95.05</v>
      </c>
      <c r="F516" s="177" t="s">
        <v>990</v>
      </c>
      <c r="G516" s="304"/>
      <c r="H516" s="5"/>
      <c r="I516" s="176"/>
      <c r="J516" s="5"/>
    </row>
    <row r="517" spans="2:10" ht="15">
      <c r="B517" s="302">
        <v>42831.708402778</v>
      </c>
      <c r="C517" s="303">
        <v>100</v>
      </c>
      <c r="D517" s="247">
        <f t="shared" si="7"/>
        <v>4.9500000000000028</v>
      </c>
      <c r="E517" s="303">
        <v>95.05</v>
      </c>
      <c r="F517" s="177" t="s">
        <v>601</v>
      </c>
      <c r="G517" s="304"/>
      <c r="H517" s="5"/>
      <c r="I517" s="176"/>
      <c r="J517" s="5"/>
    </row>
    <row r="518" spans="2:10" ht="15">
      <c r="B518" s="302">
        <v>42831.716388888999</v>
      </c>
      <c r="C518" s="303">
        <v>400</v>
      </c>
      <c r="D518" s="247">
        <f t="shared" ref="D518:D581" si="8">C518-E518</f>
        <v>20</v>
      </c>
      <c r="E518" s="303">
        <v>380</v>
      </c>
      <c r="F518" s="177" t="s">
        <v>815</v>
      </c>
      <c r="G518" s="304"/>
      <c r="H518" s="5"/>
      <c r="I518" s="176"/>
      <c r="J518" s="5"/>
    </row>
    <row r="519" spans="2:10" ht="15">
      <c r="B519" s="302">
        <v>42831.718379630001</v>
      </c>
      <c r="C519" s="303">
        <v>300</v>
      </c>
      <c r="D519" s="247">
        <f t="shared" si="8"/>
        <v>14.850000000000023</v>
      </c>
      <c r="E519" s="303">
        <v>285.14999999999998</v>
      </c>
      <c r="F519" s="177" t="s">
        <v>865</v>
      </c>
      <c r="G519" s="304"/>
      <c r="H519" s="5"/>
      <c r="I519" s="176"/>
      <c r="J519" s="5"/>
    </row>
    <row r="520" spans="2:10" ht="15">
      <c r="B520" s="302">
        <v>42831.742569444003</v>
      </c>
      <c r="C520" s="303">
        <v>100</v>
      </c>
      <c r="D520" s="247">
        <f t="shared" si="8"/>
        <v>5</v>
      </c>
      <c r="E520" s="303">
        <v>95</v>
      </c>
      <c r="F520" s="177" t="s">
        <v>569</v>
      </c>
      <c r="G520" s="304"/>
      <c r="H520" s="5"/>
      <c r="I520" s="176"/>
      <c r="J520" s="5"/>
    </row>
    <row r="521" spans="2:10" ht="15">
      <c r="B521" s="302">
        <v>42831.744409722</v>
      </c>
      <c r="C521" s="303">
        <v>500</v>
      </c>
      <c r="D521" s="247">
        <f t="shared" si="8"/>
        <v>25</v>
      </c>
      <c r="E521" s="303">
        <v>475</v>
      </c>
      <c r="F521" s="177" t="s">
        <v>1706</v>
      </c>
      <c r="G521" s="304"/>
      <c r="H521" s="5"/>
      <c r="I521" s="176"/>
      <c r="J521" s="5"/>
    </row>
    <row r="522" spans="2:10" ht="15">
      <c r="B522" s="302">
        <v>42831.746215277999</v>
      </c>
      <c r="C522" s="303">
        <v>100</v>
      </c>
      <c r="D522" s="247">
        <f t="shared" si="8"/>
        <v>5</v>
      </c>
      <c r="E522" s="303">
        <v>95</v>
      </c>
      <c r="F522" s="177" t="s">
        <v>1707</v>
      </c>
      <c r="G522" s="304"/>
      <c r="H522" s="5"/>
      <c r="I522" s="176"/>
      <c r="J522" s="5"/>
    </row>
    <row r="523" spans="2:10" ht="15">
      <c r="B523" s="302">
        <v>42831.747719906998</v>
      </c>
      <c r="C523" s="303">
        <v>50</v>
      </c>
      <c r="D523" s="247">
        <f t="shared" si="8"/>
        <v>3.5</v>
      </c>
      <c r="E523" s="303">
        <v>46.5</v>
      </c>
      <c r="F523" s="177" t="s">
        <v>1708</v>
      </c>
      <c r="G523" s="304"/>
      <c r="H523" s="5"/>
      <c r="I523" s="176"/>
      <c r="J523" s="5"/>
    </row>
    <row r="524" spans="2:10" ht="15">
      <c r="B524" s="302">
        <v>42831.750069444002</v>
      </c>
      <c r="C524" s="303">
        <v>200</v>
      </c>
      <c r="D524" s="247">
        <f t="shared" si="8"/>
        <v>9.9000000000000057</v>
      </c>
      <c r="E524" s="303">
        <v>190.1</v>
      </c>
      <c r="F524" s="177" t="s">
        <v>1709</v>
      </c>
      <c r="G524" s="304"/>
      <c r="H524" s="5"/>
      <c r="I524" s="176"/>
      <c r="J524" s="5"/>
    </row>
    <row r="525" spans="2:10" ht="15">
      <c r="B525" s="302">
        <v>42831.791562500002</v>
      </c>
      <c r="C525" s="303">
        <v>100</v>
      </c>
      <c r="D525" s="247">
        <f t="shared" si="8"/>
        <v>5</v>
      </c>
      <c r="E525" s="303">
        <v>95</v>
      </c>
      <c r="F525" s="177" t="s">
        <v>1710</v>
      </c>
      <c r="G525" s="304"/>
      <c r="H525" s="5"/>
      <c r="I525" s="176"/>
      <c r="J525" s="5"/>
    </row>
    <row r="526" spans="2:10" ht="15">
      <c r="B526" s="302">
        <v>42831.791736111001</v>
      </c>
      <c r="C526" s="303">
        <v>100</v>
      </c>
      <c r="D526" s="247">
        <f t="shared" si="8"/>
        <v>7</v>
      </c>
      <c r="E526" s="303">
        <v>93</v>
      </c>
      <c r="F526" s="177" t="s">
        <v>1711</v>
      </c>
      <c r="G526" s="304"/>
      <c r="H526" s="5"/>
      <c r="I526" s="176"/>
      <c r="J526" s="5"/>
    </row>
    <row r="527" spans="2:10" ht="15">
      <c r="B527" s="302">
        <v>42831.808483795998</v>
      </c>
      <c r="C527" s="303">
        <v>100</v>
      </c>
      <c r="D527" s="247">
        <f t="shared" si="8"/>
        <v>4.9500000000000028</v>
      </c>
      <c r="E527" s="303">
        <v>95.05</v>
      </c>
      <c r="F527" s="177" t="s">
        <v>243</v>
      </c>
      <c r="G527" s="304"/>
      <c r="H527" s="5"/>
      <c r="I527" s="176"/>
      <c r="J527" s="5"/>
    </row>
    <row r="528" spans="2:10" ht="15">
      <c r="B528" s="302">
        <v>42831.816736111003</v>
      </c>
      <c r="C528" s="303">
        <v>250</v>
      </c>
      <c r="D528" s="247">
        <f t="shared" si="8"/>
        <v>12.5</v>
      </c>
      <c r="E528" s="303">
        <v>237.5</v>
      </c>
      <c r="F528" s="177" t="s">
        <v>289</v>
      </c>
      <c r="G528" s="304"/>
      <c r="H528" s="5"/>
      <c r="I528" s="176"/>
      <c r="J528" s="5"/>
    </row>
    <row r="529" spans="2:10" ht="15">
      <c r="B529" s="302">
        <v>42831.822314814999</v>
      </c>
      <c r="C529" s="303">
        <v>300</v>
      </c>
      <c r="D529" s="247">
        <f t="shared" si="8"/>
        <v>15</v>
      </c>
      <c r="E529" s="303">
        <v>285</v>
      </c>
      <c r="F529" s="177" t="s">
        <v>1712</v>
      </c>
      <c r="G529" s="304"/>
      <c r="H529" s="5"/>
      <c r="I529" s="176"/>
      <c r="J529" s="5"/>
    </row>
    <row r="530" spans="2:10" ht="15">
      <c r="B530" s="302">
        <v>42831.832557870002</v>
      </c>
      <c r="C530" s="303">
        <v>100</v>
      </c>
      <c r="D530" s="247">
        <f t="shared" si="8"/>
        <v>5</v>
      </c>
      <c r="E530" s="303">
        <v>95</v>
      </c>
      <c r="F530" s="177" t="s">
        <v>1713</v>
      </c>
      <c r="G530" s="304"/>
      <c r="H530" s="5"/>
      <c r="I530" s="176"/>
      <c r="J530" s="5"/>
    </row>
    <row r="531" spans="2:10" ht="15">
      <c r="B531" s="302">
        <v>42831.853946759002</v>
      </c>
      <c r="C531" s="303">
        <v>300</v>
      </c>
      <c r="D531" s="247">
        <f t="shared" si="8"/>
        <v>15</v>
      </c>
      <c r="E531" s="303">
        <v>285</v>
      </c>
      <c r="F531" s="177" t="s">
        <v>1714</v>
      </c>
      <c r="G531" s="304"/>
      <c r="H531" s="5"/>
      <c r="I531" s="176"/>
      <c r="J531" s="5"/>
    </row>
    <row r="532" spans="2:10" ht="15">
      <c r="B532" s="302">
        <v>42831.866157406999</v>
      </c>
      <c r="C532" s="303">
        <v>500</v>
      </c>
      <c r="D532" s="247">
        <f t="shared" si="8"/>
        <v>25</v>
      </c>
      <c r="E532" s="303">
        <v>475</v>
      </c>
      <c r="F532" s="177" t="s">
        <v>1715</v>
      </c>
      <c r="G532" s="304"/>
      <c r="H532" s="5"/>
      <c r="I532" s="176"/>
      <c r="J532" s="5"/>
    </row>
    <row r="533" spans="2:10" ht="15">
      <c r="B533" s="302">
        <v>42831.866562499999</v>
      </c>
      <c r="C533" s="303">
        <v>4000</v>
      </c>
      <c r="D533" s="247">
        <f t="shared" si="8"/>
        <v>200</v>
      </c>
      <c r="E533" s="303">
        <v>3800</v>
      </c>
      <c r="F533" s="177" t="s">
        <v>1715</v>
      </c>
      <c r="G533" s="304"/>
      <c r="H533" s="5"/>
      <c r="I533" s="176"/>
      <c r="J533" s="5"/>
    </row>
    <row r="534" spans="2:10" ht="15">
      <c r="B534" s="302">
        <v>42831.872442129999</v>
      </c>
      <c r="C534" s="303">
        <v>50</v>
      </c>
      <c r="D534" s="247">
        <f t="shared" si="8"/>
        <v>2.5</v>
      </c>
      <c r="E534" s="303">
        <v>47.5</v>
      </c>
      <c r="F534" s="177" t="s">
        <v>403</v>
      </c>
      <c r="G534" s="304"/>
      <c r="H534" s="5"/>
      <c r="I534" s="176"/>
      <c r="J534" s="5"/>
    </row>
    <row r="535" spans="2:10" ht="15">
      <c r="B535" s="302">
        <v>42831.903043981001</v>
      </c>
      <c r="C535" s="303">
        <v>200</v>
      </c>
      <c r="D535" s="247">
        <f t="shared" si="8"/>
        <v>10</v>
      </c>
      <c r="E535" s="303">
        <v>190</v>
      </c>
      <c r="F535" s="177" t="s">
        <v>620</v>
      </c>
      <c r="G535" s="304"/>
      <c r="H535" s="5"/>
      <c r="I535" s="176"/>
      <c r="J535" s="5"/>
    </row>
    <row r="536" spans="2:10" ht="15">
      <c r="B536" s="302">
        <v>42831.916736111001</v>
      </c>
      <c r="C536" s="303">
        <v>50</v>
      </c>
      <c r="D536" s="247">
        <f t="shared" si="8"/>
        <v>2.4799999999999969</v>
      </c>
      <c r="E536" s="303">
        <v>47.52</v>
      </c>
      <c r="F536" s="177" t="s">
        <v>405</v>
      </c>
      <c r="G536" s="304"/>
      <c r="H536" s="5"/>
      <c r="I536" s="176"/>
      <c r="J536" s="5"/>
    </row>
    <row r="537" spans="2:10" ht="15">
      <c r="B537" s="302">
        <v>42831.916747684998</v>
      </c>
      <c r="C537" s="303">
        <v>10</v>
      </c>
      <c r="D537" s="247">
        <f t="shared" si="8"/>
        <v>0.5</v>
      </c>
      <c r="E537" s="303">
        <v>9.5</v>
      </c>
      <c r="F537" s="177" t="s">
        <v>1716</v>
      </c>
      <c r="G537" s="304"/>
      <c r="H537" s="5"/>
      <c r="I537" s="176"/>
      <c r="J537" s="5"/>
    </row>
    <row r="538" spans="2:10" ht="15">
      <c r="B538" s="302">
        <v>42831.932488425999</v>
      </c>
      <c r="C538" s="303">
        <v>50</v>
      </c>
      <c r="D538" s="247">
        <f t="shared" si="8"/>
        <v>2.5</v>
      </c>
      <c r="E538" s="303">
        <v>47.5</v>
      </c>
      <c r="F538" s="177" t="s">
        <v>1717</v>
      </c>
      <c r="G538" s="304"/>
      <c r="H538" s="5"/>
      <c r="I538" s="176"/>
      <c r="J538" s="5"/>
    </row>
    <row r="539" spans="2:10" ht="15">
      <c r="B539" s="302">
        <v>42831.935243056003</v>
      </c>
      <c r="C539" s="303">
        <v>200</v>
      </c>
      <c r="D539" s="247">
        <f t="shared" si="8"/>
        <v>10</v>
      </c>
      <c r="E539" s="303">
        <v>190</v>
      </c>
      <c r="F539" s="177" t="s">
        <v>1717</v>
      </c>
      <c r="G539" s="304"/>
      <c r="H539" s="5"/>
      <c r="I539" s="176"/>
      <c r="J539" s="5"/>
    </row>
    <row r="540" spans="2:10" ht="15">
      <c r="B540" s="302">
        <v>42831.937650462998</v>
      </c>
      <c r="C540" s="303">
        <v>100</v>
      </c>
      <c r="D540" s="247">
        <f t="shared" si="8"/>
        <v>4.9500000000000028</v>
      </c>
      <c r="E540" s="303">
        <v>95.05</v>
      </c>
      <c r="F540" s="177" t="s">
        <v>1718</v>
      </c>
      <c r="G540" s="304"/>
      <c r="H540" s="5"/>
      <c r="I540" s="176"/>
      <c r="J540" s="5"/>
    </row>
    <row r="541" spans="2:10" ht="15">
      <c r="B541" s="302">
        <v>42831.958402778</v>
      </c>
      <c r="C541" s="303">
        <v>100</v>
      </c>
      <c r="D541" s="247">
        <f t="shared" si="8"/>
        <v>5</v>
      </c>
      <c r="E541" s="303">
        <v>95</v>
      </c>
      <c r="F541" s="177" t="s">
        <v>1719</v>
      </c>
      <c r="G541" s="304"/>
      <c r="H541" s="5"/>
      <c r="I541" s="176"/>
      <c r="J541" s="5"/>
    </row>
    <row r="542" spans="2:10" ht="15">
      <c r="B542" s="302">
        <v>42831.959398147999</v>
      </c>
      <c r="C542" s="303">
        <v>150</v>
      </c>
      <c r="D542" s="247">
        <f t="shared" si="8"/>
        <v>7.5</v>
      </c>
      <c r="E542" s="303">
        <v>142.5</v>
      </c>
      <c r="F542" s="177" t="s">
        <v>798</v>
      </c>
      <c r="G542" s="304"/>
      <c r="H542" s="5"/>
      <c r="I542" s="176"/>
      <c r="J542" s="5"/>
    </row>
    <row r="543" spans="2:10" ht="15">
      <c r="B543" s="302">
        <v>42831.985856480998</v>
      </c>
      <c r="C543" s="303">
        <v>300</v>
      </c>
      <c r="D543" s="247">
        <f t="shared" si="8"/>
        <v>15</v>
      </c>
      <c r="E543" s="303">
        <v>285</v>
      </c>
      <c r="F543" s="177" t="s">
        <v>1720</v>
      </c>
      <c r="G543" s="304"/>
      <c r="H543" s="5"/>
      <c r="I543" s="176"/>
      <c r="J543" s="5"/>
    </row>
    <row r="544" spans="2:10" ht="15">
      <c r="B544" s="302">
        <v>42831.990972222004</v>
      </c>
      <c r="C544" s="303">
        <v>50</v>
      </c>
      <c r="D544" s="247">
        <f t="shared" si="8"/>
        <v>2.4799999999999969</v>
      </c>
      <c r="E544" s="303">
        <v>47.52</v>
      </c>
      <c r="F544" s="177" t="s">
        <v>1721</v>
      </c>
      <c r="G544" s="304"/>
      <c r="H544" s="5"/>
      <c r="I544" s="176"/>
      <c r="J544" s="5"/>
    </row>
    <row r="545" spans="2:10" ht="15">
      <c r="B545" s="302">
        <v>42832.000081019003</v>
      </c>
      <c r="C545" s="303">
        <v>100</v>
      </c>
      <c r="D545" s="247">
        <f t="shared" si="8"/>
        <v>5</v>
      </c>
      <c r="E545" s="303">
        <v>95</v>
      </c>
      <c r="F545" s="177" t="s">
        <v>1722</v>
      </c>
      <c r="G545" s="304"/>
      <c r="H545" s="5"/>
      <c r="I545" s="176"/>
      <c r="J545" s="5"/>
    </row>
    <row r="546" spans="2:10" ht="15">
      <c r="B546" s="302">
        <v>42832.0159375</v>
      </c>
      <c r="C546" s="303">
        <v>250</v>
      </c>
      <c r="D546" s="247">
        <f t="shared" si="8"/>
        <v>12.5</v>
      </c>
      <c r="E546" s="303">
        <v>237.5</v>
      </c>
      <c r="F546" s="177" t="s">
        <v>235</v>
      </c>
      <c r="G546" s="304"/>
      <c r="H546" s="5"/>
      <c r="I546" s="176"/>
      <c r="J546" s="5"/>
    </row>
    <row r="547" spans="2:10" ht="15">
      <c r="B547" s="302">
        <v>42832.030833333003</v>
      </c>
      <c r="C547" s="303">
        <v>100</v>
      </c>
      <c r="D547" s="247">
        <f t="shared" si="8"/>
        <v>5</v>
      </c>
      <c r="E547" s="303">
        <v>95</v>
      </c>
      <c r="F547" s="177" t="s">
        <v>1723</v>
      </c>
      <c r="G547" s="304"/>
      <c r="H547" s="5"/>
      <c r="I547" s="176"/>
      <c r="J547" s="5"/>
    </row>
    <row r="548" spans="2:10" ht="15">
      <c r="B548" s="302">
        <v>42832.041736111001</v>
      </c>
      <c r="C548" s="303">
        <v>100</v>
      </c>
      <c r="D548" s="247">
        <f t="shared" si="8"/>
        <v>7</v>
      </c>
      <c r="E548" s="303">
        <v>93</v>
      </c>
      <c r="F548" s="177" t="s">
        <v>1724</v>
      </c>
      <c r="G548" s="304"/>
      <c r="H548" s="5"/>
      <c r="I548" s="176"/>
      <c r="J548" s="5"/>
    </row>
    <row r="549" spans="2:10" ht="15">
      <c r="B549" s="302">
        <v>42832.169803240999</v>
      </c>
      <c r="C549" s="303">
        <v>1000</v>
      </c>
      <c r="D549" s="247">
        <f t="shared" si="8"/>
        <v>70</v>
      </c>
      <c r="E549" s="303">
        <v>930</v>
      </c>
      <c r="F549" s="177" t="s">
        <v>1725</v>
      </c>
      <c r="G549" s="304"/>
      <c r="H549" s="5"/>
      <c r="I549" s="176"/>
      <c r="J549" s="5"/>
    </row>
    <row r="550" spans="2:10" ht="15">
      <c r="B550" s="302">
        <v>42832.194351851998</v>
      </c>
      <c r="C550" s="303">
        <v>40</v>
      </c>
      <c r="D550" s="247">
        <f t="shared" si="8"/>
        <v>2</v>
      </c>
      <c r="E550" s="303">
        <v>38</v>
      </c>
      <c r="F550" s="177" t="s">
        <v>1726</v>
      </c>
      <c r="G550" s="304"/>
      <c r="H550" s="5"/>
      <c r="I550" s="176"/>
      <c r="J550" s="5"/>
    </row>
    <row r="551" spans="2:10" ht="15">
      <c r="B551" s="302">
        <v>42832.208414351997</v>
      </c>
      <c r="C551" s="303">
        <v>150</v>
      </c>
      <c r="D551" s="247">
        <f t="shared" si="8"/>
        <v>7.5</v>
      </c>
      <c r="E551" s="303">
        <v>142.5</v>
      </c>
      <c r="F551" s="177" t="s">
        <v>228</v>
      </c>
      <c r="G551" s="304"/>
      <c r="H551" s="5"/>
      <c r="I551" s="176"/>
      <c r="J551" s="5"/>
    </row>
    <row r="552" spans="2:10" ht="15">
      <c r="B552" s="302">
        <v>42832.252083332998</v>
      </c>
      <c r="C552" s="303">
        <v>300</v>
      </c>
      <c r="D552" s="247">
        <f t="shared" si="8"/>
        <v>15</v>
      </c>
      <c r="E552" s="303">
        <v>285</v>
      </c>
      <c r="F552" s="177" t="s">
        <v>970</v>
      </c>
      <c r="G552" s="304"/>
      <c r="H552" s="5"/>
      <c r="I552" s="176"/>
      <c r="J552" s="5"/>
    </row>
    <row r="553" spans="2:10" ht="15">
      <c r="B553" s="302">
        <v>42832.286423611004</v>
      </c>
      <c r="C553" s="303">
        <v>40</v>
      </c>
      <c r="D553" s="247">
        <f t="shared" si="8"/>
        <v>2</v>
      </c>
      <c r="E553" s="303">
        <v>38</v>
      </c>
      <c r="F553" s="177" t="s">
        <v>1493</v>
      </c>
      <c r="G553" s="304"/>
      <c r="H553" s="5"/>
      <c r="I553" s="176"/>
      <c r="J553" s="5"/>
    </row>
    <row r="554" spans="2:10" ht="15">
      <c r="B554" s="302">
        <v>42832.296053241</v>
      </c>
      <c r="C554" s="303">
        <v>50</v>
      </c>
      <c r="D554" s="247">
        <f t="shared" si="8"/>
        <v>3.5</v>
      </c>
      <c r="E554" s="303">
        <v>46.5</v>
      </c>
      <c r="F554" s="177" t="s">
        <v>1727</v>
      </c>
      <c r="G554" s="304"/>
      <c r="H554" s="5"/>
      <c r="I554" s="176"/>
      <c r="J554" s="5"/>
    </row>
    <row r="555" spans="2:10" ht="15">
      <c r="B555" s="302">
        <v>42832.323842593003</v>
      </c>
      <c r="C555" s="303">
        <v>100</v>
      </c>
      <c r="D555" s="247">
        <f t="shared" si="8"/>
        <v>7</v>
      </c>
      <c r="E555" s="303">
        <v>93</v>
      </c>
      <c r="F555" s="177" t="s">
        <v>1728</v>
      </c>
      <c r="G555" s="304"/>
      <c r="H555" s="5"/>
      <c r="I555" s="176"/>
      <c r="J555" s="5"/>
    </row>
    <row r="556" spans="2:10" ht="15">
      <c r="B556" s="302">
        <v>42832.363958333</v>
      </c>
      <c r="C556" s="303">
        <v>50</v>
      </c>
      <c r="D556" s="247">
        <f t="shared" si="8"/>
        <v>3.5</v>
      </c>
      <c r="E556" s="303">
        <v>46.5</v>
      </c>
      <c r="F556" s="177" t="s">
        <v>1729</v>
      </c>
      <c r="G556" s="304"/>
      <c r="H556" s="5"/>
      <c r="I556" s="176"/>
      <c r="J556" s="5"/>
    </row>
    <row r="557" spans="2:10" ht="15">
      <c r="B557" s="302">
        <v>42832.365347222003</v>
      </c>
      <c r="C557" s="303">
        <v>50</v>
      </c>
      <c r="D557" s="247">
        <f t="shared" si="8"/>
        <v>2.5</v>
      </c>
      <c r="E557" s="303">
        <v>47.5</v>
      </c>
      <c r="F557" s="177" t="s">
        <v>1730</v>
      </c>
      <c r="G557" s="304"/>
      <c r="H557" s="5"/>
      <c r="I557" s="176"/>
      <c r="J557" s="5"/>
    </row>
    <row r="558" spans="2:10" ht="15">
      <c r="B558" s="302">
        <v>42832.377037036997</v>
      </c>
      <c r="C558" s="303">
        <v>50</v>
      </c>
      <c r="D558" s="247">
        <f t="shared" si="8"/>
        <v>2.4799999999999969</v>
      </c>
      <c r="E558" s="303">
        <v>47.52</v>
      </c>
      <c r="F558" s="177" t="s">
        <v>572</v>
      </c>
      <c r="G558" s="304"/>
      <c r="H558" s="5"/>
      <c r="I558" s="176"/>
      <c r="J558" s="5"/>
    </row>
    <row r="559" spans="2:10" ht="15">
      <c r="B559" s="302">
        <v>42832.379166667</v>
      </c>
      <c r="C559" s="303">
        <v>20</v>
      </c>
      <c r="D559" s="247">
        <f t="shared" si="8"/>
        <v>1.3999999999999986</v>
      </c>
      <c r="E559" s="303">
        <v>18.600000000000001</v>
      </c>
      <c r="F559" s="177" t="s">
        <v>1731</v>
      </c>
      <c r="G559" s="304"/>
      <c r="H559" s="5"/>
      <c r="I559" s="176"/>
      <c r="J559" s="5"/>
    </row>
    <row r="560" spans="2:10" ht="15">
      <c r="B560" s="302">
        <v>42832.383888889002</v>
      </c>
      <c r="C560" s="303">
        <v>10000</v>
      </c>
      <c r="D560" s="247">
        <f t="shared" si="8"/>
        <v>495</v>
      </c>
      <c r="E560" s="303">
        <v>9505</v>
      </c>
      <c r="F560" s="177" t="s">
        <v>1732</v>
      </c>
      <c r="G560" s="304"/>
      <c r="H560" s="5"/>
      <c r="I560" s="176"/>
      <c r="J560" s="5"/>
    </row>
    <row r="561" spans="2:10" ht="15">
      <c r="B561" s="302">
        <v>42832.388055556003</v>
      </c>
      <c r="C561" s="303">
        <v>100</v>
      </c>
      <c r="D561" s="247">
        <f t="shared" si="8"/>
        <v>4.9500000000000028</v>
      </c>
      <c r="E561" s="303">
        <v>95.05</v>
      </c>
      <c r="F561" s="177" t="s">
        <v>228</v>
      </c>
      <c r="G561" s="304"/>
      <c r="H561" s="5"/>
      <c r="I561" s="176"/>
      <c r="J561" s="5"/>
    </row>
    <row r="562" spans="2:10" ht="15">
      <c r="B562" s="302">
        <v>42832.390636573997</v>
      </c>
      <c r="C562" s="303">
        <v>200</v>
      </c>
      <c r="D562" s="247">
        <f t="shared" si="8"/>
        <v>9.9000000000000057</v>
      </c>
      <c r="E562" s="303">
        <v>190.1</v>
      </c>
      <c r="F562" s="177" t="s">
        <v>243</v>
      </c>
      <c r="G562" s="304"/>
      <c r="H562" s="5"/>
      <c r="I562" s="176"/>
      <c r="J562" s="5"/>
    </row>
    <row r="563" spans="2:10" ht="15">
      <c r="B563" s="302">
        <v>42832.400960648003</v>
      </c>
      <c r="C563" s="303">
        <v>150</v>
      </c>
      <c r="D563" s="247">
        <f t="shared" si="8"/>
        <v>7.5</v>
      </c>
      <c r="E563" s="303">
        <v>142.5</v>
      </c>
      <c r="F563" s="177" t="s">
        <v>190</v>
      </c>
      <c r="G563" s="304"/>
      <c r="H563" s="5"/>
      <c r="I563" s="176"/>
      <c r="J563" s="5"/>
    </row>
    <row r="564" spans="2:10" ht="15">
      <c r="B564" s="302">
        <v>42832.405509258999</v>
      </c>
      <c r="C564" s="303">
        <v>200</v>
      </c>
      <c r="D564" s="247">
        <f t="shared" si="8"/>
        <v>10</v>
      </c>
      <c r="E564" s="303">
        <v>190</v>
      </c>
      <c r="F564" s="177" t="s">
        <v>1733</v>
      </c>
      <c r="G564" s="304"/>
      <c r="H564" s="5"/>
      <c r="I564" s="176"/>
      <c r="J564" s="5"/>
    </row>
    <row r="565" spans="2:10" ht="15">
      <c r="B565" s="302">
        <v>42832.410740740997</v>
      </c>
      <c r="C565" s="303">
        <v>1500</v>
      </c>
      <c r="D565" s="247">
        <f t="shared" si="8"/>
        <v>75</v>
      </c>
      <c r="E565" s="303">
        <v>1425</v>
      </c>
      <c r="F565" s="177" t="s">
        <v>304</v>
      </c>
      <c r="G565" s="304"/>
      <c r="H565" s="5"/>
      <c r="I565" s="176"/>
      <c r="J565" s="5"/>
    </row>
    <row r="566" spans="2:10" ht="15">
      <c r="B566" s="302">
        <v>42832.416736111001</v>
      </c>
      <c r="C566" s="303">
        <v>100</v>
      </c>
      <c r="D566" s="247">
        <f t="shared" si="8"/>
        <v>5</v>
      </c>
      <c r="E566" s="303">
        <v>95</v>
      </c>
      <c r="F566" s="177" t="s">
        <v>932</v>
      </c>
      <c r="G566" s="304"/>
      <c r="H566" s="5"/>
      <c r="I566" s="176"/>
      <c r="J566" s="5"/>
    </row>
    <row r="567" spans="2:10" ht="15">
      <c r="B567" s="302">
        <v>42832.418749999997</v>
      </c>
      <c r="C567" s="303">
        <v>300</v>
      </c>
      <c r="D567" s="247">
        <f t="shared" si="8"/>
        <v>15</v>
      </c>
      <c r="E567" s="303">
        <v>285</v>
      </c>
      <c r="F567" s="177" t="s">
        <v>1734</v>
      </c>
      <c r="G567" s="304"/>
      <c r="H567" s="5"/>
      <c r="I567" s="176"/>
      <c r="J567" s="5"/>
    </row>
    <row r="568" spans="2:10" ht="15">
      <c r="B568" s="302">
        <v>42832.422430555998</v>
      </c>
      <c r="C568" s="303">
        <v>100</v>
      </c>
      <c r="D568" s="247">
        <f t="shared" si="8"/>
        <v>5</v>
      </c>
      <c r="E568" s="303">
        <v>95</v>
      </c>
      <c r="F568" s="177" t="s">
        <v>281</v>
      </c>
      <c r="G568" s="304"/>
      <c r="H568" s="5"/>
      <c r="I568" s="176"/>
      <c r="J568" s="5"/>
    </row>
    <row r="569" spans="2:10" ht="15">
      <c r="B569" s="302">
        <v>42832.432627315</v>
      </c>
      <c r="C569" s="303">
        <v>500</v>
      </c>
      <c r="D569" s="247">
        <f t="shared" si="8"/>
        <v>24.75</v>
      </c>
      <c r="E569" s="303">
        <v>475.25</v>
      </c>
      <c r="F569" s="177" t="s">
        <v>1735</v>
      </c>
      <c r="G569" s="304"/>
      <c r="H569" s="5"/>
      <c r="I569" s="176"/>
      <c r="J569" s="5"/>
    </row>
    <row r="570" spans="2:10" ht="15">
      <c r="B570" s="302">
        <v>42832.438865741002</v>
      </c>
      <c r="C570" s="303">
        <v>300</v>
      </c>
      <c r="D570" s="247">
        <f t="shared" si="8"/>
        <v>15</v>
      </c>
      <c r="E570" s="303">
        <v>285</v>
      </c>
      <c r="F570" s="177" t="s">
        <v>1736</v>
      </c>
      <c r="G570" s="304"/>
      <c r="H570" s="5"/>
      <c r="I570" s="176"/>
      <c r="J570" s="5"/>
    </row>
    <row r="571" spans="2:10" ht="15">
      <c r="B571" s="302">
        <v>42832.438923611</v>
      </c>
      <c r="C571" s="303">
        <v>50</v>
      </c>
      <c r="D571" s="247">
        <f t="shared" si="8"/>
        <v>3.5</v>
      </c>
      <c r="E571" s="303">
        <v>46.5</v>
      </c>
      <c r="F571" s="177" t="s">
        <v>1737</v>
      </c>
      <c r="G571" s="304"/>
      <c r="H571" s="5"/>
      <c r="I571" s="176"/>
      <c r="J571" s="5"/>
    </row>
    <row r="572" spans="2:10" ht="15">
      <c r="B572" s="302">
        <v>42832.446458332997</v>
      </c>
      <c r="C572" s="303">
        <v>100</v>
      </c>
      <c r="D572" s="247">
        <f t="shared" si="8"/>
        <v>5</v>
      </c>
      <c r="E572" s="303">
        <v>95</v>
      </c>
      <c r="F572" s="177" t="s">
        <v>528</v>
      </c>
      <c r="G572" s="304"/>
      <c r="H572" s="5"/>
      <c r="I572" s="176"/>
      <c r="J572" s="5"/>
    </row>
    <row r="573" spans="2:10" ht="15">
      <c r="B573" s="302">
        <v>42832.455787036997</v>
      </c>
      <c r="C573" s="303">
        <v>500</v>
      </c>
      <c r="D573" s="247">
        <f t="shared" si="8"/>
        <v>25</v>
      </c>
      <c r="E573" s="303">
        <v>475</v>
      </c>
      <c r="F573" s="177" t="s">
        <v>1607</v>
      </c>
      <c r="G573" s="304"/>
      <c r="H573" s="5"/>
      <c r="I573" s="176"/>
      <c r="J573" s="5"/>
    </row>
    <row r="574" spans="2:10" ht="15">
      <c r="B574" s="302">
        <v>42832.458391204003</v>
      </c>
      <c r="C574" s="303">
        <v>50</v>
      </c>
      <c r="D574" s="247">
        <f t="shared" si="8"/>
        <v>2.5</v>
      </c>
      <c r="E574" s="303">
        <v>47.5</v>
      </c>
      <c r="F574" s="177" t="s">
        <v>257</v>
      </c>
      <c r="G574" s="304"/>
      <c r="H574" s="5"/>
      <c r="I574" s="176"/>
      <c r="J574" s="5"/>
    </row>
    <row r="575" spans="2:10" ht="15">
      <c r="B575" s="302">
        <v>42832.458472222002</v>
      </c>
      <c r="C575" s="303">
        <v>100</v>
      </c>
      <c r="D575" s="247">
        <f t="shared" si="8"/>
        <v>7</v>
      </c>
      <c r="E575" s="303">
        <v>93</v>
      </c>
      <c r="F575" s="177" t="s">
        <v>258</v>
      </c>
      <c r="G575" s="304"/>
      <c r="H575" s="5"/>
      <c r="I575" s="176"/>
      <c r="J575" s="5"/>
    </row>
    <row r="576" spans="2:10" ht="15">
      <c r="B576" s="302">
        <v>42832.458472222002</v>
      </c>
      <c r="C576" s="303">
        <v>50</v>
      </c>
      <c r="D576" s="247">
        <f t="shared" si="8"/>
        <v>2.4799999999999969</v>
      </c>
      <c r="E576" s="303">
        <v>47.52</v>
      </c>
      <c r="F576" s="177" t="s">
        <v>1738</v>
      </c>
      <c r="G576" s="304"/>
      <c r="H576" s="5"/>
      <c r="I576" s="176"/>
      <c r="J576" s="5"/>
    </row>
    <row r="577" spans="2:10" ht="15">
      <c r="B577" s="302">
        <v>42832.458541667002</v>
      </c>
      <c r="C577" s="303">
        <v>500</v>
      </c>
      <c r="D577" s="247">
        <f t="shared" si="8"/>
        <v>24.75</v>
      </c>
      <c r="E577" s="303">
        <v>475.25</v>
      </c>
      <c r="F577" s="177" t="s">
        <v>1739</v>
      </c>
      <c r="G577" s="304"/>
      <c r="H577" s="5"/>
      <c r="I577" s="176"/>
      <c r="J577" s="5"/>
    </row>
    <row r="578" spans="2:10" ht="15">
      <c r="B578" s="302">
        <v>42832.458587963003</v>
      </c>
      <c r="C578" s="303">
        <v>10</v>
      </c>
      <c r="D578" s="247">
        <f t="shared" si="8"/>
        <v>0.5</v>
      </c>
      <c r="E578" s="303">
        <v>9.5</v>
      </c>
      <c r="F578" s="177" t="s">
        <v>259</v>
      </c>
      <c r="G578" s="304"/>
      <c r="H578" s="5"/>
      <c r="I578" s="176"/>
      <c r="J578" s="5"/>
    </row>
    <row r="579" spans="2:10" ht="15">
      <c r="B579" s="302">
        <v>42832.458622685001</v>
      </c>
      <c r="C579" s="303">
        <v>100</v>
      </c>
      <c r="D579" s="247">
        <f t="shared" si="8"/>
        <v>5</v>
      </c>
      <c r="E579" s="303">
        <v>95</v>
      </c>
      <c r="F579" s="177" t="s">
        <v>264</v>
      </c>
      <c r="G579" s="304"/>
      <c r="H579" s="5"/>
      <c r="I579" s="176"/>
      <c r="J579" s="5"/>
    </row>
    <row r="580" spans="2:10" ht="15">
      <c r="B580" s="302">
        <v>42832.45869213</v>
      </c>
      <c r="C580" s="303">
        <v>20</v>
      </c>
      <c r="D580" s="247">
        <f t="shared" si="8"/>
        <v>1</v>
      </c>
      <c r="E580" s="303">
        <v>19</v>
      </c>
      <c r="F580" s="177" t="s">
        <v>293</v>
      </c>
      <c r="G580" s="304"/>
      <c r="H580" s="5"/>
      <c r="I580" s="176"/>
      <c r="J580" s="5"/>
    </row>
    <row r="581" spans="2:10" ht="15">
      <c r="B581" s="302">
        <v>42832.458807870004</v>
      </c>
      <c r="C581" s="303">
        <v>200</v>
      </c>
      <c r="D581" s="247">
        <f t="shared" si="8"/>
        <v>10</v>
      </c>
      <c r="E581" s="303">
        <v>190</v>
      </c>
      <c r="F581" s="177" t="s">
        <v>1740</v>
      </c>
      <c r="G581" s="304"/>
      <c r="H581" s="5"/>
      <c r="I581" s="176"/>
      <c r="J581" s="5"/>
    </row>
    <row r="582" spans="2:10" ht="15">
      <c r="B582" s="302">
        <v>42832.458819444</v>
      </c>
      <c r="C582" s="303">
        <v>50</v>
      </c>
      <c r="D582" s="247">
        <f t="shared" ref="D582:D645" si="9">C582-E582</f>
        <v>2.4799999999999969</v>
      </c>
      <c r="E582" s="303">
        <v>47.52</v>
      </c>
      <c r="F582" s="177" t="s">
        <v>261</v>
      </c>
      <c r="G582" s="304"/>
      <c r="H582" s="5"/>
      <c r="I582" s="176"/>
      <c r="J582" s="5"/>
    </row>
    <row r="583" spans="2:10" ht="15">
      <c r="B583" s="302">
        <v>42832.458877315003</v>
      </c>
      <c r="C583" s="303">
        <v>100</v>
      </c>
      <c r="D583" s="247">
        <f t="shared" si="9"/>
        <v>5</v>
      </c>
      <c r="E583" s="303">
        <v>95</v>
      </c>
      <c r="F583" s="177" t="s">
        <v>262</v>
      </c>
      <c r="G583" s="304"/>
      <c r="H583" s="5"/>
      <c r="I583" s="176"/>
      <c r="J583" s="5"/>
    </row>
    <row r="584" spans="2:10" ht="15">
      <c r="B584" s="302">
        <v>42832.458923610997</v>
      </c>
      <c r="C584" s="303">
        <v>10</v>
      </c>
      <c r="D584" s="247">
        <f t="shared" si="9"/>
        <v>0.69999999999999929</v>
      </c>
      <c r="E584" s="303">
        <v>9.3000000000000007</v>
      </c>
      <c r="F584" s="177" t="s">
        <v>263</v>
      </c>
      <c r="G584" s="304"/>
      <c r="H584" s="5"/>
      <c r="I584" s="176"/>
      <c r="J584" s="5"/>
    </row>
    <row r="585" spans="2:10" ht="15">
      <c r="B585" s="302">
        <v>42832.459050926002</v>
      </c>
      <c r="C585" s="303">
        <v>100</v>
      </c>
      <c r="D585" s="247">
        <f t="shared" si="9"/>
        <v>5</v>
      </c>
      <c r="E585" s="303">
        <v>95</v>
      </c>
      <c r="F585" s="177" t="s">
        <v>1741</v>
      </c>
      <c r="G585" s="304"/>
      <c r="H585" s="5"/>
      <c r="I585" s="176"/>
      <c r="J585" s="5"/>
    </row>
    <row r="586" spans="2:10" ht="15">
      <c r="B586" s="302">
        <v>42832.459108796</v>
      </c>
      <c r="C586" s="303">
        <v>200</v>
      </c>
      <c r="D586" s="247">
        <f t="shared" si="9"/>
        <v>10</v>
      </c>
      <c r="E586" s="303">
        <v>190</v>
      </c>
      <c r="F586" s="177" t="s">
        <v>266</v>
      </c>
      <c r="G586" s="304"/>
      <c r="H586" s="5"/>
      <c r="I586" s="176"/>
      <c r="J586" s="5"/>
    </row>
    <row r="587" spans="2:10" ht="15">
      <c r="B587" s="302">
        <v>42832.459571758998</v>
      </c>
      <c r="C587" s="303">
        <v>50</v>
      </c>
      <c r="D587" s="247">
        <f t="shared" si="9"/>
        <v>2.5</v>
      </c>
      <c r="E587" s="303">
        <v>47.5</v>
      </c>
      <c r="F587" s="177" t="s">
        <v>267</v>
      </c>
      <c r="G587" s="304"/>
      <c r="H587" s="5"/>
      <c r="I587" s="176"/>
      <c r="J587" s="5"/>
    </row>
    <row r="588" spans="2:10" ht="15">
      <c r="B588" s="302">
        <v>42832.459687499999</v>
      </c>
      <c r="C588" s="303">
        <v>100</v>
      </c>
      <c r="D588" s="247">
        <f t="shared" si="9"/>
        <v>5</v>
      </c>
      <c r="E588" s="303">
        <v>95</v>
      </c>
      <c r="F588" s="177" t="s">
        <v>268</v>
      </c>
      <c r="G588" s="304"/>
      <c r="H588" s="5"/>
      <c r="I588" s="176"/>
      <c r="J588" s="5"/>
    </row>
    <row r="589" spans="2:10" ht="15">
      <c r="B589" s="302">
        <v>42832.459699074003</v>
      </c>
      <c r="C589" s="303">
        <v>100</v>
      </c>
      <c r="D589" s="247">
        <f t="shared" si="9"/>
        <v>4.9500000000000028</v>
      </c>
      <c r="E589" s="303">
        <v>95.05</v>
      </c>
      <c r="F589" s="177" t="s">
        <v>1742</v>
      </c>
      <c r="G589" s="304"/>
      <c r="H589" s="5"/>
      <c r="I589" s="176"/>
      <c r="J589" s="5"/>
    </row>
    <row r="590" spans="2:10" ht="15">
      <c r="B590" s="302">
        <v>42832.459722222004</v>
      </c>
      <c r="C590" s="303">
        <v>100</v>
      </c>
      <c r="D590" s="247">
        <f t="shared" si="9"/>
        <v>7</v>
      </c>
      <c r="E590" s="303">
        <v>93</v>
      </c>
      <c r="F590" s="177" t="s">
        <v>1743</v>
      </c>
      <c r="G590" s="304"/>
      <c r="H590" s="5"/>
      <c r="I590" s="176"/>
      <c r="J590" s="5"/>
    </row>
    <row r="591" spans="2:10" ht="15">
      <c r="B591" s="302">
        <v>42832.463032407002</v>
      </c>
      <c r="C591" s="303">
        <v>500</v>
      </c>
      <c r="D591" s="247">
        <f t="shared" si="9"/>
        <v>24.75</v>
      </c>
      <c r="E591" s="303">
        <v>475.25</v>
      </c>
      <c r="F591" s="177" t="s">
        <v>269</v>
      </c>
      <c r="G591" s="304"/>
      <c r="H591" s="5"/>
      <c r="I591" s="176"/>
      <c r="J591" s="5"/>
    </row>
    <row r="592" spans="2:10" ht="15">
      <c r="B592" s="302">
        <v>42832.471087963</v>
      </c>
      <c r="C592" s="303">
        <v>50</v>
      </c>
      <c r="D592" s="247">
        <f t="shared" si="9"/>
        <v>2.5</v>
      </c>
      <c r="E592" s="303">
        <v>47.5</v>
      </c>
      <c r="F592" s="177" t="s">
        <v>1744</v>
      </c>
      <c r="G592" s="304"/>
      <c r="H592" s="5"/>
      <c r="I592" s="176"/>
      <c r="J592" s="5"/>
    </row>
    <row r="593" spans="2:10" ht="15">
      <c r="B593" s="302">
        <v>42832.471840277998</v>
      </c>
      <c r="C593" s="303">
        <v>500</v>
      </c>
      <c r="D593" s="247">
        <f t="shared" si="9"/>
        <v>25</v>
      </c>
      <c r="E593" s="303">
        <v>475</v>
      </c>
      <c r="F593" s="177" t="s">
        <v>1745</v>
      </c>
      <c r="G593" s="304"/>
      <c r="H593" s="5"/>
      <c r="I593" s="176"/>
      <c r="J593" s="5"/>
    </row>
    <row r="594" spans="2:10" ht="15">
      <c r="B594" s="302">
        <v>42832.473923611004</v>
      </c>
      <c r="C594" s="303">
        <v>50</v>
      </c>
      <c r="D594" s="247">
        <f t="shared" si="9"/>
        <v>2.5</v>
      </c>
      <c r="E594" s="303">
        <v>47.5</v>
      </c>
      <c r="F594" s="177" t="s">
        <v>1744</v>
      </c>
      <c r="G594" s="304"/>
      <c r="H594" s="5"/>
      <c r="I594" s="176"/>
      <c r="J594" s="5"/>
    </row>
    <row r="595" spans="2:10" ht="15">
      <c r="B595" s="302">
        <v>42832.480300925999</v>
      </c>
      <c r="C595" s="303">
        <v>500</v>
      </c>
      <c r="D595" s="247">
        <f t="shared" si="9"/>
        <v>25</v>
      </c>
      <c r="E595" s="303">
        <v>475</v>
      </c>
      <c r="F595" s="177" t="s">
        <v>1746</v>
      </c>
      <c r="G595" s="304"/>
      <c r="H595" s="5"/>
      <c r="I595" s="176"/>
      <c r="J595" s="5"/>
    </row>
    <row r="596" spans="2:10" ht="15">
      <c r="B596" s="302">
        <v>42832.487152777998</v>
      </c>
      <c r="C596" s="303">
        <v>200</v>
      </c>
      <c r="D596" s="247">
        <f t="shared" si="9"/>
        <v>10</v>
      </c>
      <c r="E596" s="303">
        <v>190</v>
      </c>
      <c r="F596" s="177" t="s">
        <v>1747</v>
      </c>
      <c r="G596" s="304"/>
      <c r="H596" s="5"/>
      <c r="I596" s="176"/>
      <c r="J596" s="5"/>
    </row>
    <row r="597" spans="2:10" ht="15">
      <c r="B597" s="302">
        <v>42832.488159722001</v>
      </c>
      <c r="C597" s="303">
        <v>100</v>
      </c>
      <c r="D597" s="247">
        <f t="shared" si="9"/>
        <v>4.9500000000000028</v>
      </c>
      <c r="E597" s="303">
        <v>95.05</v>
      </c>
      <c r="F597" s="177" t="s">
        <v>1748</v>
      </c>
      <c r="G597" s="304"/>
      <c r="H597" s="5"/>
      <c r="I597" s="176"/>
      <c r="J597" s="5"/>
    </row>
    <row r="598" spans="2:10" ht="15">
      <c r="B598" s="302">
        <v>42832.491724537002</v>
      </c>
      <c r="C598" s="303">
        <v>300</v>
      </c>
      <c r="D598" s="247">
        <f t="shared" si="9"/>
        <v>21</v>
      </c>
      <c r="E598" s="303">
        <v>279</v>
      </c>
      <c r="F598" s="177" t="s">
        <v>1749</v>
      </c>
      <c r="G598" s="304"/>
      <c r="H598" s="5"/>
      <c r="I598" s="176"/>
      <c r="J598" s="5"/>
    </row>
    <row r="599" spans="2:10" ht="15">
      <c r="B599" s="302">
        <v>42832.496817129999</v>
      </c>
      <c r="C599" s="303">
        <v>150</v>
      </c>
      <c r="D599" s="247">
        <f t="shared" si="9"/>
        <v>7.4300000000000068</v>
      </c>
      <c r="E599" s="303">
        <v>142.57</v>
      </c>
      <c r="F599" s="177" t="s">
        <v>1731</v>
      </c>
      <c r="G599" s="304"/>
      <c r="H599" s="5"/>
      <c r="I599" s="176"/>
      <c r="J599" s="5"/>
    </row>
    <row r="600" spans="2:10" ht="15">
      <c r="B600" s="302">
        <v>42832.496863426</v>
      </c>
      <c r="C600" s="303">
        <v>50</v>
      </c>
      <c r="D600" s="247">
        <f t="shared" si="9"/>
        <v>2.5</v>
      </c>
      <c r="E600" s="303">
        <v>47.5</v>
      </c>
      <c r="F600" s="177" t="s">
        <v>1750</v>
      </c>
      <c r="G600" s="304"/>
      <c r="H600" s="5"/>
      <c r="I600" s="176"/>
      <c r="J600" s="5"/>
    </row>
    <row r="601" spans="2:10" ht="15">
      <c r="B601" s="302">
        <v>42832.497696758997</v>
      </c>
      <c r="C601" s="303">
        <v>300</v>
      </c>
      <c r="D601" s="247">
        <f t="shared" si="9"/>
        <v>15</v>
      </c>
      <c r="E601" s="303">
        <v>285</v>
      </c>
      <c r="F601" s="177" t="s">
        <v>1751</v>
      </c>
      <c r="G601" s="304"/>
      <c r="H601" s="5"/>
      <c r="I601" s="176"/>
      <c r="J601" s="5"/>
    </row>
    <row r="602" spans="2:10" ht="15">
      <c r="B602" s="302">
        <v>42832.498333333002</v>
      </c>
      <c r="C602" s="303">
        <v>150</v>
      </c>
      <c r="D602" s="247">
        <f t="shared" si="9"/>
        <v>7.5</v>
      </c>
      <c r="E602" s="303">
        <v>142.5</v>
      </c>
      <c r="F602" s="177" t="s">
        <v>1750</v>
      </c>
      <c r="G602" s="304"/>
      <c r="H602" s="5"/>
      <c r="I602" s="176"/>
      <c r="J602" s="5"/>
    </row>
    <row r="603" spans="2:10" ht="15">
      <c r="B603" s="302">
        <v>42832.505868056003</v>
      </c>
      <c r="C603" s="303">
        <v>300</v>
      </c>
      <c r="D603" s="247">
        <f t="shared" si="9"/>
        <v>21</v>
      </c>
      <c r="E603" s="303">
        <v>279</v>
      </c>
      <c r="F603" s="177" t="s">
        <v>1752</v>
      </c>
      <c r="G603" s="304"/>
      <c r="H603" s="5"/>
      <c r="I603" s="176"/>
      <c r="J603" s="5"/>
    </row>
    <row r="604" spans="2:10" ht="15">
      <c r="B604" s="302">
        <v>42832.508877314998</v>
      </c>
      <c r="C604" s="303">
        <v>110</v>
      </c>
      <c r="D604" s="247">
        <f t="shared" si="9"/>
        <v>5.5</v>
      </c>
      <c r="E604" s="303">
        <v>104.5</v>
      </c>
      <c r="F604" s="177" t="s">
        <v>1496</v>
      </c>
      <c r="G604" s="304"/>
      <c r="H604" s="5"/>
      <c r="I604" s="176"/>
      <c r="J604" s="5"/>
    </row>
    <row r="605" spans="2:10" ht="15">
      <c r="B605" s="302">
        <v>42832.516273148001</v>
      </c>
      <c r="C605" s="303">
        <v>200</v>
      </c>
      <c r="D605" s="247">
        <f t="shared" si="9"/>
        <v>10</v>
      </c>
      <c r="E605" s="303">
        <v>190</v>
      </c>
      <c r="F605" s="177" t="s">
        <v>307</v>
      </c>
      <c r="G605" s="304"/>
      <c r="H605" s="5"/>
      <c r="I605" s="176"/>
      <c r="J605" s="5"/>
    </row>
    <row r="606" spans="2:10" ht="15">
      <c r="B606" s="302">
        <v>42832.520613426001</v>
      </c>
      <c r="C606" s="303">
        <v>100</v>
      </c>
      <c r="D606" s="247">
        <f t="shared" si="9"/>
        <v>5</v>
      </c>
      <c r="E606" s="303">
        <v>95</v>
      </c>
      <c r="F606" s="177" t="s">
        <v>1753</v>
      </c>
      <c r="G606" s="304"/>
      <c r="H606" s="5"/>
      <c r="I606" s="176"/>
      <c r="J606" s="5"/>
    </row>
    <row r="607" spans="2:10" ht="15">
      <c r="B607" s="302">
        <v>42832.523854166997</v>
      </c>
      <c r="C607" s="303">
        <v>50</v>
      </c>
      <c r="D607" s="247">
        <f t="shared" si="9"/>
        <v>2.4799999999999969</v>
      </c>
      <c r="E607" s="303">
        <v>47.52</v>
      </c>
      <c r="F607" s="177" t="s">
        <v>104</v>
      </c>
      <c r="G607" s="304"/>
      <c r="H607" s="5"/>
      <c r="I607" s="176"/>
      <c r="J607" s="5"/>
    </row>
    <row r="608" spans="2:10" ht="15">
      <c r="B608" s="302">
        <v>42832.534363425999</v>
      </c>
      <c r="C608" s="303">
        <v>100</v>
      </c>
      <c r="D608" s="247">
        <f t="shared" si="9"/>
        <v>5</v>
      </c>
      <c r="E608" s="303">
        <v>95</v>
      </c>
      <c r="F608" s="177" t="s">
        <v>1754</v>
      </c>
      <c r="G608" s="304"/>
      <c r="H608" s="5"/>
      <c r="I608" s="176"/>
      <c r="J608" s="5"/>
    </row>
    <row r="609" spans="2:10" ht="15">
      <c r="B609" s="302">
        <v>42832.541689815</v>
      </c>
      <c r="C609" s="303">
        <v>100</v>
      </c>
      <c r="D609" s="247">
        <f t="shared" si="9"/>
        <v>5</v>
      </c>
      <c r="E609" s="303">
        <v>95</v>
      </c>
      <c r="F609" s="177" t="s">
        <v>1755</v>
      </c>
      <c r="G609" s="304"/>
      <c r="H609" s="5"/>
      <c r="I609" s="176"/>
      <c r="J609" s="5"/>
    </row>
    <row r="610" spans="2:10" ht="15">
      <c r="B610" s="302">
        <v>42832.541793981</v>
      </c>
      <c r="C610" s="303">
        <v>300</v>
      </c>
      <c r="D610" s="247">
        <f t="shared" si="9"/>
        <v>14.850000000000023</v>
      </c>
      <c r="E610" s="303">
        <v>285.14999999999998</v>
      </c>
      <c r="F610" s="177" t="s">
        <v>1756</v>
      </c>
      <c r="G610" s="304"/>
      <c r="H610" s="5"/>
      <c r="I610" s="176"/>
      <c r="J610" s="5"/>
    </row>
    <row r="611" spans="2:10" ht="15">
      <c r="B611" s="302">
        <v>42832.548518518997</v>
      </c>
      <c r="C611" s="303">
        <v>100</v>
      </c>
      <c r="D611" s="247">
        <f t="shared" si="9"/>
        <v>5</v>
      </c>
      <c r="E611" s="303">
        <v>95</v>
      </c>
      <c r="F611" s="177" t="s">
        <v>1757</v>
      </c>
      <c r="G611" s="304"/>
      <c r="H611" s="5"/>
      <c r="I611" s="176"/>
      <c r="J611" s="5"/>
    </row>
    <row r="612" spans="2:10" ht="15">
      <c r="B612" s="302">
        <v>42832.548726852001</v>
      </c>
      <c r="C612" s="303">
        <v>200</v>
      </c>
      <c r="D612" s="247">
        <f t="shared" si="9"/>
        <v>10</v>
      </c>
      <c r="E612" s="303">
        <v>190</v>
      </c>
      <c r="F612" s="177" t="s">
        <v>397</v>
      </c>
      <c r="G612" s="304"/>
      <c r="H612" s="5"/>
      <c r="I612" s="176"/>
      <c r="J612" s="5"/>
    </row>
    <row r="613" spans="2:10" ht="15">
      <c r="B613" s="302">
        <v>42832.549317129997</v>
      </c>
      <c r="C613" s="303">
        <v>500</v>
      </c>
      <c r="D613" s="247">
        <f t="shared" si="9"/>
        <v>25</v>
      </c>
      <c r="E613" s="303">
        <v>475</v>
      </c>
      <c r="F613" s="177" t="s">
        <v>1758</v>
      </c>
      <c r="G613" s="304"/>
      <c r="H613" s="5"/>
      <c r="I613" s="176"/>
      <c r="J613" s="5"/>
    </row>
    <row r="614" spans="2:10" ht="15">
      <c r="B614" s="302">
        <v>42832.549837963001</v>
      </c>
      <c r="C614" s="303">
        <v>500</v>
      </c>
      <c r="D614" s="247">
        <f t="shared" si="9"/>
        <v>25</v>
      </c>
      <c r="E614" s="303">
        <v>475</v>
      </c>
      <c r="F614" s="177" t="s">
        <v>1759</v>
      </c>
      <c r="G614" s="304"/>
      <c r="H614" s="5"/>
      <c r="I614" s="176"/>
      <c r="J614" s="5"/>
    </row>
    <row r="615" spans="2:10" ht="15">
      <c r="B615" s="302">
        <v>42832.556458332998</v>
      </c>
      <c r="C615" s="303">
        <v>100</v>
      </c>
      <c r="D615" s="247">
        <f t="shared" si="9"/>
        <v>7</v>
      </c>
      <c r="E615" s="303">
        <v>93</v>
      </c>
      <c r="F615" s="177" t="s">
        <v>977</v>
      </c>
      <c r="G615" s="304"/>
      <c r="H615" s="5"/>
      <c r="I615" s="176"/>
      <c r="J615" s="5"/>
    </row>
    <row r="616" spans="2:10" ht="15">
      <c r="B616" s="302">
        <v>42832.556851852001</v>
      </c>
      <c r="C616" s="303">
        <v>1000</v>
      </c>
      <c r="D616" s="247">
        <f t="shared" si="9"/>
        <v>50</v>
      </c>
      <c r="E616" s="303">
        <v>950</v>
      </c>
      <c r="F616" s="177" t="s">
        <v>274</v>
      </c>
      <c r="G616" s="304"/>
      <c r="H616" s="5"/>
      <c r="I616" s="176"/>
      <c r="J616" s="5"/>
    </row>
    <row r="617" spans="2:10" ht="15">
      <c r="B617" s="302">
        <v>42832.578715278003</v>
      </c>
      <c r="C617" s="303">
        <v>100</v>
      </c>
      <c r="D617" s="247">
        <f t="shared" si="9"/>
        <v>5</v>
      </c>
      <c r="E617" s="303">
        <v>95</v>
      </c>
      <c r="F617" s="177" t="s">
        <v>1760</v>
      </c>
      <c r="G617" s="304"/>
      <c r="H617" s="5"/>
      <c r="I617" s="176"/>
      <c r="J617" s="5"/>
    </row>
    <row r="618" spans="2:10" ht="15">
      <c r="B618" s="302">
        <v>42832.604837963001</v>
      </c>
      <c r="C618" s="303">
        <v>100</v>
      </c>
      <c r="D618" s="247">
        <f t="shared" si="9"/>
        <v>5</v>
      </c>
      <c r="E618" s="303">
        <v>95</v>
      </c>
      <c r="F618" s="177" t="s">
        <v>1761</v>
      </c>
      <c r="G618" s="304"/>
      <c r="H618" s="5"/>
      <c r="I618" s="176"/>
      <c r="J618" s="5"/>
    </row>
    <row r="619" spans="2:10" ht="15">
      <c r="B619" s="302">
        <v>42832.6090625</v>
      </c>
      <c r="C619" s="303">
        <v>100</v>
      </c>
      <c r="D619" s="247">
        <f t="shared" si="9"/>
        <v>7</v>
      </c>
      <c r="E619" s="303">
        <v>93</v>
      </c>
      <c r="F619" s="177" t="s">
        <v>1762</v>
      </c>
      <c r="G619" s="304"/>
      <c r="H619" s="5"/>
      <c r="I619" s="176"/>
      <c r="J619" s="5"/>
    </row>
    <row r="620" spans="2:10" ht="15">
      <c r="B620" s="302">
        <v>42832.613865740997</v>
      </c>
      <c r="C620" s="303">
        <v>200</v>
      </c>
      <c r="D620" s="247">
        <f t="shared" si="9"/>
        <v>9.9000000000000057</v>
      </c>
      <c r="E620" s="303">
        <v>190.1</v>
      </c>
      <c r="F620" s="177" t="s">
        <v>1763</v>
      </c>
      <c r="G620" s="304"/>
      <c r="H620" s="5"/>
      <c r="I620" s="176"/>
      <c r="J620" s="5"/>
    </row>
    <row r="621" spans="2:10" ht="15">
      <c r="B621" s="302">
        <v>42832.621064815001</v>
      </c>
      <c r="C621" s="303">
        <v>300</v>
      </c>
      <c r="D621" s="247">
        <f t="shared" si="9"/>
        <v>15</v>
      </c>
      <c r="E621" s="303">
        <v>285</v>
      </c>
      <c r="F621" s="177" t="s">
        <v>1764</v>
      </c>
      <c r="G621" s="304"/>
      <c r="H621" s="5"/>
      <c r="I621" s="176"/>
      <c r="J621" s="5"/>
    </row>
    <row r="622" spans="2:10" ht="15">
      <c r="B622" s="302">
        <v>42832.625960648002</v>
      </c>
      <c r="C622" s="303">
        <v>500</v>
      </c>
      <c r="D622" s="247">
        <f t="shared" si="9"/>
        <v>24.75</v>
      </c>
      <c r="E622" s="303">
        <v>475.25</v>
      </c>
      <c r="F622" s="177" t="s">
        <v>324</v>
      </c>
      <c r="G622" s="304"/>
      <c r="H622" s="5"/>
      <c r="I622" s="176"/>
      <c r="J622" s="5"/>
    </row>
    <row r="623" spans="2:10" ht="15">
      <c r="B623" s="302">
        <v>42832.632777778002</v>
      </c>
      <c r="C623" s="303">
        <v>500</v>
      </c>
      <c r="D623" s="247">
        <f t="shared" si="9"/>
        <v>25</v>
      </c>
      <c r="E623" s="303">
        <v>475</v>
      </c>
      <c r="F623" s="177" t="s">
        <v>1765</v>
      </c>
      <c r="G623" s="304"/>
      <c r="H623" s="5"/>
      <c r="I623" s="176"/>
      <c r="J623" s="5"/>
    </row>
    <row r="624" spans="2:10" ht="15">
      <c r="B624" s="302">
        <v>42832.637175926</v>
      </c>
      <c r="C624" s="303">
        <v>50</v>
      </c>
      <c r="D624" s="247">
        <f t="shared" si="9"/>
        <v>2.5</v>
      </c>
      <c r="E624" s="303">
        <v>47.5</v>
      </c>
      <c r="F624" s="177" t="s">
        <v>1766</v>
      </c>
      <c r="G624" s="304"/>
      <c r="H624" s="5"/>
      <c r="I624" s="176"/>
      <c r="J624" s="5"/>
    </row>
    <row r="625" spans="2:10" ht="15">
      <c r="B625" s="302">
        <v>42832.637222222002</v>
      </c>
      <c r="C625" s="303">
        <v>100</v>
      </c>
      <c r="D625" s="247">
        <f t="shared" si="9"/>
        <v>5</v>
      </c>
      <c r="E625" s="303">
        <v>95</v>
      </c>
      <c r="F625" s="177" t="s">
        <v>1767</v>
      </c>
      <c r="G625" s="304"/>
      <c r="H625" s="5"/>
      <c r="I625" s="176"/>
      <c r="J625" s="5"/>
    </row>
    <row r="626" spans="2:10" ht="15">
      <c r="B626" s="302">
        <v>42832.639930555997</v>
      </c>
      <c r="C626" s="303">
        <v>500</v>
      </c>
      <c r="D626" s="247">
        <f t="shared" si="9"/>
        <v>24.75</v>
      </c>
      <c r="E626" s="303">
        <v>475.25</v>
      </c>
      <c r="F626" s="177" t="s">
        <v>1768</v>
      </c>
      <c r="G626" s="304"/>
      <c r="H626" s="5"/>
      <c r="I626" s="176"/>
      <c r="J626" s="5"/>
    </row>
    <row r="627" spans="2:10" ht="15">
      <c r="B627" s="302">
        <v>42832.703449073997</v>
      </c>
      <c r="C627" s="303">
        <v>500</v>
      </c>
      <c r="D627" s="247">
        <f t="shared" si="9"/>
        <v>25</v>
      </c>
      <c r="E627" s="303">
        <v>475</v>
      </c>
      <c r="F627" s="177" t="s">
        <v>893</v>
      </c>
      <c r="G627" s="304"/>
      <c r="H627" s="5"/>
      <c r="I627" s="176"/>
      <c r="J627" s="5"/>
    </row>
    <row r="628" spans="2:10" ht="15">
      <c r="B628" s="302">
        <v>42832.703981480998</v>
      </c>
      <c r="C628" s="303">
        <v>75</v>
      </c>
      <c r="D628" s="247">
        <f t="shared" si="9"/>
        <v>3.7099999999999937</v>
      </c>
      <c r="E628" s="303">
        <v>71.290000000000006</v>
      </c>
      <c r="F628" s="177" t="s">
        <v>1769</v>
      </c>
      <c r="G628" s="304"/>
      <c r="H628" s="5"/>
      <c r="I628" s="176"/>
      <c r="J628" s="5"/>
    </row>
    <row r="629" spans="2:10" ht="15">
      <c r="B629" s="302">
        <v>42832.708067129999</v>
      </c>
      <c r="C629" s="303">
        <v>100</v>
      </c>
      <c r="D629" s="247">
        <f t="shared" si="9"/>
        <v>4.9500000000000028</v>
      </c>
      <c r="E629" s="303">
        <v>95.05</v>
      </c>
      <c r="F629" s="177" t="s">
        <v>1770</v>
      </c>
      <c r="G629" s="304"/>
      <c r="H629" s="5"/>
      <c r="I629" s="176"/>
      <c r="J629" s="5"/>
    </row>
    <row r="630" spans="2:10" ht="15">
      <c r="B630" s="302">
        <v>42832.708368056003</v>
      </c>
      <c r="C630" s="303">
        <v>100</v>
      </c>
      <c r="D630" s="247">
        <f t="shared" si="9"/>
        <v>5</v>
      </c>
      <c r="E630" s="303">
        <v>95</v>
      </c>
      <c r="F630" s="177" t="s">
        <v>1771</v>
      </c>
      <c r="G630" s="304"/>
      <c r="H630" s="5"/>
      <c r="I630" s="176"/>
      <c r="J630" s="5"/>
    </row>
    <row r="631" spans="2:10" ht="15">
      <c r="B631" s="302">
        <v>42832.708368056003</v>
      </c>
      <c r="C631" s="303">
        <v>100</v>
      </c>
      <c r="D631" s="247">
        <f t="shared" si="9"/>
        <v>4.9500000000000028</v>
      </c>
      <c r="E631" s="303">
        <v>95.05</v>
      </c>
      <c r="F631" s="177" t="s">
        <v>1772</v>
      </c>
      <c r="G631" s="304"/>
      <c r="H631" s="5"/>
      <c r="I631" s="176"/>
      <c r="J631" s="5"/>
    </row>
    <row r="632" spans="2:10" ht="15">
      <c r="B632" s="302">
        <v>42832.708368056003</v>
      </c>
      <c r="C632" s="303">
        <v>1000</v>
      </c>
      <c r="D632" s="247">
        <f t="shared" si="9"/>
        <v>50</v>
      </c>
      <c r="E632" s="303">
        <v>950</v>
      </c>
      <c r="F632" s="177" t="s">
        <v>1773</v>
      </c>
      <c r="G632" s="304"/>
      <c r="H632" s="5"/>
      <c r="I632" s="176"/>
      <c r="J632" s="5"/>
    </row>
    <row r="633" spans="2:10" ht="15">
      <c r="B633" s="302">
        <v>42832.743263889002</v>
      </c>
      <c r="C633" s="303">
        <v>100</v>
      </c>
      <c r="D633" s="247">
        <f t="shared" si="9"/>
        <v>5</v>
      </c>
      <c r="E633" s="303">
        <v>95</v>
      </c>
      <c r="F633" s="177" t="s">
        <v>282</v>
      </c>
      <c r="G633" s="304"/>
      <c r="H633" s="5"/>
      <c r="I633" s="176"/>
      <c r="J633" s="5"/>
    </row>
    <row r="634" spans="2:10" ht="15">
      <c r="B634" s="302">
        <v>42832.761458333</v>
      </c>
      <c r="C634" s="303">
        <v>300</v>
      </c>
      <c r="D634" s="247">
        <f t="shared" si="9"/>
        <v>14.850000000000023</v>
      </c>
      <c r="E634" s="303">
        <v>285.14999999999998</v>
      </c>
      <c r="F634" s="177" t="s">
        <v>1774</v>
      </c>
      <c r="G634" s="304"/>
      <c r="H634" s="5"/>
      <c r="I634" s="176"/>
      <c r="J634" s="5"/>
    </row>
    <row r="635" spans="2:10" ht="15">
      <c r="B635" s="302">
        <v>42832.777754629999</v>
      </c>
      <c r="C635" s="303">
        <v>500</v>
      </c>
      <c r="D635" s="247">
        <f t="shared" si="9"/>
        <v>25</v>
      </c>
      <c r="E635" s="303">
        <v>475</v>
      </c>
      <c r="F635" s="177" t="s">
        <v>182</v>
      </c>
      <c r="G635" s="304"/>
      <c r="H635" s="5"/>
      <c r="I635" s="176"/>
      <c r="J635" s="5"/>
    </row>
    <row r="636" spans="2:10" ht="15">
      <c r="B636" s="302">
        <v>42832.784803240997</v>
      </c>
      <c r="C636" s="303">
        <v>300</v>
      </c>
      <c r="D636" s="247">
        <f t="shared" si="9"/>
        <v>15</v>
      </c>
      <c r="E636" s="303">
        <v>285</v>
      </c>
      <c r="F636" s="177" t="s">
        <v>1775</v>
      </c>
      <c r="G636" s="304"/>
      <c r="H636" s="5"/>
      <c r="I636" s="176"/>
      <c r="J636" s="5"/>
    </row>
    <row r="637" spans="2:10" ht="15">
      <c r="B637" s="302">
        <v>42832.786840278</v>
      </c>
      <c r="C637" s="303">
        <v>300</v>
      </c>
      <c r="D637" s="247">
        <f t="shared" si="9"/>
        <v>15</v>
      </c>
      <c r="E637" s="303">
        <v>285</v>
      </c>
      <c r="F637" s="177" t="s">
        <v>1776</v>
      </c>
      <c r="G637" s="304"/>
      <c r="H637" s="5"/>
      <c r="I637" s="176"/>
      <c r="J637" s="5"/>
    </row>
    <row r="638" spans="2:10" ht="15">
      <c r="B638" s="302">
        <v>42832.789722221998</v>
      </c>
      <c r="C638" s="303">
        <v>30</v>
      </c>
      <c r="D638" s="247">
        <f t="shared" si="9"/>
        <v>2.1000000000000014</v>
      </c>
      <c r="E638" s="303">
        <v>27.9</v>
      </c>
      <c r="F638" s="177" t="s">
        <v>1567</v>
      </c>
      <c r="G638" s="304"/>
      <c r="H638" s="5"/>
      <c r="I638" s="176"/>
      <c r="J638" s="5"/>
    </row>
    <row r="639" spans="2:10" ht="15">
      <c r="B639" s="302">
        <v>42832.792685184999</v>
      </c>
      <c r="C639" s="303">
        <v>100</v>
      </c>
      <c r="D639" s="247">
        <f t="shared" si="9"/>
        <v>4.9500000000000028</v>
      </c>
      <c r="E639" s="303">
        <v>95.05</v>
      </c>
      <c r="F639" s="177" t="s">
        <v>1777</v>
      </c>
      <c r="G639" s="304"/>
      <c r="H639" s="5"/>
      <c r="I639" s="176"/>
      <c r="J639" s="5"/>
    </row>
    <row r="640" spans="2:10" ht="15">
      <c r="B640" s="302">
        <v>42832.797048610999</v>
      </c>
      <c r="C640" s="303">
        <v>50</v>
      </c>
      <c r="D640" s="247">
        <f t="shared" si="9"/>
        <v>2.5</v>
      </c>
      <c r="E640" s="303">
        <v>47.5</v>
      </c>
      <c r="F640" s="177" t="s">
        <v>157</v>
      </c>
      <c r="G640" s="304"/>
      <c r="H640" s="5"/>
      <c r="I640" s="176"/>
      <c r="J640" s="5"/>
    </row>
    <row r="641" spans="2:10" ht="15">
      <c r="B641" s="302">
        <v>42832.847199074</v>
      </c>
      <c r="C641" s="303">
        <v>75</v>
      </c>
      <c r="D641" s="247">
        <f t="shared" si="9"/>
        <v>3.75</v>
      </c>
      <c r="E641" s="303">
        <v>71.25</v>
      </c>
      <c r="F641" s="177" t="s">
        <v>453</v>
      </c>
      <c r="G641" s="304"/>
      <c r="H641" s="5"/>
      <c r="I641" s="176"/>
      <c r="J641" s="5"/>
    </row>
    <row r="642" spans="2:10" ht="15">
      <c r="B642" s="302">
        <v>42832.853298611</v>
      </c>
      <c r="C642" s="303">
        <v>60</v>
      </c>
      <c r="D642" s="247">
        <f t="shared" si="9"/>
        <v>3</v>
      </c>
      <c r="E642" s="303">
        <v>57</v>
      </c>
      <c r="F642" s="177" t="s">
        <v>891</v>
      </c>
      <c r="G642" s="304"/>
      <c r="H642" s="5"/>
      <c r="I642" s="176"/>
      <c r="J642" s="5"/>
    </row>
    <row r="643" spans="2:10" ht="15">
      <c r="B643" s="302">
        <v>42832.857905092998</v>
      </c>
      <c r="C643" s="303">
        <v>500</v>
      </c>
      <c r="D643" s="247">
        <f t="shared" si="9"/>
        <v>25</v>
      </c>
      <c r="E643" s="303">
        <v>475</v>
      </c>
      <c r="F643" s="177" t="s">
        <v>1778</v>
      </c>
      <c r="G643" s="304"/>
      <c r="H643" s="5"/>
      <c r="I643" s="176"/>
      <c r="J643" s="5"/>
    </row>
    <row r="644" spans="2:10" ht="15">
      <c r="B644" s="302">
        <v>42832.868854166998</v>
      </c>
      <c r="C644" s="303">
        <v>100</v>
      </c>
      <c r="D644" s="247">
        <f t="shared" si="9"/>
        <v>5</v>
      </c>
      <c r="E644" s="303">
        <v>95</v>
      </c>
      <c r="F644" s="177" t="s">
        <v>1779</v>
      </c>
      <c r="G644" s="304"/>
      <c r="H644" s="5"/>
      <c r="I644" s="176"/>
      <c r="J644" s="5"/>
    </row>
    <row r="645" spans="2:10" ht="15">
      <c r="B645" s="302">
        <v>42832.874872685003</v>
      </c>
      <c r="C645" s="303">
        <v>500</v>
      </c>
      <c r="D645" s="247">
        <f t="shared" si="9"/>
        <v>25</v>
      </c>
      <c r="E645" s="303">
        <v>475</v>
      </c>
      <c r="F645" s="177" t="s">
        <v>333</v>
      </c>
      <c r="G645" s="304"/>
      <c r="H645" s="5"/>
      <c r="I645" s="176"/>
      <c r="J645" s="5"/>
    </row>
    <row r="646" spans="2:10" ht="15">
      <c r="B646" s="302">
        <v>42832.875034721998</v>
      </c>
      <c r="C646" s="303">
        <v>300</v>
      </c>
      <c r="D646" s="247">
        <f t="shared" ref="D646:D709" si="10">C646-E646</f>
        <v>14.850000000000023</v>
      </c>
      <c r="E646" s="303">
        <v>285.14999999999998</v>
      </c>
      <c r="F646" s="177" t="s">
        <v>102</v>
      </c>
      <c r="G646" s="304"/>
      <c r="H646" s="5"/>
      <c r="I646" s="176"/>
      <c r="J646" s="5"/>
    </row>
    <row r="647" spans="2:10" ht="15">
      <c r="B647" s="302">
        <v>42832.875081019003</v>
      </c>
      <c r="C647" s="303">
        <v>200</v>
      </c>
      <c r="D647" s="247">
        <f t="shared" si="10"/>
        <v>14</v>
      </c>
      <c r="E647" s="303">
        <v>186</v>
      </c>
      <c r="F647" s="177" t="s">
        <v>1780</v>
      </c>
      <c r="G647" s="304"/>
      <c r="H647" s="5"/>
      <c r="I647" s="176"/>
      <c r="J647" s="5"/>
    </row>
    <row r="648" spans="2:10" ht="15">
      <c r="B648" s="302">
        <v>42832.875439814998</v>
      </c>
      <c r="C648" s="303">
        <v>50</v>
      </c>
      <c r="D648" s="247">
        <f t="shared" si="10"/>
        <v>3.5</v>
      </c>
      <c r="E648" s="303">
        <v>46.5</v>
      </c>
      <c r="F648" s="177" t="s">
        <v>614</v>
      </c>
      <c r="G648" s="304"/>
      <c r="H648" s="5"/>
      <c r="I648" s="176"/>
      <c r="J648" s="5"/>
    </row>
    <row r="649" spans="2:10" ht="15">
      <c r="B649" s="302">
        <v>42832.881620369997</v>
      </c>
      <c r="C649" s="303">
        <v>500</v>
      </c>
      <c r="D649" s="247">
        <f t="shared" si="10"/>
        <v>25</v>
      </c>
      <c r="E649" s="303">
        <v>475</v>
      </c>
      <c r="F649" s="177" t="s">
        <v>1781</v>
      </c>
      <c r="G649" s="304"/>
      <c r="H649" s="5"/>
      <c r="I649" s="176"/>
      <c r="J649" s="5"/>
    </row>
    <row r="650" spans="2:10" ht="15">
      <c r="B650" s="302">
        <v>42832.887430556002</v>
      </c>
      <c r="C650" s="303">
        <v>400</v>
      </c>
      <c r="D650" s="247">
        <f t="shared" si="10"/>
        <v>19.800000000000011</v>
      </c>
      <c r="E650" s="303">
        <v>380.2</v>
      </c>
      <c r="F650" s="177" t="s">
        <v>152</v>
      </c>
      <c r="G650" s="304"/>
      <c r="H650" s="5"/>
      <c r="I650" s="176"/>
      <c r="J650" s="5"/>
    </row>
    <row r="651" spans="2:10" ht="15">
      <c r="B651" s="302">
        <v>42832.898634259</v>
      </c>
      <c r="C651" s="303">
        <v>50</v>
      </c>
      <c r="D651" s="247">
        <f t="shared" si="10"/>
        <v>2.4799999999999969</v>
      </c>
      <c r="E651" s="303">
        <v>47.52</v>
      </c>
      <c r="F651" s="177" t="s">
        <v>910</v>
      </c>
      <c r="G651" s="304"/>
      <c r="H651" s="5"/>
      <c r="I651" s="176"/>
      <c r="J651" s="5"/>
    </row>
    <row r="652" spans="2:10" ht="15">
      <c r="B652" s="302">
        <v>42832.904872685001</v>
      </c>
      <c r="C652" s="303">
        <v>100</v>
      </c>
      <c r="D652" s="247">
        <f t="shared" si="10"/>
        <v>4.9500000000000028</v>
      </c>
      <c r="E652" s="303">
        <v>95.05</v>
      </c>
      <c r="F652" s="177" t="s">
        <v>367</v>
      </c>
      <c r="G652" s="304"/>
      <c r="H652" s="5"/>
      <c r="I652" s="176"/>
      <c r="J652" s="5"/>
    </row>
    <row r="653" spans="2:10" ht="15">
      <c r="B653" s="302">
        <v>42832.907164352</v>
      </c>
      <c r="C653" s="303">
        <v>100</v>
      </c>
      <c r="D653" s="247">
        <f t="shared" si="10"/>
        <v>5</v>
      </c>
      <c r="E653" s="303">
        <v>95</v>
      </c>
      <c r="F653" s="177" t="s">
        <v>275</v>
      </c>
      <c r="G653" s="304"/>
      <c r="H653" s="5"/>
      <c r="I653" s="176"/>
      <c r="J653" s="5"/>
    </row>
    <row r="654" spans="2:10" ht="15">
      <c r="B654" s="302">
        <v>42832.910335647997</v>
      </c>
      <c r="C654" s="303">
        <v>50</v>
      </c>
      <c r="D654" s="247">
        <f t="shared" si="10"/>
        <v>2.5</v>
      </c>
      <c r="E654" s="303">
        <v>47.5</v>
      </c>
      <c r="F654" s="177" t="s">
        <v>1782</v>
      </c>
      <c r="G654" s="304"/>
      <c r="H654" s="5"/>
      <c r="I654" s="176"/>
      <c r="J654" s="5"/>
    </row>
    <row r="655" spans="2:10" ht="15">
      <c r="B655" s="302">
        <v>42832.910474536999</v>
      </c>
      <c r="C655" s="303">
        <v>100</v>
      </c>
      <c r="D655" s="247">
        <f t="shared" si="10"/>
        <v>5</v>
      </c>
      <c r="E655" s="303">
        <v>95</v>
      </c>
      <c r="F655" s="177" t="s">
        <v>279</v>
      </c>
      <c r="G655" s="304"/>
      <c r="H655" s="5"/>
      <c r="I655" s="176"/>
      <c r="J655" s="5"/>
    </row>
    <row r="656" spans="2:10" ht="15">
      <c r="B656" s="302">
        <v>42832.915335648002</v>
      </c>
      <c r="C656" s="303">
        <v>500</v>
      </c>
      <c r="D656" s="247">
        <f t="shared" si="10"/>
        <v>24.75</v>
      </c>
      <c r="E656" s="303">
        <v>475.25</v>
      </c>
      <c r="F656" s="177" t="s">
        <v>1783</v>
      </c>
      <c r="G656" s="304"/>
      <c r="H656" s="5"/>
      <c r="I656" s="176"/>
      <c r="J656" s="5"/>
    </row>
    <row r="657" spans="2:10" ht="15">
      <c r="B657" s="302">
        <v>42832.916608795997</v>
      </c>
      <c r="C657" s="303">
        <v>1000</v>
      </c>
      <c r="D657" s="247">
        <f t="shared" si="10"/>
        <v>50</v>
      </c>
      <c r="E657" s="303">
        <v>950</v>
      </c>
      <c r="F657" s="177" t="s">
        <v>1784</v>
      </c>
      <c r="G657" s="304"/>
      <c r="H657" s="5"/>
      <c r="I657" s="176"/>
      <c r="J657" s="5"/>
    </row>
    <row r="658" spans="2:10" ht="15">
      <c r="B658" s="302">
        <v>42832.916712963</v>
      </c>
      <c r="C658" s="303">
        <v>300</v>
      </c>
      <c r="D658" s="247">
        <f t="shared" si="10"/>
        <v>15</v>
      </c>
      <c r="E658" s="303">
        <v>285</v>
      </c>
      <c r="F658" s="177" t="s">
        <v>1740</v>
      </c>
      <c r="G658" s="304"/>
      <c r="H658" s="5"/>
      <c r="I658" s="176"/>
      <c r="J658" s="5"/>
    </row>
    <row r="659" spans="2:10" ht="15">
      <c r="B659" s="302">
        <v>42832.916805556</v>
      </c>
      <c r="C659" s="303">
        <v>100</v>
      </c>
      <c r="D659" s="247">
        <f t="shared" si="10"/>
        <v>7</v>
      </c>
      <c r="E659" s="303">
        <v>93</v>
      </c>
      <c r="F659" s="177" t="s">
        <v>328</v>
      </c>
      <c r="G659" s="304"/>
      <c r="H659" s="5"/>
      <c r="I659" s="176"/>
      <c r="J659" s="5"/>
    </row>
    <row r="660" spans="2:10" ht="15">
      <c r="B660" s="302">
        <v>42832.926064815001</v>
      </c>
      <c r="C660" s="303">
        <v>200</v>
      </c>
      <c r="D660" s="247">
        <f t="shared" si="10"/>
        <v>10</v>
      </c>
      <c r="E660" s="303">
        <v>190</v>
      </c>
      <c r="F660" s="177" t="s">
        <v>968</v>
      </c>
      <c r="G660" s="304"/>
      <c r="H660" s="5"/>
      <c r="I660" s="176"/>
      <c r="J660" s="5"/>
    </row>
    <row r="661" spans="2:10" ht="15">
      <c r="B661" s="302">
        <v>42832.932013889003</v>
      </c>
      <c r="C661" s="303">
        <v>1000</v>
      </c>
      <c r="D661" s="247">
        <f t="shared" si="10"/>
        <v>70</v>
      </c>
      <c r="E661" s="303">
        <v>930</v>
      </c>
      <c r="F661" s="177" t="s">
        <v>1567</v>
      </c>
      <c r="G661" s="304"/>
      <c r="H661" s="5"/>
      <c r="I661" s="176"/>
      <c r="J661" s="5"/>
    </row>
    <row r="662" spans="2:10" ht="15">
      <c r="B662" s="302">
        <v>42832.935462963003</v>
      </c>
      <c r="C662" s="303">
        <v>100</v>
      </c>
      <c r="D662" s="247">
        <f t="shared" si="10"/>
        <v>5</v>
      </c>
      <c r="E662" s="303">
        <v>95</v>
      </c>
      <c r="F662" s="177" t="s">
        <v>1785</v>
      </c>
      <c r="G662" s="304"/>
      <c r="H662" s="5"/>
      <c r="I662" s="176"/>
      <c r="J662" s="5"/>
    </row>
    <row r="663" spans="2:10" ht="15">
      <c r="B663" s="302">
        <v>42832.951134258998</v>
      </c>
      <c r="C663" s="303">
        <v>10</v>
      </c>
      <c r="D663" s="247">
        <f t="shared" si="10"/>
        <v>0.5</v>
      </c>
      <c r="E663" s="303">
        <v>9.5</v>
      </c>
      <c r="F663" s="177" t="s">
        <v>314</v>
      </c>
      <c r="G663" s="304"/>
      <c r="H663" s="5"/>
      <c r="I663" s="176"/>
      <c r="J663" s="5"/>
    </row>
    <row r="664" spans="2:10" ht="15">
      <c r="B664" s="302">
        <v>42832.957337963002</v>
      </c>
      <c r="C664" s="303">
        <v>100</v>
      </c>
      <c r="D664" s="247">
        <f t="shared" si="10"/>
        <v>5</v>
      </c>
      <c r="E664" s="303">
        <v>95</v>
      </c>
      <c r="F664" s="177" t="s">
        <v>1786</v>
      </c>
      <c r="G664" s="304"/>
      <c r="H664" s="5"/>
      <c r="I664" s="176"/>
      <c r="J664" s="5"/>
    </row>
    <row r="665" spans="2:10" ht="15">
      <c r="B665" s="302">
        <v>42832.958379629999</v>
      </c>
      <c r="C665" s="303">
        <v>200</v>
      </c>
      <c r="D665" s="247">
        <f t="shared" si="10"/>
        <v>10</v>
      </c>
      <c r="E665" s="303">
        <v>190</v>
      </c>
      <c r="F665" s="177" t="s">
        <v>1787</v>
      </c>
      <c r="G665" s="304"/>
      <c r="H665" s="5"/>
      <c r="I665" s="176"/>
      <c r="J665" s="5"/>
    </row>
    <row r="666" spans="2:10" ht="15">
      <c r="B666" s="302">
        <v>42832.958379629999</v>
      </c>
      <c r="C666" s="303">
        <v>100</v>
      </c>
      <c r="D666" s="247">
        <f t="shared" si="10"/>
        <v>4.9500000000000028</v>
      </c>
      <c r="E666" s="303">
        <v>95.05</v>
      </c>
      <c r="F666" s="177" t="s">
        <v>1007</v>
      </c>
      <c r="G666" s="304"/>
      <c r="H666" s="5"/>
      <c r="I666" s="176"/>
      <c r="J666" s="5"/>
    </row>
    <row r="667" spans="2:10" ht="15">
      <c r="B667" s="302">
        <v>42832.958749999998</v>
      </c>
      <c r="C667" s="303">
        <v>500</v>
      </c>
      <c r="D667" s="247">
        <f t="shared" si="10"/>
        <v>35</v>
      </c>
      <c r="E667" s="303">
        <v>465</v>
      </c>
      <c r="F667" s="177" t="s">
        <v>285</v>
      </c>
      <c r="G667" s="304"/>
      <c r="H667" s="5"/>
      <c r="I667" s="176"/>
      <c r="J667" s="5"/>
    </row>
    <row r="668" spans="2:10" ht="15">
      <c r="B668" s="302">
        <v>42832.959722222004</v>
      </c>
      <c r="C668" s="303">
        <v>50</v>
      </c>
      <c r="D668" s="247">
        <f t="shared" si="10"/>
        <v>2.5</v>
      </c>
      <c r="E668" s="303">
        <v>47.5</v>
      </c>
      <c r="F668" s="177" t="s">
        <v>928</v>
      </c>
      <c r="G668" s="304"/>
      <c r="H668" s="5"/>
      <c r="I668" s="176"/>
      <c r="J668" s="5"/>
    </row>
    <row r="669" spans="2:10" ht="15">
      <c r="B669" s="302">
        <v>42832.960601851999</v>
      </c>
      <c r="C669" s="303">
        <v>50</v>
      </c>
      <c r="D669" s="247">
        <f t="shared" si="10"/>
        <v>2.4799999999999969</v>
      </c>
      <c r="E669" s="303">
        <v>47.52</v>
      </c>
      <c r="F669" s="177" t="s">
        <v>577</v>
      </c>
      <c r="G669" s="304"/>
      <c r="H669" s="5"/>
      <c r="I669" s="176"/>
      <c r="J669" s="5"/>
    </row>
    <row r="670" spans="2:10" ht="15">
      <c r="B670" s="302">
        <v>42832.968032407</v>
      </c>
      <c r="C670" s="303">
        <v>200</v>
      </c>
      <c r="D670" s="247">
        <f t="shared" si="10"/>
        <v>10</v>
      </c>
      <c r="E670" s="303">
        <v>190</v>
      </c>
      <c r="F670" s="177" t="s">
        <v>1788</v>
      </c>
      <c r="G670" s="304"/>
      <c r="H670" s="5"/>
      <c r="I670" s="176"/>
      <c r="J670" s="5"/>
    </row>
    <row r="671" spans="2:10" ht="15">
      <c r="B671" s="302">
        <v>42832.979699074</v>
      </c>
      <c r="C671" s="303">
        <v>300</v>
      </c>
      <c r="D671" s="247">
        <f t="shared" si="10"/>
        <v>15</v>
      </c>
      <c r="E671" s="303">
        <v>285</v>
      </c>
      <c r="F671" s="177" t="s">
        <v>1017</v>
      </c>
      <c r="G671" s="304"/>
      <c r="H671" s="5"/>
      <c r="I671" s="176"/>
      <c r="J671" s="5"/>
    </row>
    <row r="672" spans="2:10" ht="15">
      <c r="B672" s="302">
        <v>42833.000046296002</v>
      </c>
      <c r="C672" s="303">
        <v>100</v>
      </c>
      <c r="D672" s="247">
        <f t="shared" si="10"/>
        <v>7</v>
      </c>
      <c r="E672" s="303">
        <v>93</v>
      </c>
      <c r="F672" s="177" t="s">
        <v>1789</v>
      </c>
      <c r="G672" s="304"/>
      <c r="H672" s="5"/>
      <c r="I672" s="176"/>
      <c r="J672" s="5"/>
    </row>
    <row r="673" spans="2:10" ht="15">
      <c r="B673" s="302">
        <v>42833.000046296002</v>
      </c>
      <c r="C673" s="303">
        <v>100</v>
      </c>
      <c r="D673" s="247">
        <f t="shared" si="10"/>
        <v>5</v>
      </c>
      <c r="E673" s="303">
        <v>95</v>
      </c>
      <c r="F673" s="177" t="s">
        <v>1790</v>
      </c>
      <c r="G673" s="304"/>
      <c r="H673" s="5"/>
      <c r="I673" s="176"/>
      <c r="J673" s="5"/>
    </row>
    <row r="674" spans="2:10" ht="15">
      <c r="B674" s="302">
        <v>42833.041712963</v>
      </c>
      <c r="C674" s="303">
        <v>100</v>
      </c>
      <c r="D674" s="247">
        <f t="shared" si="10"/>
        <v>5</v>
      </c>
      <c r="E674" s="303">
        <v>95</v>
      </c>
      <c r="F674" s="177" t="s">
        <v>1791</v>
      </c>
      <c r="G674" s="304"/>
      <c r="H674" s="5"/>
      <c r="I674" s="176"/>
      <c r="J674" s="5"/>
    </row>
    <row r="675" spans="2:10" ht="15">
      <c r="B675" s="302">
        <v>42833.083055556002</v>
      </c>
      <c r="C675" s="303">
        <v>300</v>
      </c>
      <c r="D675" s="247">
        <f t="shared" si="10"/>
        <v>15</v>
      </c>
      <c r="E675" s="303">
        <v>285</v>
      </c>
      <c r="F675" s="177" t="s">
        <v>1792</v>
      </c>
      <c r="G675" s="304"/>
      <c r="H675" s="5"/>
      <c r="I675" s="176"/>
      <c r="J675" s="5"/>
    </row>
    <row r="676" spans="2:10" ht="15">
      <c r="B676" s="302">
        <v>42833.208379629999</v>
      </c>
      <c r="C676" s="303">
        <v>500</v>
      </c>
      <c r="D676" s="247">
        <f t="shared" si="10"/>
        <v>25</v>
      </c>
      <c r="E676" s="303">
        <v>475</v>
      </c>
      <c r="F676" s="177" t="s">
        <v>937</v>
      </c>
      <c r="G676" s="304"/>
      <c r="H676" s="5"/>
      <c r="I676" s="176"/>
      <c r="J676" s="5"/>
    </row>
    <row r="677" spans="2:10" ht="15">
      <c r="B677" s="302">
        <v>42833.258541666997</v>
      </c>
      <c r="C677" s="303">
        <v>100</v>
      </c>
      <c r="D677" s="247">
        <f t="shared" si="10"/>
        <v>5</v>
      </c>
      <c r="E677" s="303">
        <v>95</v>
      </c>
      <c r="F677" s="177" t="s">
        <v>226</v>
      </c>
      <c r="G677" s="304"/>
      <c r="H677" s="5"/>
      <c r="I677" s="176"/>
      <c r="J677" s="5"/>
    </row>
    <row r="678" spans="2:10" ht="15">
      <c r="B678" s="302">
        <v>42833.275115741002</v>
      </c>
      <c r="C678" s="303">
        <v>25</v>
      </c>
      <c r="D678" s="247">
        <f t="shared" si="10"/>
        <v>1.25</v>
      </c>
      <c r="E678" s="303">
        <v>23.75</v>
      </c>
      <c r="F678" s="177" t="s">
        <v>1493</v>
      </c>
      <c r="G678" s="304"/>
      <c r="H678" s="5"/>
      <c r="I678" s="176"/>
      <c r="J678" s="5"/>
    </row>
    <row r="679" spans="2:10" ht="15">
      <c r="B679" s="302">
        <v>42833.291712963</v>
      </c>
      <c r="C679" s="303">
        <v>30</v>
      </c>
      <c r="D679" s="247">
        <f t="shared" si="10"/>
        <v>1.4899999999999984</v>
      </c>
      <c r="E679" s="303">
        <v>28.51</v>
      </c>
      <c r="F679" s="177" t="s">
        <v>1793</v>
      </c>
      <c r="G679" s="304"/>
      <c r="H679" s="5"/>
      <c r="I679" s="176"/>
      <c r="J679" s="5"/>
    </row>
    <row r="680" spans="2:10" ht="15">
      <c r="B680" s="302">
        <v>42833.296134258999</v>
      </c>
      <c r="C680" s="303">
        <v>600</v>
      </c>
      <c r="D680" s="247">
        <f t="shared" si="10"/>
        <v>30</v>
      </c>
      <c r="E680" s="303">
        <v>570</v>
      </c>
      <c r="F680" s="177" t="s">
        <v>1794</v>
      </c>
      <c r="G680" s="304"/>
      <c r="H680" s="5"/>
      <c r="I680" s="176"/>
      <c r="J680" s="5"/>
    </row>
    <row r="681" spans="2:10" ht="15">
      <c r="B681" s="302">
        <v>42833.321840277997</v>
      </c>
      <c r="C681" s="303">
        <v>100</v>
      </c>
      <c r="D681" s="247">
        <f t="shared" si="10"/>
        <v>5</v>
      </c>
      <c r="E681" s="303">
        <v>95</v>
      </c>
      <c r="F681" s="177" t="s">
        <v>894</v>
      </c>
      <c r="G681" s="304"/>
      <c r="H681" s="5"/>
      <c r="I681" s="176"/>
      <c r="J681" s="5"/>
    </row>
    <row r="682" spans="2:10" ht="15">
      <c r="B682" s="302">
        <v>42833.331388888997</v>
      </c>
      <c r="C682" s="303">
        <v>1500</v>
      </c>
      <c r="D682" s="247">
        <f t="shared" si="10"/>
        <v>74.25</v>
      </c>
      <c r="E682" s="303">
        <v>1425.75</v>
      </c>
      <c r="F682" s="177" t="s">
        <v>437</v>
      </c>
      <c r="G682" s="304"/>
      <c r="H682" s="5"/>
      <c r="I682" s="176"/>
      <c r="J682" s="5"/>
    </row>
    <row r="683" spans="2:10" ht="15">
      <c r="B683" s="302">
        <v>42833.337222221999</v>
      </c>
      <c r="C683" s="303">
        <v>400</v>
      </c>
      <c r="D683" s="247">
        <f t="shared" si="10"/>
        <v>20</v>
      </c>
      <c r="E683" s="303">
        <v>380</v>
      </c>
      <c r="F683" s="177" t="s">
        <v>1794</v>
      </c>
      <c r="G683" s="304"/>
      <c r="H683" s="5"/>
      <c r="I683" s="176"/>
      <c r="J683" s="5"/>
    </row>
    <row r="684" spans="2:10" ht="15">
      <c r="B684" s="302">
        <v>42833.341064815002</v>
      </c>
      <c r="C684" s="303">
        <v>100</v>
      </c>
      <c r="D684" s="247">
        <f t="shared" si="10"/>
        <v>5</v>
      </c>
      <c r="E684" s="303">
        <v>95</v>
      </c>
      <c r="F684" s="177" t="s">
        <v>566</v>
      </c>
      <c r="G684" s="304"/>
      <c r="H684" s="5"/>
      <c r="I684" s="176"/>
      <c r="J684" s="5"/>
    </row>
    <row r="685" spans="2:10" ht="15">
      <c r="B685" s="302">
        <v>42833.342986110998</v>
      </c>
      <c r="C685" s="303">
        <v>1500</v>
      </c>
      <c r="D685" s="247">
        <f t="shared" si="10"/>
        <v>74.25</v>
      </c>
      <c r="E685" s="303">
        <v>1425.75</v>
      </c>
      <c r="F685" s="177" t="s">
        <v>437</v>
      </c>
      <c r="G685" s="304"/>
      <c r="H685" s="5"/>
      <c r="I685" s="176"/>
      <c r="J685" s="5"/>
    </row>
    <row r="686" spans="2:10" ht="15">
      <c r="B686" s="302">
        <v>42833.343090278002</v>
      </c>
      <c r="C686" s="303">
        <v>20</v>
      </c>
      <c r="D686" s="247">
        <f t="shared" si="10"/>
        <v>1</v>
      </c>
      <c r="E686" s="303">
        <v>19</v>
      </c>
      <c r="F686" s="177" t="s">
        <v>1795</v>
      </c>
      <c r="G686" s="304"/>
      <c r="H686" s="5"/>
      <c r="I686" s="176"/>
      <c r="J686" s="5"/>
    </row>
    <row r="687" spans="2:10" ht="15">
      <c r="B687" s="302">
        <v>42833.359085648</v>
      </c>
      <c r="C687" s="303">
        <v>100</v>
      </c>
      <c r="D687" s="247">
        <f t="shared" si="10"/>
        <v>5</v>
      </c>
      <c r="E687" s="303">
        <v>95</v>
      </c>
      <c r="F687" s="177" t="s">
        <v>687</v>
      </c>
      <c r="G687" s="304"/>
      <c r="H687" s="5"/>
      <c r="I687" s="176"/>
      <c r="J687" s="5"/>
    </row>
    <row r="688" spans="2:10" ht="15">
      <c r="B688" s="302">
        <v>42833.369733795997</v>
      </c>
      <c r="C688" s="303">
        <v>600</v>
      </c>
      <c r="D688" s="247">
        <f t="shared" si="10"/>
        <v>30</v>
      </c>
      <c r="E688" s="303">
        <v>570</v>
      </c>
      <c r="F688" s="177" t="s">
        <v>1796</v>
      </c>
      <c r="G688" s="304"/>
      <c r="H688" s="5"/>
      <c r="I688" s="176"/>
      <c r="J688" s="5"/>
    </row>
    <row r="689" spans="2:10" ht="15">
      <c r="B689" s="302">
        <v>42833.372037036999</v>
      </c>
      <c r="C689" s="303">
        <v>500</v>
      </c>
      <c r="D689" s="247">
        <f t="shared" si="10"/>
        <v>24.75</v>
      </c>
      <c r="E689" s="303">
        <v>475.25</v>
      </c>
      <c r="F689" s="177" t="s">
        <v>911</v>
      </c>
      <c r="G689" s="304"/>
      <c r="H689" s="5"/>
      <c r="I689" s="176"/>
      <c r="J689" s="5"/>
    </row>
    <row r="690" spans="2:10" ht="15">
      <c r="B690" s="302">
        <v>42833.377106480999</v>
      </c>
      <c r="C690" s="303">
        <v>300</v>
      </c>
      <c r="D690" s="247">
        <f t="shared" si="10"/>
        <v>15</v>
      </c>
      <c r="E690" s="303">
        <v>285</v>
      </c>
      <c r="F690" s="177" t="s">
        <v>1797</v>
      </c>
      <c r="G690" s="304"/>
      <c r="H690" s="5"/>
      <c r="I690" s="176"/>
      <c r="J690" s="5"/>
    </row>
    <row r="691" spans="2:10" ht="15">
      <c r="B691" s="302">
        <v>42833.384293980998</v>
      </c>
      <c r="C691" s="303">
        <v>300</v>
      </c>
      <c r="D691" s="247">
        <f t="shared" si="10"/>
        <v>15</v>
      </c>
      <c r="E691" s="303">
        <v>285</v>
      </c>
      <c r="F691" s="177" t="s">
        <v>1798</v>
      </c>
      <c r="G691" s="304"/>
      <c r="H691" s="5"/>
      <c r="I691" s="176"/>
      <c r="J691" s="5"/>
    </row>
    <row r="692" spans="2:10" ht="15">
      <c r="B692" s="302">
        <v>42833.398055555997</v>
      </c>
      <c r="C692" s="303">
        <v>100</v>
      </c>
      <c r="D692" s="247">
        <f t="shared" si="10"/>
        <v>5</v>
      </c>
      <c r="E692" s="303">
        <v>95</v>
      </c>
      <c r="F692" s="177" t="s">
        <v>1799</v>
      </c>
      <c r="G692" s="304"/>
      <c r="H692" s="5"/>
      <c r="I692" s="176"/>
      <c r="J692" s="5"/>
    </row>
    <row r="693" spans="2:10" ht="15">
      <c r="B693" s="302">
        <v>42833.414398148001</v>
      </c>
      <c r="C693" s="303">
        <v>500</v>
      </c>
      <c r="D693" s="247">
        <f t="shared" si="10"/>
        <v>25</v>
      </c>
      <c r="E693" s="303">
        <v>475</v>
      </c>
      <c r="F693" s="177" t="s">
        <v>1800</v>
      </c>
      <c r="G693" s="304"/>
      <c r="H693" s="5"/>
      <c r="I693" s="176"/>
      <c r="J693" s="5"/>
    </row>
    <row r="694" spans="2:10" ht="15">
      <c r="B694" s="302">
        <v>42833.419884258998</v>
      </c>
      <c r="C694" s="303">
        <v>100</v>
      </c>
      <c r="D694" s="247">
        <f t="shared" si="10"/>
        <v>5</v>
      </c>
      <c r="E694" s="303">
        <v>95</v>
      </c>
      <c r="F694" s="177" t="s">
        <v>1801</v>
      </c>
      <c r="G694" s="304"/>
      <c r="H694" s="5"/>
      <c r="I694" s="176"/>
      <c r="J694" s="5"/>
    </row>
    <row r="695" spans="2:10" ht="15">
      <c r="B695" s="302">
        <v>42833.422407407001</v>
      </c>
      <c r="C695" s="303">
        <v>100</v>
      </c>
      <c r="D695" s="247">
        <f t="shared" si="10"/>
        <v>5</v>
      </c>
      <c r="E695" s="303">
        <v>95</v>
      </c>
      <c r="F695" s="177" t="s">
        <v>1802</v>
      </c>
      <c r="G695" s="304"/>
      <c r="H695" s="5"/>
      <c r="I695" s="176"/>
      <c r="J695" s="5"/>
    </row>
    <row r="696" spans="2:10" ht="15">
      <c r="B696" s="302">
        <v>42833.423541666998</v>
      </c>
      <c r="C696" s="303">
        <v>100</v>
      </c>
      <c r="D696" s="247">
        <f t="shared" si="10"/>
        <v>7</v>
      </c>
      <c r="E696" s="303">
        <v>93</v>
      </c>
      <c r="F696" s="177" t="s">
        <v>1803</v>
      </c>
      <c r="G696" s="304"/>
      <c r="H696" s="5"/>
      <c r="I696" s="176"/>
      <c r="J696" s="5"/>
    </row>
    <row r="697" spans="2:10" ht="15">
      <c r="B697" s="302">
        <v>42833.441099536998</v>
      </c>
      <c r="C697" s="303">
        <v>100</v>
      </c>
      <c r="D697" s="247">
        <f t="shared" si="10"/>
        <v>5</v>
      </c>
      <c r="E697" s="303">
        <v>95</v>
      </c>
      <c r="F697" s="177" t="s">
        <v>510</v>
      </c>
      <c r="G697" s="304"/>
      <c r="H697" s="5"/>
      <c r="I697" s="176"/>
      <c r="J697" s="5"/>
    </row>
    <row r="698" spans="2:10" ht="15">
      <c r="B698" s="302">
        <v>42833.458368056003</v>
      </c>
      <c r="C698" s="303">
        <v>600</v>
      </c>
      <c r="D698" s="247">
        <f t="shared" si="10"/>
        <v>30</v>
      </c>
      <c r="E698" s="303">
        <v>570</v>
      </c>
      <c r="F698" s="177" t="s">
        <v>291</v>
      </c>
      <c r="G698" s="304"/>
      <c r="H698" s="5"/>
      <c r="I698" s="176"/>
      <c r="J698" s="5"/>
    </row>
    <row r="699" spans="2:10" ht="15">
      <c r="B699" s="302">
        <v>42833.458391204003</v>
      </c>
      <c r="C699" s="303">
        <v>20</v>
      </c>
      <c r="D699" s="247">
        <f t="shared" si="10"/>
        <v>1.3999999999999986</v>
      </c>
      <c r="E699" s="303">
        <v>18.600000000000001</v>
      </c>
      <c r="F699" s="177" t="s">
        <v>292</v>
      </c>
      <c r="G699" s="304"/>
      <c r="H699" s="5"/>
      <c r="I699" s="176"/>
      <c r="J699" s="5"/>
    </row>
    <row r="700" spans="2:10" ht="15">
      <c r="B700" s="302">
        <v>42833.458449074002</v>
      </c>
      <c r="C700" s="303">
        <v>10</v>
      </c>
      <c r="D700" s="247">
        <f t="shared" si="10"/>
        <v>0.5</v>
      </c>
      <c r="E700" s="303">
        <v>9.5</v>
      </c>
      <c r="F700" s="177" t="s">
        <v>293</v>
      </c>
      <c r="G700" s="304"/>
      <c r="H700" s="5"/>
      <c r="I700" s="176"/>
      <c r="J700" s="5"/>
    </row>
    <row r="701" spans="2:10" ht="15">
      <c r="B701" s="302">
        <v>42833.458472222002</v>
      </c>
      <c r="C701" s="303">
        <v>100</v>
      </c>
      <c r="D701" s="247">
        <f t="shared" si="10"/>
        <v>5</v>
      </c>
      <c r="E701" s="303">
        <v>95</v>
      </c>
      <c r="F701" s="177" t="s">
        <v>852</v>
      </c>
      <c r="G701" s="304"/>
      <c r="H701" s="5"/>
      <c r="I701" s="176"/>
      <c r="J701" s="5"/>
    </row>
    <row r="702" spans="2:10" ht="15">
      <c r="B702" s="302">
        <v>42833.458541667002</v>
      </c>
      <c r="C702" s="303">
        <v>100</v>
      </c>
      <c r="D702" s="247">
        <f t="shared" si="10"/>
        <v>5</v>
      </c>
      <c r="E702" s="303">
        <v>95</v>
      </c>
      <c r="F702" s="177" t="s">
        <v>294</v>
      </c>
      <c r="G702" s="304"/>
      <c r="H702" s="5"/>
      <c r="I702" s="176"/>
      <c r="J702" s="5"/>
    </row>
    <row r="703" spans="2:10" ht="15">
      <c r="B703" s="302">
        <v>42833.458761574002</v>
      </c>
      <c r="C703" s="303">
        <v>30</v>
      </c>
      <c r="D703" s="247">
        <f t="shared" si="10"/>
        <v>1.4899999999999984</v>
      </c>
      <c r="E703" s="303">
        <v>28.51</v>
      </c>
      <c r="F703" s="177" t="s">
        <v>308</v>
      </c>
      <c r="G703" s="304"/>
      <c r="H703" s="5"/>
      <c r="I703" s="176"/>
      <c r="J703" s="5"/>
    </row>
    <row r="704" spans="2:10" ht="15">
      <c r="B704" s="302">
        <v>42833.458831019001</v>
      </c>
      <c r="C704" s="303">
        <v>100</v>
      </c>
      <c r="D704" s="247">
        <f t="shared" si="10"/>
        <v>4.9500000000000028</v>
      </c>
      <c r="E704" s="303">
        <v>95.05</v>
      </c>
      <c r="F704" s="177" t="s">
        <v>1804</v>
      </c>
      <c r="G704" s="304"/>
      <c r="H704" s="5"/>
      <c r="I704" s="176"/>
      <c r="J704" s="5"/>
    </row>
    <row r="705" spans="2:10" ht="15">
      <c r="B705" s="302">
        <v>42833.458877315003</v>
      </c>
      <c r="C705" s="303">
        <v>50</v>
      </c>
      <c r="D705" s="247">
        <f t="shared" si="10"/>
        <v>2.5</v>
      </c>
      <c r="E705" s="303">
        <v>47.5</v>
      </c>
      <c r="F705" s="177" t="s">
        <v>297</v>
      </c>
      <c r="G705" s="304"/>
      <c r="H705" s="5"/>
      <c r="I705" s="176"/>
      <c r="J705" s="5"/>
    </row>
    <row r="706" spans="2:10" ht="15">
      <c r="B706" s="302">
        <v>42833.458923610997</v>
      </c>
      <c r="C706" s="303">
        <v>100</v>
      </c>
      <c r="D706" s="247">
        <f t="shared" si="10"/>
        <v>5</v>
      </c>
      <c r="E706" s="303">
        <v>95</v>
      </c>
      <c r="F706" s="177" t="s">
        <v>298</v>
      </c>
      <c r="G706" s="304"/>
      <c r="H706" s="5"/>
      <c r="I706" s="176"/>
      <c r="J706" s="5"/>
    </row>
    <row r="707" spans="2:10" ht="15">
      <c r="B707" s="302">
        <v>42833.458969906998</v>
      </c>
      <c r="C707" s="303">
        <v>500</v>
      </c>
      <c r="D707" s="247">
        <f t="shared" si="10"/>
        <v>25</v>
      </c>
      <c r="E707" s="303">
        <v>475</v>
      </c>
      <c r="F707" s="177" t="s">
        <v>309</v>
      </c>
      <c r="G707" s="304"/>
      <c r="H707" s="5"/>
      <c r="I707" s="176"/>
      <c r="J707" s="5"/>
    </row>
    <row r="708" spans="2:10" ht="15">
      <c r="B708" s="302">
        <v>42833.459074074002</v>
      </c>
      <c r="C708" s="303">
        <v>100</v>
      </c>
      <c r="D708" s="247">
        <f t="shared" si="10"/>
        <v>5</v>
      </c>
      <c r="E708" s="303">
        <v>95</v>
      </c>
      <c r="F708" s="177" t="s">
        <v>641</v>
      </c>
      <c r="G708" s="304"/>
      <c r="H708" s="5"/>
      <c r="I708" s="176"/>
      <c r="J708" s="5"/>
    </row>
    <row r="709" spans="2:10" ht="15">
      <c r="B709" s="302">
        <v>42833.459074074002</v>
      </c>
      <c r="C709" s="303">
        <v>50</v>
      </c>
      <c r="D709" s="247">
        <f t="shared" si="10"/>
        <v>2.5</v>
      </c>
      <c r="E709" s="303">
        <v>47.5</v>
      </c>
      <c r="F709" s="177" t="s">
        <v>215</v>
      </c>
      <c r="G709" s="304"/>
      <c r="H709" s="5"/>
      <c r="I709" s="176"/>
      <c r="J709" s="5"/>
    </row>
    <row r="710" spans="2:10" ht="15">
      <c r="B710" s="302">
        <v>42833.465462963002</v>
      </c>
      <c r="C710" s="303">
        <v>100</v>
      </c>
      <c r="D710" s="247">
        <f t="shared" ref="D710:D773" si="11">C710-E710</f>
        <v>5</v>
      </c>
      <c r="E710" s="303">
        <v>95</v>
      </c>
      <c r="F710" s="177" t="s">
        <v>531</v>
      </c>
      <c r="G710" s="304"/>
      <c r="H710" s="5"/>
      <c r="I710" s="176"/>
      <c r="J710" s="5"/>
    </row>
    <row r="711" spans="2:10" ht="15">
      <c r="B711" s="302">
        <v>42833.480636574001</v>
      </c>
      <c r="C711" s="303">
        <v>300</v>
      </c>
      <c r="D711" s="247">
        <f t="shared" si="11"/>
        <v>15</v>
      </c>
      <c r="E711" s="303">
        <v>285</v>
      </c>
      <c r="F711" s="177" t="s">
        <v>1805</v>
      </c>
      <c r="G711" s="304"/>
      <c r="H711" s="5"/>
      <c r="I711" s="176"/>
      <c r="J711" s="5"/>
    </row>
    <row r="712" spans="2:10" ht="15">
      <c r="B712" s="302">
        <v>42833.482881944001</v>
      </c>
      <c r="C712" s="303">
        <v>30</v>
      </c>
      <c r="D712" s="247">
        <f t="shared" si="11"/>
        <v>1.5</v>
      </c>
      <c r="E712" s="303">
        <v>28.5</v>
      </c>
      <c r="F712" s="177" t="s">
        <v>1806</v>
      </c>
      <c r="G712" s="304"/>
      <c r="H712" s="5"/>
      <c r="I712" s="176"/>
      <c r="J712" s="5"/>
    </row>
    <row r="713" spans="2:10" ht="15">
      <c r="B713" s="302">
        <v>42833.488113425999</v>
      </c>
      <c r="C713" s="303">
        <v>50</v>
      </c>
      <c r="D713" s="247">
        <f t="shared" si="11"/>
        <v>2.4799999999999969</v>
      </c>
      <c r="E713" s="303">
        <v>47.52</v>
      </c>
      <c r="F713" s="177" t="s">
        <v>1807</v>
      </c>
      <c r="G713" s="304"/>
      <c r="H713" s="5"/>
      <c r="I713" s="176"/>
      <c r="J713" s="5"/>
    </row>
    <row r="714" spans="2:10" ht="15">
      <c r="B714" s="302">
        <v>42833.500057869998</v>
      </c>
      <c r="C714" s="303">
        <v>100</v>
      </c>
      <c r="D714" s="247">
        <f t="shared" si="11"/>
        <v>5</v>
      </c>
      <c r="E714" s="303">
        <v>95</v>
      </c>
      <c r="F714" s="177" t="s">
        <v>1741</v>
      </c>
      <c r="G714" s="304"/>
      <c r="H714" s="5"/>
      <c r="I714" s="176"/>
      <c r="J714" s="5"/>
    </row>
    <row r="715" spans="2:10" ht="15">
      <c r="B715" s="302">
        <v>42833.534780093003</v>
      </c>
      <c r="C715" s="303">
        <v>600</v>
      </c>
      <c r="D715" s="247">
        <f t="shared" si="11"/>
        <v>30</v>
      </c>
      <c r="E715" s="303">
        <v>570</v>
      </c>
      <c r="F715" s="177" t="s">
        <v>273</v>
      </c>
      <c r="G715" s="304"/>
      <c r="H715" s="5"/>
      <c r="I715" s="176"/>
      <c r="J715" s="5"/>
    </row>
    <row r="716" spans="2:10" ht="15">
      <c r="B716" s="302">
        <v>42833.562418980997</v>
      </c>
      <c r="C716" s="303">
        <v>100</v>
      </c>
      <c r="D716" s="247">
        <f t="shared" si="11"/>
        <v>4.9500000000000028</v>
      </c>
      <c r="E716" s="303">
        <v>95.05</v>
      </c>
      <c r="F716" s="177" t="s">
        <v>134</v>
      </c>
      <c r="G716" s="304"/>
      <c r="H716" s="5"/>
      <c r="I716" s="176"/>
      <c r="J716" s="5"/>
    </row>
    <row r="717" spans="2:10" ht="15">
      <c r="B717" s="302">
        <v>42833.581469907003</v>
      </c>
      <c r="C717" s="303">
        <v>100</v>
      </c>
      <c r="D717" s="247">
        <f t="shared" si="11"/>
        <v>5</v>
      </c>
      <c r="E717" s="303">
        <v>95</v>
      </c>
      <c r="F717" s="177" t="s">
        <v>1808</v>
      </c>
      <c r="G717" s="304"/>
      <c r="H717" s="5"/>
      <c r="I717" s="176"/>
      <c r="J717" s="5"/>
    </row>
    <row r="718" spans="2:10" ht="15">
      <c r="B718" s="302">
        <v>42833.582499999997</v>
      </c>
      <c r="C718" s="303">
        <v>200</v>
      </c>
      <c r="D718" s="247">
        <f t="shared" si="11"/>
        <v>10</v>
      </c>
      <c r="E718" s="303">
        <v>190</v>
      </c>
      <c r="F718" s="177" t="s">
        <v>742</v>
      </c>
      <c r="G718" s="304"/>
      <c r="H718" s="5"/>
      <c r="I718" s="176"/>
      <c r="J718" s="5"/>
    </row>
    <row r="719" spans="2:10" ht="15">
      <c r="B719" s="302">
        <v>42833.587546296003</v>
      </c>
      <c r="C719" s="303">
        <v>5000</v>
      </c>
      <c r="D719" s="247">
        <f t="shared" si="11"/>
        <v>250</v>
      </c>
      <c r="E719" s="303">
        <v>4750</v>
      </c>
      <c r="F719" s="177" t="s">
        <v>1809</v>
      </c>
      <c r="G719" s="304"/>
      <c r="H719" s="5"/>
      <c r="I719" s="176"/>
      <c r="J719" s="5"/>
    </row>
    <row r="720" spans="2:10" ht="15">
      <c r="B720" s="302">
        <v>42833.625057869998</v>
      </c>
      <c r="C720" s="303">
        <v>50</v>
      </c>
      <c r="D720" s="247">
        <f t="shared" si="11"/>
        <v>2.5</v>
      </c>
      <c r="E720" s="303">
        <v>47.5</v>
      </c>
      <c r="F720" s="177" t="s">
        <v>1737</v>
      </c>
      <c r="G720" s="304"/>
      <c r="H720" s="5"/>
      <c r="I720" s="176"/>
      <c r="J720" s="5"/>
    </row>
    <row r="721" spans="2:10" ht="15">
      <c r="B721" s="302">
        <v>42833.642164352001</v>
      </c>
      <c r="C721" s="303">
        <v>100</v>
      </c>
      <c r="D721" s="247">
        <f t="shared" si="11"/>
        <v>5</v>
      </c>
      <c r="E721" s="303">
        <v>95</v>
      </c>
      <c r="F721" s="177" t="s">
        <v>1810</v>
      </c>
      <c r="G721" s="304"/>
      <c r="H721" s="5"/>
      <c r="I721" s="176"/>
      <c r="J721" s="5"/>
    </row>
    <row r="722" spans="2:10" ht="15">
      <c r="B722" s="302">
        <v>42833.644942129999</v>
      </c>
      <c r="C722" s="303">
        <v>77</v>
      </c>
      <c r="D722" s="247">
        <f t="shared" si="11"/>
        <v>3.8499999999999943</v>
      </c>
      <c r="E722" s="303">
        <v>73.150000000000006</v>
      </c>
      <c r="F722" s="177" t="s">
        <v>1811</v>
      </c>
      <c r="G722" s="304"/>
      <c r="H722" s="5"/>
      <c r="I722" s="176"/>
      <c r="J722" s="5"/>
    </row>
    <row r="723" spans="2:10" ht="15">
      <c r="B723" s="302">
        <v>42833.657071759</v>
      </c>
      <c r="C723" s="303">
        <v>200</v>
      </c>
      <c r="D723" s="247">
        <f t="shared" si="11"/>
        <v>9.9000000000000057</v>
      </c>
      <c r="E723" s="303">
        <v>190.1</v>
      </c>
      <c r="F723" s="177" t="s">
        <v>889</v>
      </c>
      <c r="G723" s="304"/>
      <c r="H723" s="5"/>
      <c r="I723" s="176"/>
      <c r="J723" s="5"/>
    </row>
    <row r="724" spans="2:10" ht="15">
      <c r="B724" s="302">
        <v>42833.685856481003</v>
      </c>
      <c r="C724" s="303">
        <v>300</v>
      </c>
      <c r="D724" s="247">
        <f t="shared" si="11"/>
        <v>14.850000000000023</v>
      </c>
      <c r="E724" s="303">
        <v>285.14999999999998</v>
      </c>
      <c r="F724" s="177" t="s">
        <v>865</v>
      </c>
      <c r="G724" s="304"/>
      <c r="H724" s="5"/>
      <c r="I724" s="176"/>
      <c r="J724" s="5"/>
    </row>
    <row r="725" spans="2:10" ht="15">
      <c r="B725" s="302">
        <v>42833.686724537001</v>
      </c>
      <c r="C725" s="303">
        <v>350</v>
      </c>
      <c r="D725" s="247">
        <f t="shared" si="11"/>
        <v>17.5</v>
      </c>
      <c r="E725" s="303">
        <v>332.5</v>
      </c>
      <c r="F725" s="177" t="s">
        <v>362</v>
      </c>
      <c r="G725" s="304"/>
      <c r="H725" s="5"/>
      <c r="I725" s="176"/>
      <c r="J725" s="5"/>
    </row>
    <row r="726" spans="2:10" ht="15">
      <c r="B726" s="302">
        <v>42833.696168980998</v>
      </c>
      <c r="C726" s="303">
        <v>400</v>
      </c>
      <c r="D726" s="247">
        <f t="shared" si="11"/>
        <v>20</v>
      </c>
      <c r="E726" s="303">
        <v>380</v>
      </c>
      <c r="F726" s="177" t="s">
        <v>1812</v>
      </c>
      <c r="G726" s="304"/>
      <c r="H726" s="5"/>
      <c r="I726" s="176"/>
      <c r="J726" s="5"/>
    </row>
    <row r="727" spans="2:10" ht="15">
      <c r="B727" s="302">
        <v>42833.699039352003</v>
      </c>
      <c r="C727" s="303">
        <v>100</v>
      </c>
      <c r="D727" s="247">
        <f t="shared" si="11"/>
        <v>4.9500000000000028</v>
      </c>
      <c r="E727" s="303">
        <v>95.05</v>
      </c>
      <c r="F727" s="177" t="s">
        <v>1813</v>
      </c>
      <c r="G727" s="304"/>
      <c r="H727" s="5"/>
      <c r="I727" s="176"/>
      <c r="J727" s="5"/>
    </row>
    <row r="728" spans="2:10" ht="15">
      <c r="B728" s="302">
        <v>42833.705995370001</v>
      </c>
      <c r="C728" s="303">
        <v>300</v>
      </c>
      <c r="D728" s="247">
        <f t="shared" si="11"/>
        <v>14.850000000000023</v>
      </c>
      <c r="E728" s="303">
        <v>285.14999999999998</v>
      </c>
      <c r="F728" s="177" t="s">
        <v>473</v>
      </c>
      <c r="G728" s="304"/>
      <c r="H728" s="5"/>
      <c r="I728" s="176"/>
      <c r="J728" s="5"/>
    </row>
    <row r="729" spans="2:10" ht="15">
      <c r="B729" s="302">
        <v>42833.718773148001</v>
      </c>
      <c r="C729" s="303">
        <v>500</v>
      </c>
      <c r="D729" s="247">
        <f t="shared" si="11"/>
        <v>25</v>
      </c>
      <c r="E729" s="303">
        <v>475</v>
      </c>
      <c r="F729" s="177" t="s">
        <v>1814</v>
      </c>
      <c r="G729" s="304"/>
      <c r="H729" s="5"/>
      <c r="I729" s="176"/>
      <c r="J729" s="5"/>
    </row>
    <row r="730" spans="2:10" ht="15">
      <c r="B730" s="302">
        <v>42833.722291667</v>
      </c>
      <c r="C730" s="303">
        <v>500</v>
      </c>
      <c r="D730" s="247">
        <f t="shared" si="11"/>
        <v>24.75</v>
      </c>
      <c r="E730" s="303">
        <v>475.25</v>
      </c>
      <c r="F730" s="177" t="s">
        <v>834</v>
      </c>
      <c r="G730" s="304"/>
      <c r="H730" s="5"/>
      <c r="I730" s="176"/>
      <c r="J730" s="5"/>
    </row>
    <row r="731" spans="2:10" ht="15">
      <c r="B731" s="302">
        <v>42833.723784722002</v>
      </c>
      <c r="C731" s="303">
        <v>50</v>
      </c>
      <c r="D731" s="247">
        <f t="shared" si="11"/>
        <v>2.5</v>
      </c>
      <c r="E731" s="303">
        <v>47.5</v>
      </c>
      <c r="F731" s="177" t="s">
        <v>1815</v>
      </c>
      <c r="G731" s="304"/>
      <c r="H731" s="5"/>
      <c r="I731" s="176"/>
      <c r="J731" s="5"/>
    </row>
    <row r="732" spans="2:10" ht="15">
      <c r="B732" s="302">
        <v>42833.731863426001</v>
      </c>
      <c r="C732" s="303">
        <v>300</v>
      </c>
      <c r="D732" s="247">
        <f t="shared" si="11"/>
        <v>15</v>
      </c>
      <c r="E732" s="303">
        <v>285</v>
      </c>
      <c r="F732" s="177" t="s">
        <v>1816</v>
      </c>
      <c r="G732" s="304"/>
      <c r="H732" s="5"/>
      <c r="I732" s="176"/>
      <c r="J732" s="5"/>
    </row>
    <row r="733" spans="2:10" ht="15">
      <c r="B733" s="302">
        <v>42833.73244213</v>
      </c>
      <c r="C733" s="303">
        <v>300</v>
      </c>
      <c r="D733" s="247">
        <f t="shared" si="11"/>
        <v>21</v>
      </c>
      <c r="E733" s="303">
        <v>279</v>
      </c>
      <c r="F733" s="177" t="s">
        <v>1817</v>
      </c>
      <c r="G733" s="304"/>
      <c r="H733" s="5"/>
      <c r="I733" s="176"/>
      <c r="J733" s="5"/>
    </row>
    <row r="734" spans="2:10" ht="15">
      <c r="B734" s="302">
        <v>42833.782905093001</v>
      </c>
      <c r="C734" s="303">
        <v>100</v>
      </c>
      <c r="D734" s="247">
        <f t="shared" si="11"/>
        <v>5</v>
      </c>
      <c r="E734" s="303">
        <v>95</v>
      </c>
      <c r="F734" s="177" t="s">
        <v>178</v>
      </c>
      <c r="G734" s="304"/>
      <c r="H734" s="5"/>
      <c r="I734" s="176"/>
      <c r="J734" s="5"/>
    </row>
    <row r="735" spans="2:10" ht="15">
      <c r="B735" s="302">
        <v>42833.802245370003</v>
      </c>
      <c r="C735" s="303">
        <v>100</v>
      </c>
      <c r="D735" s="247">
        <f t="shared" si="11"/>
        <v>5</v>
      </c>
      <c r="E735" s="303">
        <v>95</v>
      </c>
      <c r="F735" s="177" t="s">
        <v>512</v>
      </c>
      <c r="G735" s="304"/>
      <c r="H735" s="5"/>
      <c r="I735" s="176"/>
      <c r="J735" s="5"/>
    </row>
    <row r="736" spans="2:10" ht="15">
      <c r="B736" s="302">
        <v>42833.822395832998</v>
      </c>
      <c r="C736" s="303">
        <v>200</v>
      </c>
      <c r="D736" s="247">
        <f t="shared" si="11"/>
        <v>10</v>
      </c>
      <c r="E736" s="303">
        <v>190</v>
      </c>
      <c r="F736" s="177" t="s">
        <v>251</v>
      </c>
      <c r="G736" s="304"/>
      <c r="H736" s="5"/>
      <c r="I736" s="176"/>
      <c r="J736" s="5"/>
    </row>
    <row r="737" spans="2:10" ht="15">
      <c r="B737" s="302">
        <v>42833.827604167003</v>
      </c>
      <c r="C737" s="303">
        <v>100</v>
      </c>
      <c r="D737" s="247">
        <f t="shared" si="11"/>
        <v>7</v>
      </c>
      <c r="E737" s="303">
        <v>93</v>
      </c>
      <c r="F737" s="177" t="s">
        <v>1818</v>
      </c>
      <c r="G737" s="304"/>
      <c r="H737" s="5"/>
      <c r="I737" s="176"/>
      <c r="J737" s="5"/>
    </row>
    <row r="738" spans="2:10" ht="15">
      <c r="B738" s="302">
        <v>42833.828506944003</v>
      </c>
      <c r="C738" s="303">
        <v>200</v>
      </c>
      <c r="D738" s="247">
        <f t="shared" si="11"/>
        <v>10</v>
      </c>
      <c r="E738" s="303">
        <v>190</v>
      </c>
      <c r="F738" s="177" t="s">
        <v>1819</v>
      </c>
      <c r="G738" s="304"/>
      <c r="H738" s="5"/>
      <c r="I738" s="176"/>
      <c r="J738" s="5"/>
    </row>
    <row r="739" spans="2:10" ht="15">
      <c r="B739" s="302">
        <v>42833.835092592999</v>
      </c>
      <c r="C739" s="303">
        <v>300</v>
      </c>
      <c r="D739" s="247">
        <f t="shared" si="11"/>
        <v>15</v>
      </c>
      <c r="E739" s="303">
        <v>285</v>
      </c>
      <c r="F739" s="177" t="s">
        <v>1820</v>
      </c>
      <c r="G739" s="304"/>
      <c r="H739" s="5"/>
      <c r="I739" s="176"/>
      <c r="J739" s="5"/>
    </row>
    <row r="740" spans="2:10" ht="15">
      <c r="B740" s="302">
        <v>42833.870798611002</v>
      </c>
      <c r="C740" s="303">
        <v>10</v>
      </c>
      <c r="D740" s="247">
        <f t="shared" si="11"/>
        <v>0.69999999999999929</v>
      </c>
      <c r="E740" s="303">
        <v>9.3000000000000007</v>
      </c>
      <c r="F740" s="177" t="s">
        <v>1821</v>
      </c>
      <c r="G740" s="304"/>
      <c r="H740" s="5"/>
      <c r="I740" s="176"/>
      <c r="J740" s="5"/>
    </row>
    <row r="741" spans="2:10" ht="15">
      <c r="B741" s="302">
        <v>42833.871273147997</v>
      </c>
      <c r="C741" s="303">
        <v>300</v>
      </c>
      <c r="D741" s="247">
        <f t="shared" si="11"/>
        <v>15</v>
      </c>
      <c r="E741" s="303">
        <v>285</v>
      </c>
      <c r="F741" s="177" t="s">
        <v>871</v>
      </c>
      <c r="G741" s="304"/>
      <c r="H741" s="5"/>
      <c r="I741" s="176"/>
      <c r="J741" s="5"/>
    </row>
    <row r="742" spans="2:10" ht="15">
      <c r="B742" s="302">
        <v>42833.882581019003</v>
      </c>
      <c r="C742" s="303">
        <v>500</v>
      </c>
      <c r="D742" s="247">
        <f t="shared" si="11"/>
        <v>25</v>
      </c>
      <c r="E742" s="303">
        <v>475</v>
      </c>
      <c r="F742" s="177" t="s">
        <v>1000</v>
      </c>
      <c r="G742" s="304"/>
      <c r="H742" s="5"/>
      <c r="I742" s="176"/>
      <c r="J742" s="5"/>
    </row>
    <row r="743" spans="2:10" ht="15">
      <c r="B743" s="302">
        <v>42833.899340278003</v>
      </c>
      <c r="C743" s="303">
        <v>1000</v>
      </c>
      <c r="D743" s="247">
        <f t="shared" si="11"/>
        <v>50</v>
      </c>
      <c r="E743" s="303">
        <v>950</v>
      </c>
      <c r="F743" s="177" t="s">
        <v>1822</v>
      </c>
      <c r="G743" s="304"/>
      <c r="H743" s="5"/>
      <c r="I743" s="176"/>
      <c r="J743" s="5"/>
    </row>
    <row r="744" spans="2:10" ht="15">
      <c r="B744" s="302">
        <v>42833.907013889002</v>
      </c>
      <c r="C744" s="303">
        <v>1000</v>
      </c>
      <c r="D744" s="247">
        <f t="shared" si="11"/>
        <v>50</v>
      </c>
      <c r="E744" s="303">
        <v>950</v>
      </c>
      <c r="F744" s="177" t="s">
        <v>1823</v>
      </c>
      <c r="G744" s="304"/>
      <c r="H744" s="5"/>
      <c r="I744" s="176"/>
      <c r="J744" s="5"/>
    </row>
    <row r="745" spans="2:10" ht="15">
      <c r="B745" s="302">
        <v>42833.946296296002</v>
      </c>
      <c r="C745" s="303">
        <v>200</v>
      </c>
      <c r="D745" s="247">
        <f t="shared" si="11"/>
        <v>10</v>
      </c>
      <c r="E745" s="303">
        <v>190</v>
      </c>
      <c r="F745" s="177" t="s">
        <v>1824</v>
      </c>
      <c r="G745" s="304"/>
      <c r="H745" s="5"/>
      <c r="I745" s="176"/>
      <c r="J745" s="5"/>
    </row>
    <row r="746" spans="2:10" ht="15">
      <c r="B746" s="302">
        <v>42833.948263888997</v>
      </c>
      <c r="C746" s="303">
        <v>100</v>
      </c>
      <c r="D746" s="247">
        <f t="shared" si="11"/>
        <v>5</v>
      </c>
      <c r="E746" s="303">
        <v>95</v>
      </c>
      <c r="F746" s="177" t="s">
        <v>1825</v>
      </c>
      <c r="G746" s="304"/>
      <c r="H746" s="5"/>
      <c r="I746" s="176"/>
      <c r="J746" s="5"/>
    </row>
    <row r="747" spans="2:10" ht="15">
      <c r="B747" s="302">
        <v>42833.958391204003</v>
      </c>
      <c r="C747" s="303">
        <v>50</v>
      </c>
      <c r="D747" s="247">
        <f t="shared" si="11"/>
        <v>2.5</v>
      </c>
      <c r="E747" s="303">
        <v>47.5</v>
      </c>
      <c r="F747" s="177" t="s">
        <v>1826</v>
      </c>
      <c r="G747" s="304"/>
      <c r="H747" s="5"/>
      <c r="I747" s="176"/>
      <c r="J747" s="5"/>
    </row>
    <row r="748" spans="2:10" ht="15">
      <c r="B748" s="302">
        <v>42833.962939814999</v>
      </c>
      <c r="C748" s="303">
        <v>100</v>
      </c>
      <c r="D748" s="247">
        <f t="shared" si="11"/>
        <v>5</v>
      </c>
      <c r="E748" s="303">
        <v>95</v>
      </c>
      <c r="F748" s="177" t="s">
        <v>1827</v>
      </c>
      <c r="G748" s="304"/>
      <c r="H748" s="5"/>
      <c r="I748" s="176"/>
      <c r="J748" s="5"/>
    </row>
    <row r="749" spans="2:10" ht="15">
      <c r="B749" s="302">
        <v>42833.963854166999</v>
      </c>
      <c r="C749" s="303">
        <v>300</v>
      </c>
      <c r="D749" s="247">
        <f t="shared" si="11"/>
        <v>15</v>
      </c>
      <c r="E749" s="303">
        <v>285</v>
      </c>
      <c r="F749" s="177" t="s">
        <v>1828</v>
      </c>
      <c r="G749" s="304"/>
      <c r="H749" s="5"/>
      <c r="I749" s="176"/>
      <c r="J749" s="5"/>
    </row>
    <row r="750" spans="2:10" ht="15">
      <c r="B750" s="302">
        <v>42833.964733795998</v>
      </c>
      <c r="C750" s="303">
        <v>5000</v>
      </c>
      <c r="D750" s="247">
        <f t="shared" si="11"/>
        <v>250</v>
      </c>
      <c r="E750" s="303">
        <v>4750</v>
      </c>
      <c r="F750" s="177" t="s">
        <v>673</v>
      </c>
      <c r="G750" s="304"/>
      <c r="H750" s="5"/>
      <c r="I750" s="176"/>
      <c r="J750" s="5"/>
    </row>
    <row r="751" spans="2:10" ht="15">
      <c r="B751" s="302">
        <v>42833.994270832998</v>
      </c>
      <c r="C751" s="303">
        <v>1090</v>
      </c>
      <c r="D751" s="247">
        <f t="shared" si="11"/>
        <v>54.5</v>
      </c>
      <c r="E751" s="303">
        <v>1035.5</v>
      </c>
      <c r="F751" s="177" t="s">
        <v>155</v>
      </c>
      <c r="G751" s="304"/>
      <c r="H751" s="5"/>
      <c r="I751" s="176"/>
      <c r="J751" s="5"/>
    </row>
    <row r="752" spans="2:10" ht="15">
      <c r="B752" s="302">
        <v>42834.000057869998</v>
      </c>
      <c r="C752" s="303">
        <v>100</v>
      </c>
      <c r="D752" s="247">
        <f t="shared" si="11"/>
        <v>4.9500000000000028</v>
      </c>
      <c r="E752" s="303">
        <v>95.05</v>
      </c>
      <c r="F752" s="177" t="s">
        <v>1829</v>
      </c>
      <c r="G752" s="304"/>
      <c r="H752" s="5"/>
      <c r="I752" s="176"/>
      <c r="J752" s="5"/>
    </row>
    <row r="753" spans="2:10" ht="15">
      <c r="B753" s="302">
        <v>42834.005775463003</v>
      </c>
      <c r="C753" s="303">
        <v>2000</v>
      </c>
      <c r="D753" s="247">
        <f t="shared" si="11"/>
        <v>100</v>
      </c>
      <c r="E753" s="303">
        <v>1900</v>
      </c>
      <c r="F753" s="177" t="s">
        <v>260</v>
      </c>
      <c r="G753" s="304"/>
      <c r="H753" s="5"/>
      <c r="I753" s="176"/>
      <c r="J753" s="5"/>
    </row>
    <row r="754" spans="2:10" ht="15">
      <c r="B754" s="302">
        <v>42834.009768518998</v>
      </c>
      <c r="C754" s="303">
        <v>50</v>
      </c>
      <c r="D754" s="247">
        <f t="shared" si="11"/>
        <v>2.5</v>
      </c>
      <c r="E754" s="303">
        <v>47.5</v>
      </c>
      <c r="F754" s="177" t="s">
        <v>96</v>
      </c>
      <c r="G754" s="304"/>
      <c r="H754" s="5"/>
      <c r="I754" s="176"/>
      <c r="J754" s="5"/>
    </row>
    <row r="755" spans="2:10" ht="15">
      <c r="B755" s="302">
        <v>42834.062106480997</v>
      </c>
      <c r="C755" s="303">
        <v>500</v>
      </c>
      <c r="D755" s="247">
        <f t="shared" si="11"/>
        <v>25</v>
      </c>
      <c r="E755" s="303">
        <v>475</v>
      </c>
      <c r="F755" s="177" t="s">
        <v>1830</v>
      </c>
      <c r="G755" s="304"/>
      <c r="H755" s="5"/>
      <c r="I755" s="176"/>
      <c r="J755" s="5"/>
    </row>
    <row r="756" spans="2:10" ht="15">
      <c r="B756" s="302">
        <v>42834.073645832999</v>
      </c>
      <c r="C756" s="303">
        <v>1000</v>
      </c>
      <c r="D756" s="247">
        <f t="shared" si="11"/>
        <v>50</v>
      </c>
      <c r="E756" s="303">
        <v>950</v>
      </c>
      <c r="F756" s="177" t="s">
        <v>1831</v>
      </c>
      <c r="G756" s="304"/>
      <c r="H756" s="5"/>
      <c r="I756" s="176"/>
      <c r="J756" s="5"/>
    </row>
    <row r="757" spans="2:10" ht="15">
      <c r="B757" s="302">
        <v>42834.201655092998</v>
      </c>
      <c r="C757" s="303">
        <v>1000</v>
      </c>
      <c r="D757" s="247">
        <f t="shared" si="11"/>
        <v>50</v>
      </c>
      <c r="E757" s="303">
        <v>950</v>
      </c>
      <c r="F757" s="177" t="s">
        <v>492</v>
      </c>
      <c r="G757" s="304"/>
      <c r="H757" s="5"/>
      <c r="I757" s="176"/>
      <c r="J757" s="5"/>
    </row>
    <row r="758" spans="2:10" ht="15">
      <c r="B758" s="302">
        <v>42834.263344906998</v>
      </c>
      <c r="C758" s="303">
        <v>25</v>
      </c>
      <c r="D758" s="247">
        <f t="shared" si="11"/>
        <v>1.25</v>
      </c>
      <c r="E758" s="303">
        <v>23.75</v>
      </c>
      <c r="F758" s="177" t="s">
        <v>1493</v>
      </c>
      <c r="G758" s="304"/>
      <c r="H758" s="5"/>
      <c r="I758" s="176"/>
      <c r="J758" s="5"/>
    </row>
    <row r="759" spans="2:10" ht="15">
      <c r="B759" s="302">
        <v>42834.265370369998</v>
      </c>
      <c r="C759" s="303">
        <v>50</v>
      </c>
      <c r="D759" s="247">
        <f t="shared" si="11"/>
        <v>2.5</v>
      </c>
      <c r="E759" s="303">
        <v>47.5</v>
      </c>
      <c r="F759" s="177" t="s">
        <v>1832</v>
      </c>
      <c r="G759" s="304"/>
      <c r="H759" s="5"/>
      <c r="I759" s="176"/>
      <c r="J759" s="5"/>
    </row>
    <row r="760" spans="2:10" ht="15">
      <c r="B760" s="302">
        <v>42834.269826388998</v>
      </c>
      <c r="C760" s="303">
        <v>10</v>
      </c>
      <c r="D760" s="247">
        <f t="shared" si="11"/>
        <v>0.5</v>
      </c>
      <c r="E760" s="303">
        <v>9.5</v>
      </c>
      <c r="F760" s="177" t="s">
        <v>823</v>
      </c>
      <c r="G760" s="304"/>
      <c r="H760" s="5"/>
      <c r="I760" s="176"/>
      <c r="J760" s="5"/>
    </row>
    <row r="761" spans="2:10" ht="15">
      <c r="B761" s="302">
        <v>42834.316805556002</v>
      </c>
      <c r="C761" s="303">
        <v>200</v>
      </c>
      <c r="D761" s="247">
        <f t="shared" si="11"/>
        <v>9.9000000000000057</v>
      </c>
      <c r="E761" s="303">
        <v>190.1</v>
      </c>
      <c r="F761" s="177" t="s">
        <v>1557</v>
      </c>
      <c r="G761" s="304"/>
      <c r="H761" s="5"/>
      <c r="I761" s="176"/>
      <c r="J761" s="5"/>
    </row>
    <row r="762" spans="2:10" ht="15">
      <c r="B762" s="302">
        <v>42834.321550925997</v>
      </c>
      <c r="C762" s="303">
        <v>200</v>
      </c>
      <c r="D762" s="247">
        <f t="shared" si="11"/>
        <v>10</v>
      </c>
      <c r="E762" s="303">
        <v>190</v>
      </c>
      <c r="F762" s="177" t="s">
        <v>1833</v>
      </c>
      <c r="G762" s="304"/>
      <c r="H762" s="5"/>
      <c r="I762" s="176"/>
      <c r="J762" s="5"/>
    </row>
    <row r="763" spans="2:10" ht="15">
      <c r="B763" s="302">
        <v>42834.325462963003</v>
      </c>
      <c r="C763" s="303">
        <v>50</v>
      </c>
      <c r="D763" s="247">
        <f t="shared" si="11"/>
        <v>3.5</v>
      </c>
      <c r="E763" s="303">
        <v>46.5</v>
      </c>
      <c r="F763" s="177" t="s">
        <v>1834</v>
      </c>
      <c r="G763" s="304"/>
      <c r="H763" s="5"/>
      <c r="I763" s="176"/>
      <c r="J763" s="5"/>
    </row>
    <row r="764" spans="2:10" ht="15">
      <c r="B764" s="302">
        <v>42834.374039351998</v>
      </c>
      <c r="C764" s="303">
        <v>50</v>
      </c>
      <c r="D764" s="247">
        <f t="shared" si="11"/>
        <v>3.5</v>
      </c>
      <c r="E764" s="303">
        <v>46.5</v>
      </c>
      <c r="F764" s="177" t="s">
        <v>589</v>
      </c>
      <c r="G764" s="304"/>
      <c r="H764" s="5"/>
      <c r="I764" s="176"/>
      <c r="J764" s="5"/>
    </row>
    <row r="765" spans="2:10" ht="15">
      <c r="B765" s="302">
        <v>42834.375057869998</v>
      </c>
      <c r="C765" s="303">
        <v>100</v>
      </c>
      <c r="D765" s="247">
        <f t="shared" si="11"/>
        <v>4.9500000000000028</v>
      </c>
      <c r="E765" s="303">
        <v>95.05</v>
      </c>
      <c r="F765" s="177" t="s">
        <v>1835</v>
      </c>
      <c r="G765" s="304"/>
      <c r="H765" s="5"/>
      <c r="I765" s="176"/>
      <c r="J765" s="5"/>
    </row>
    <row r="766" spans="2:10" ht="15">
      <c r="B766" s="302">
        <v>42834.375995369999</v>
      </c>
      <c r="C766" s="303">
        <v>209</v>
      </c>
      <c r="D766" s="247">
        <f t="shared" si="11"/>
        <v>10.449999999999989</v>
      </c>
      <c r="E766" s="303">
        <v>198.55</v>
      </c>
      <c r="F766" s="177" t="s">
        <v>1836</v>
      </c>
      <c r="G766" s="304"/>
      <c r="H766" s="5"/>
      <c r="I766" s="176"/>
      <c r="J766" s="5"/>
    </row>
    <row r="767" spans="2:10" ht="15">
      <c r="B767" s="302">
        <v>42834.399837962999</v>
      </c>
      <c r="C767" s="303">
        <v>50</v>
      </c>
      <c r="D767" s="247">
        <f t="shared" si="11"/>
        <v>2.5</v>
      </c>
      <c r="E767" s="303">
        <v>47.5</v>
      </c>
      <c r="F767" s="177" t="s">
        <v>1837</v>
      </c>
      <c r="G767" s="304"/>
      <c r="H767" s="5"/>
      <c r="I767" s="176"/>
      <c r="J767" s="5"/>
    </row>
    <row r="768" spans="2:10" ht="15">
      <c r="B768" s="302">
        <v>42834.409293981</v>
      </c>
      <c r="C768" s="303">
        <v>50</v>
      </c>
      <c r="D768" s="247">
        <f t="shared" si="11"/>
        <v>2.4799999999999969</v>
      </c>
      <c r="E768" s="303">
        <v>47.52</v>
      </c>
      <c r="F768" s="177" t="s">
        <v>1588</v>
      </c>
      <c r="G768" s="304"/>
      <c r="H768" s="5"/>
      <c r="I768" s="176"/>
      <c r="J768" s="5"/>
    </row>
    <row r="769" spans="2:10" ht="15">
      <c r="B769" s="302">
        <v>42834.413541667003</v>
      </c>
      <c r="C769" s="303">
        <v>500</v>
      </c>
      <c r="D769" s="247">
        <f t="shared" si="11"/>
        <v>25</v>
      </c>
      <c r="E769" s="303">
        <v>475</v>
      </c>
      <c r="F769" s="177" t="s">
        <v>1565</v>
      </c>
      <c r="G769" s="304"/>
      <c r="H769" s="5"/>
      <c r="I769" s="176"/>
      <c r="J769" s="5"/>
    </row>
    <row r="770" spans="2:10" ht="15">
      <c r="B770" s="302">
        <v>42834.415057869999</v>
      </c>
      <c r="C770" s="303">
        <v>400</v>
      </c>
      <c r="D770" s="247">
        <f t="shared" si="11"/>
        <v>20</v>
      </c>
      <c r="E770" s="303">
        <v>380</v>
      </c>
      <c r="F770" s="177" t="s">
        <v>613</v>
      </c>
      <c r="G770" s="304"/>
      <c r="H770" s="5"/>
      <c r="I770" s="176"/>
      <c r="J770" s="5"/>
    </row>
    <row r="771" spans="2:10" ht="15">
      <c r="B771" s="302">
        <v>42834.430393518996</v>
      </c>
      <c r="C771" s="303">
        <v>100</v>
      </c>
      <c r="D771" s="247">
        <f t="shared" si="11"/>
        <v>5</v>
      </c>
      <c r="E771" s="303">
        <v>95</v>
      </c>
      <c r="F771" s="177" t="s">
        <v>1838</v>
      </c>
      <c r="G771" s="304"/>
      <c r="H771" s="5"/>
      <c r="I771" s="176"/>
      <c r="J771" s="5"/>
    </row>
    <row r="772" spans="2:10" ht="15">
      <c r="B772" s="302">
        <v>42834.433240740997</v>
      </c>
      <c r="C772" s="303">
        <v>50</v>
      </c>
      <c r="D772" s="247">
        <f t="shared" si="11"/>
        <v>2.4799999999999969</v>
      </c>
      <c r="E772" s="303">
        <v>47.52</v>
      </c>
      <c r="F772" s="177" t="s">
        <v>1839</v>
      </c>
      <c r="G772" s="304"/>
      <c r="H772" s="5"/>
      <c r="I772" s="176"/>
      <c r="J772" s="5"/>
    </row>
    <row r="773" spans="2:10" ht="15">
      <c r="B773" s="302">
        <v>42834.434317129999</v>
      </c>
      <c r="C773" s="303">
        <v>300</v>
      </c>
      <c r="D773" s="247">
        <f t="shared" si="11"/>
        <v>15</v>
      </c>
      <c r="E773" s="303">
        <v>285</v>
      </c>
      <c r="F773" s="177" t="s">
        <v>1840</v>
      </c>
      <c r="G773" s="304"/>
      <c r="H773" s="5"/>
      <c r="I773" s="176"/>
      <c r="J773" s="5"/>
    </row>
    <row r="774" spans="2:10" ht="15">
      <c r="B774" s="302">
        <v>42834.454814814999</v>
      </c>
      <c r="C774" s="303">
        <v>250</v>
      </c>
      <c r="D774" s="247">
        <f t="shared" ref="D774:D837" si="12">C774-E774</f>
        <v>12.379999999999995</v>
      </c>
      <c r="E774" s="303">
        <v>237.62</v>
      </c>
      <c r="F774" s="177" t="s">
        <v>189</v>
      </c>
      <c r="G774" s="304"/>
      <c r="H774" s="5"/>
      <c r="I774" s="176"/>
      <c r="J774" s="5"/>
    </row>
    <row r="775" spans="2:10" ht="15">
      <c r="B775" s="302">
        <v>42834.458379629999</v>
      </c>
      <c r="C775" s="303">
        <v>10</v>
      </c>
      <c r="D775" s="247">
        <f t="shared" si="12"/>
        <v>0.69999999999999929</v>
      </c>
      <c r="E775" s="303">
        <v>9.3000000000000007</v>
      </c>
      <c r="F775" s="177" t="s">
        <v>332</v>
      </c>
      <c r="G775" s="304"/>
      <c r="H775" s="5"/>
      <c r="I775" s="176"/>
      <c r="J775" s="5"/>
    </row>
    <row r="776" spans="2:10" ht="15">
      <c r="B776" s="302">
        <v>42834.458379629999</v>
      </c>
      <c r="C776" s="303">
        <v>50</v>
      </c>
      <c r="D776" s="247">
        <f t="shared" si="12"/>
        <v>3.5</v>
      </c>
      <c r="E776" s="303">
        <v>46.5</v>
      </c>
      <c r="F776" s="177" t="s">
        <v>335</v>
      </c>
      <c r="G776" s="304"/>
      <c r="H776" s="5"/>
      <c r="I776" s="176"/>
      <c r="J776" s="5"/>
    </row>
    <row r="777" spans="2:10" ht="15">
      <c r="B777" s="302">
        <v>42834.458495370003</v>
      </c>
      <c r="C777" s="303">
        <v>100</v>
      </c>
      <c r="D777" s="247">
        <f t="shared" si="12"/>
        <v>4.9500000000000028</v>
      </c>
      <c r="E777" s="303">
        <v>95.05</v>
      </c>
      <c r="F777" s="177" t="s">
        <v>325</v>
      </c>
      <c r="G777" s="304"/>
      <c r="H777" s="5"/>
      <c r="I777" s="176"/>
      <c r="J777" s="5"/>
    </row>
    <row r="778" spans="2:10" ht="15">
      <c r="B778" s="302">
        <v>42834.458576388999</v>
      </c>
      <c r="C778" s="303">
        <v>100</v>
      </c>
      <c r="D778" s="247">
        <f t="shared" si="12"/>
        <v>4.9500000000000028</v>
      </c>
      <c r="E778" s="303">
        <v>95.05</v>
      </c>
      <c r="F778" s="177" t="s">
        <v>315</v>
      </c>
      <c r="G778" s="304"/>
      <c r="H778" s="5"/>
      <c r="I778" s="176"/>
      <c r="J778" s="5"/>
    </row>
    <row r="779" spans="2:10" ht="15">
      <c r="B779" s="302">
        <v>42834.458668981002</v>
      </c>
      <c r="C779" s="303">
        <v>30</v>
      </c>
      <c r="D779" s="247">
        <f t="shared" si="12"/>
        <v>2.1000000000000014</v>
      </c>
      <c r="E779" s="303">
        <v>27.9</v>
      </c>
      <c r="F779" s="177" t="s">
        <v>317</v>
      </c>
      <c r="G779" s="304"/>
      <c r="H779" s="5"/>
      <c r="I779" s="176"/>
      <c r="J779" s="5"/>
    </row>
    <row r="780" spans="2:10" ht="15">
      <c r="B780" s="302">
        <v>42834.458668981002</v>
      </c>
      <c r="C780" s="303">
        <v>50</v>
      </c>
      <c r="D780" s="247">
        <f t="shared" si="12"/>
        <v>3.5</v>
      </c>
      <c r="E780" s="303">
        <v>46.5</v>
      </c>
      <c r="F780" s="177" t="s">
        <v>316</v>
      </c>
      <c r="G780" s="304"/>
      <c r="H780" s="5"/>
      <c r="I780" s="176"/>
      <c r="J780" s="5"/>
    </row>
    <row r="781" spans="2:10" ht="15">
      <c r="B781" s="302">
        <v>42834.458715278</v>
      </c>
      <c r="C781" s="303">
        <v>50</v>
      </c>
      <c r="D781" s="247">
        <f t="shared" si="12"/>
        <v>2.4799999999999969</v>
      </c>
      <c r="E781" s="303">
        <v>47.52</v>
      </c>
      <c r="F781" s="177" t="s">
        <v>318</v>
      </c>
      <c r="G781" s="304"/>
      <c r="H781" s="5"/>
      <c r="I781" s="176"/>
      <c r="J781" s="5"/>
    </row>
    <row r="782" spans="2:10" ht="15">
      <c r="B782" s="302">
        <v>42834.458993056003</v>
      </c>
      <c r="C782" s="303">
        <v>100</v>
      </c>
      <c r="D782" s="247">
        <f t="shared" si="12"/>
        <v>5</v>
      </c>
      <c r="E782" s="303">
        <v>95</v>
      </c>
      <c r="F782" s="177" t="s">
        <v>320</v>
      </c>
      <c r="G782" s="304"/>
      <c r="H782" s="5"/>
      <c r="I782" s="176"/>
      <c r="J782" s="5"/>
    </row>
    <row r="783" spans="2:10" ht="15">
      <c r="B783" s="302">
        <v>42834.459027778001</v>
      </c>
      <c r="C783" s="303">
        <v>100</v>
      </c>
      <c r="D783" s="247">
        <f t="shared" si="12"/>
        <v>5</v>
      </c>
      <c r="E783" s="303">
        <v>95</v>
      </c>
      <c r="F783" s="177" t="s">
        <v>103</v>
      </c>
      <c r="G783" s="304"/>
      <c r="H783" s="5"/>
      <c r="I783" s="176"/>
      <c r="J783" s="5"/>
    </row>
    <row r="784" spans="2:10" ht="15">
      <c r="B784" s="302">
        <v>42834.459039351997</v>
      </c>
      <c r="C784" s="303">
        <v>50</v>
      </c>
      <c r="D784" s="247">
        <f t="shared" si="12"/>
        <v>2.4799999999999969</v>
      </c>
      <c r="E784" s="303">
        <v>47.52</v>
      </c>
      <c r="F784" s="177" t="s">
        <v>321</v>
      </c>
      <c r="G784" s="304"/>
      <c r="H784" s="5"/>
      <c r="I784" s="176"/>
      <c r="J784" s="5"/>
    </row>
    <row r="785" spans="2:10" ht="15">
      <c r="B785" s="302">
        <v>42834.459259258998</v>
      </c>
      <c r="C785" s="303">
        <v>100</v>
      </c>
      <c r="D785" s="247">
        <f t="shared" si="12"/>
        <v>5</v>
      </c>
      <c r="E785" s="303">
        <v>95</v>
      </c>
      <c r="F785" s="177" t="s">
        <v>322</v>
      </c>
      <c r="G785" s="304"/>
      <c r="H785" s="5"/>
      <c r="I785" s="176"/>
      <c r="J785" s="5"/>
    </row>
    <row r="786" spans="2:10" ht="15">
      <c r="B786" s="302">
        <v>42834.459282406999</v>
      </c>
      <c r="C786" s="303">
        <v>100</v>
      </c>
      <c r="D786" s="247">
        <f t="shared" si="12"/>
        <v>4.9500000000000028</v>
      </c>
      <c r="E786" s="303">
        <v>95.05</v>
      </c>
      <c r="F786" s="177" t="s">
        <v>1841</v>
      </c>
      <c r="G786" s="304"/>
      <c r="H786" s="5"/>
      <c r="I786" s="176"/>
      <c r="J786" s="5"/>
    </row>
    <row r="787" spans="2:10" ht="15">
      <c r="B787" s="302">
        <v>42834.460451389001</v>
      </c>
      <c r="C787" s="303">
        <v>100</v>
      </c>
      <c r="D787" s="247">
        <f t="shared" si="12"/>
        <v>5</v>
      </c>
      <c r="E787" s="303">
        <v>95</v>
      </c>
      <c r="F787" s="177" t="s">
        <v>1842</v>
      </c>
      <c r="G787" s="304"/>
      <c r="H787" s="5"/>
      <c r="I787" s="176"/>
      <c r="J787" s="5"/>
    </row>
    <row r="788" spans="2:10" ht="15">
      <c r="B788" s="302">
        <v>42834.460775462998</v>
      </c>
      <c r="C788" s="303">
        <v>1000</v>
      </c>
      <c r="D788" s="247">
        <f t="shared" si="12"/>
        <v>50</v>
      </c>
      <c r="E788" s="303">
        <v>950</v>
      </c>
      <c r="F788" s="177" t="s">
        <v>1843</v>
      </c>
      <c r="G788" s="304"/>
      <c r="H788" s="5"/>
      <c r="I788" s="176"/>
      <c r="J788" s="5"/>
    </row>
    <row r="789" spans="2:10" ht="15">
      <c r="B789" s="302">
        <v>42834.461620369999</v>
      </c>
      <c r="C789" s="303">
        <v>200</v>
      </c>
      <c r="D789" s="247">
        <f t="shared" si="12"/>
        <v>10</v>
      </c>
      <c r="E789" s="303">
        <v>190</v>
      </c>
      <c r="F789" s="177" t="s">
        <v>1844</v>
      </c>
      <c r="G789" s="304"/>
      <c r="H789" s="5"/>
      <c r="I789" s="176"/>
      <c r="J789" s="5"/>
    </row>
    <row r="790" spans="2:10" ht="15">
      <c r="B790" s="302">
        <v>42834.461921296002</v>
      </c>
      <c r="C790" s="303">
        <v>10</v>
      </c>
      <c r="D790" s="247">
        <f t="shared" si="12"/>
        <v>0.69999999999999929</v>
      </c>
      <c r="E790" s="303">
        <v>9.3000000000000007</v>
      </c>
      <c r="F790" s="177" t="s">
        <v>296</v>
      </c>
      <c r="G790" s="304"/>
      <c r="H790" s="5"/>
      <c r="I790" s="176"/>
      <c r="J790" s="5"/>
    </row>
    <row r="791" spans="2:10" ht="15">
      <c r="B791" s="302">
        <v>42834.462337962999</v>
      </c>
      <c r="C791" s="303">
        <v>50</v>
      </c>
      <c r="D791" s="247">
        <f t="shared" si="12"/>
        <v>2.4799999999999969</v>
      </c>
      <c r="E791" s="303">
        <v>47.52</v>
      </c>
      <c r="F791" s="177" t="s">
        <v>1845</v>
      </c>
      <c r="G791" s="304"/>
      <c r="H791" s="5"/>
      <c r="I791" s="176"/>
      <c r="J791" s="5"/>
    </row>
    <row r="792" spans="2:10" ht="15">
      <c r="B792" s="302">
        <v>42834.462500000001</v>
      </c>
      <c r="C792" s="303">
        <v>100</v>
      </c>
      <c r="D792" s="247">
        <f t="shared" si="12"/>
        <v>5</v>
      </c>
      <c r="E792" s="303">
        <v>95</v>
      </c>
      <c r="F792" s="177" t="s">
        <v>1846</v>
      </c>
      <c r="G792" s="304"/>
      <c r="H792" s="5"/>
      <c r="I792" s="176"/>
      <c r="J792" s="5"/>
    </row>
    <row r="793" spans="2:10" ht="15">
      <c r="B793" s="302">
        <v>42834.463240741003</v>
      </c>
      <c r="C793" s="303">
        <v>50</v>
      </c>
      <c r="D793" s="247">
        <f t="shared" si="12"/>
        <v>2.5</v>
      </c>
      <c r="E793" s="303">
        <v>47.5</v>
      </c>
      <c r="F793" s="177" t="s">
        <v>1847</v>
      </c>
      <c r="G793" s="304"/>
      <c r="H793" s="5"/>
      <c r="I793" s="176"/>
      <c r="J793" s="5"/>
    </row>
    <row r="794" spans="2:10" ht="15">
      <c r="B794" s="302">
        <v>42834.465636574001</v>
      </c>
      <c r="C794" s="303">
        <v>50</v>
      </c>
      <c r="D794" s="247">
        <f t="shared" si="12"/>
        <v>2.4799999999999969</v>
      </c>
      <c r="E794" s="303">
        <v>47.52</v>
      </c>
      <c r="F794" s="177" t="s">
        <v>971</v>
      </c>
      <c r="G794" s="304"/>
      <c r="H794" s="5"/>
      <c r="I794" s="176"/>
      <c r="J794" s="5"/>
    </row>
    <row r="795" spans="2:10" ht="15">
      <c r="B795" s="302">
        <v>42834.465949074001</v>
      </c>
      <c r="C795" s="303">
        <v>100</v>
      </c>
      <c r="D795" s="247">
        <f t="shared" si="12"/>
        <v>5</v>
      </c>
      <c r="E795" s="303">
        <v>95</v>
      </c>
      <c r="F795" s="177" t="s">
        <v>1848</v>
      </c>
      <c r="G795" s="304"/>
      <c r="H795" s="5"/>
      <c r="I795" s="176"/>
      <c r="J795" s="5"/>
    </row>
    <row r="796" spans="2:10" ht="15">
      <c r="B796" s="302">
        <v>42834.466319444</v>
      </c>
      <c r="C796" s="303">
        <v>100</v>
      </c>
      <c r="D796" s="247">
        <f t="shared" si="12"/>
        <v>5</v>
      </c>
      <c r="E796" s="303">
        <v>95</v>
      </c>
      <c r="F796" s="177" t="s">
        <v>1849</v>
      </c>
      <c r="G796" s="304"/>
      <c r="H796" s="5"/>
      <c r="I796" s="176"/>
      <c r="J796" s="5"/>
    </row>
    <row r="797" spans="2:10" ht="15">
      <c r="B797" s="302">
        <v>42834.466527778</v>
      </c>
      <c r="C797" s="303">
        <v>100</v>
      </c>
      <c r="D797" s="247">
        <f t="shared" si="12"/>
        <v>5</v>
      </c>
      <c r="E797" s="303">
        <v>95</v>
      </c>
      <c r="F797" s="177" t="s">
        <v>895</v>
      </c>
      <c r="G797" s="304"/>
      <c r="H797" s="5"/>
      <c r="I797" s="176"/>
      <c r="J797" s="5"/>
    </row>
    <row r="798" spans="2:10" ht="15">
      <c r="B798" s="302">
        <v>42834.467997685002</v>
      </c>
      <c r="C798" s="303">
        <v>500</v>
      </c>
      <c r="D798" s="247">
        <f t="shared" si="12"/>
        <v>25</v>
      </c>
      <c r="E798" s="303">
        <v>475</v>
      </c>
      <c r="F798" s="177" t="s">
        <v>1850</v>
      </c>
      <c r="G798" s="304"/>
      <c r="H798" s="5"/>
      <c r="I798" s="176"/>
      <c r="J798" s="5"/>
    </row>
    <row r="799" spans="2:10" ht="15">
      <c r="B799" s="302">
        <v>42834.468692130002</v>
      </c>
      <c r="C799" s="303">
        <v>300</v>
      </c>
      <c r="D799" s="247">
        <f t="shared" si="12"/>
        <v>14.850000000000023</v>
      </c>
      <c r="E799" s="303">
        <v>285.14999999999998</v>
      </c>
      <c r="F799" s="177" t="s">
        <v>1851</v>
      </c>
      <c r="G799" s="304"/>
      <c r="H799" s="5"/>
      <c r="I799" s="176"/>
      <c r="J799" s="5"/>
    </row>
    <row r="800" spans="2:10" ht="15">
      <c r="B800" s="302">
        <v>42834.471261573999</v>
      </c>
      <c r="C800" s="303">
        <v>500</v>
      </c>
      <c r="D800" s="247">
        <f t="shared" si="12"/>
        <v>25</v>
      </c>
      <c r="E800" s="303">
        <v>475</v>
      </c>
      <c r="F800" s="177" t="s">
        <v>1852</v>
      </c>
      <c r="G800" s="304"/>
      <c r="H800" s="5"/>
      <c r="I800" s="176"/>
      <c r="J800" s="5"/>
    </row>
    <row r="801" spans="2:10" ht="15">
      <c r="B801" s="302">
        <v>42834.471504629997</v>
      </c>
      <c r="C801" s="303">
        <v>300</v>
      </c>
      <c r="D801" s="247">
        <f t="shared" si="12"/>
        <v>15</v>
      </c>
      <c r="E801" s="303">
        <v>285</v>
      </c>
      <c r="F801" s="177" t="s">
        <v>1853</v>
      </c>
      <c r="G801" s="304"/>
      <c r="H801" s="5"/>
      <c r="I801" s="176"/>
      <c r="J801" s="5"/>
    </row>
    <row r="802" spans="2:10" ht="15">
      <c r="B802" s="302">
        <v>42834.472337963001</v>
      </c>
      <c r="C802" s="303">
        <v>50</v>
      </c>
      <c r="D802" s="247">
        <f t="shared" si="12"/>
        <v>2.5</v>
      </c>
      <c r="E802" s="303">
        <v>47.5</v>
      </c>
      <c r="F802" s="177" t="s">
        <v>996</v>
      </c>
      <c r="G802" s="304"/>
      <c r="H802" s="5"/>
      <c r="I802" s="176"/>
      <c r="J802" s="5"/>
    </row>
    <row r="803" spans="2:10" ht="15">
      <c r="B803" s="302">
        <v>42834.472731481001</v>
      </c>
      <c r="C803" s="303">
        <v>300</v>
      </c>
      <c r="D803" s="247">
        <f t="shared" si="12"/>
        <v>15</v>
      </c>
      <c r="E803" s="303">
        <v>285</v>
      </c>
      <c r="F803" s="177" t="s">
        <v>1854</v>
      </c>
      <c r="G803" s="304"/>
      <c r="H803" s="5"/>
      <c r="I803" s="176"/>
      <c r="J803" s="5"/>
    </row>
    <row r="804" spans="2:10" ht="15">
      <c r="B804" s="302">
        <v>42834.477476852</v>
      </c>
      <c r="C804" s="303">
        <v>200</v>
      </c>
      <c r="D804" s="247">
        <f t="shared" si="12"/>
        <v>10</v>
      </c>
      <c r="E804" s="303">
        <v>190</v>
      </c>
      <c r="F804" s="177" t="s">
        <v>913</v>
      </c>
      <c r="G804" s="304"/>
      <c r="H804" s="5"/>
      <c r="I804" s="176"/>
      <c r="J804" s="5"/>
    </row>
    <row r="805" spans="2:10" ht="15">
      <c r="B805" s="302">
        <v>42834.478564814999</v>
      </c>
      <c r="C805" s="303">
        <v>500</v>
      </c>
      <c r="D805" s="247">
        <f t="shared" si="12"/>
        <v>24.75</v>
      </c>
      <c r="E805" s="303">
        <v>475.25</v>
      </c>
      <c r="F805" s="177" t="s">
        <v>1855</v>
      </c>
      <c r="G805" s="304"/>
      <c r="H805" s="5"/>
      <c r="I805" s="176"/>
      <c r="J805" s="5"/>
    </row>
    <row r="806" spans="2:10" ht="15">
      <c r="B806" s="302">
        <v>42834.480150463001</v>
      </c>
      <c r="C806" s="303">
        <v>500</v>
      </c>
      <c r="D806" s="247">
        <f t="shared" si="12"/>
        <v>25</v>
      </c>
      <c r="E806" s="303">
        <v>475</v>
      </c>
      <c r="F806" s="177" t="s">
        <v>1856</v>
      </c>
      <c r="G806" s="304"/>
      <c r="H806" s="5"/>
      <c r="I806" s="176"/>
      <c r="J806" s="5"/>
    </row>
    <row r="807" spans="2:10" ht="15">
      <c r="B807" s="302">
        <v>42834.481701388999</v>
      </c>
      <c r="C807" s="303">
        <v>100</v>
      </c>
      <c r="D807" s="247">
        <f t="shared" si="12"/>
        <v>5</v>
      </c>
      <c r="E807" s="303">
        <v>95</v>
      </c>
      <c r="F807" s="177" t="s">
        <v>1857</v>
      </c>
      <c r="G807" s="304"/>
      <c r="H807" s="5"/>
      <c r="I807" s="176"/>
      <c r="J807" s="5"/>
    </row>
    <row r="808" spans="2:10" ht="15">
      <c r="B808" s="302">
        <v>42834.481851851997</v>
      </c>
      <c r="C808" s="303">
        <v>100</v>
      </c>
      <c r="D808" s="247">
        <f t="shared" si="12"/>
        <v>5</v>
      </c>
      <c r="E808" s="303">
        <v>95</v>
      </c>
      <c r="F808" s="177" t="s">
        <v>869</v>
      </c>
      <c r="G808" s="304"/>
      <c r="H808" s="5"/>
      <c r="I808" s="176"/>
      <c r="J808" s="5"/>
    </row>
    <row r="809" spans="2:10" ht="15">
      <c r="B809" s="302">
        <v>42834.482696758998</v>
      </c>
      <c r="C809" s="303">
        <v>100</v>
      </c>
      <c r="D809" s="247">
        <f t="shared" si="12"/>
        <v>5</v>
      </c>
      <c r="E809" s="303">
        <v>95</v>
      </c>
      <c r="F809" s="177" t="s">
        <v>1858</v>
      </c>
      <c r="G809" s="304"/>
      <c r="H809" s="5"/>
      <c r="I809" s="176"/>
      <c r="J809" s="5"/>
    </row>
    <row r="810" spans="2:10" ht="15">
      <c r="B810" s="302">
        <v>42834.484131944002</v>
      </c>
      <c r="C810" s="303">
        <v>300</v>
      </c>
      <c r="D810" s="247">
        <f t="shared" si="12"/>
        <v>15</v>
      </c>
      <c r="E810" s="303">
        <v>285</v>
      </c>
      <c r="F810" s="177" t="s">
        <v>466</v>
      </c>
      <c r="G810" s="304"/>
      <c r="H810" s="5"/>
      <c r="I810" s="176"/>
      <c r="J810" s="5"/>
    </row>
    <row r="811" spans="2:10" ht="15">
      <c r="B811" s="302">
        <v>42834.484328703998</v>
      </c>
      <c r="C811" s="303">
        <v>100</v>
      </c>
      <c r="D811" s="247">
        <f t="shared" si="12"/>
        <v>4.9500000000000028</v>
      </c>
      <c r="E811" s="303">
        <v>95.05</v>
      </c>
      <c r="F811" s="177" t="s">
        <v>1859</v>
      </c>
      <c r="G811" s="304"/>
      <c r="H811" s="5"/>
      <c r="I811" s="176"/>
      <c r="J811" s="5"/>
    </row>
    <row r="812" spans="2:10" ht="15">
      <c r="B812" s="302">
        <v>42834.489594906998</v>
      </c>
      <c r="C812" s="303">
        <v>50</v>
      </c>
      <c r="D812" s="247">
        <f t="shared" si="12"/>
        <v>2.4799999999999969</v>
      </c>
      <c r="E812" s="303">
        <v>47.52</v>
      </c>
      <c r="F812" s="177" t="s">
        <v>1860</v>
      </c>
      <c r="G812" s="304"/>
      <c r="H812" s="5"/>
      <c r="I812" s="176"/>
      <c r="J812" s="5"/>
    </row>
    <row r="813" spans="2:10" ht="15">
      <c r="B813" s="302">
        <v>42834.490601851998</v>
      </c>
      <c r="C813" s="303">
        <v>250</v>
      </c>
      <c r="D813" s="247">
        <f t="shared" si="12"/>
        <v>12.5</v>
      </c>
      <c r="E813" s="303">
        <v>237.5</v>
      </c>
      <c r="F813" s="177" t="s">
        <v>1861</v>
      </c>
      <c r="G813" s="304"/>
      <c r="H813" s="5"/>
      <c r="I813" s="176"/>
      <c r="J813" s="5"/>
    </row>
    <row r="814" spans="2:10" ht="15">
      <c r="B814" s="302">
        <v>42834.490763889</v>
      </c>
      <c r="C814" s="303">
        <v>100</v>
      </c>
      <c r="D814" s="247">
        <f t="shared" si="12"/>
        <v>4.9500000000000028</v>
      </c>
      <c r="E814" s="303">
        <v>95.05</v>
      </c>
      <c r="F814" s="177" t="s">
        <v>1862</v>
      </c>
      <c r="G814" s="304"/>
      <c r="H814" s="5"/>
      <c r="I814" s="176"/>
      <c r="J814" s="5"/>
    </row>
    <row r="815" spans="2:10" ht="15">
      <c r="B815" s="302">
        <v>42834.490775462997</v>
      </c>
      <c r="C815" s="303">
        <v>500</v>
      </c>
      <c r="D815" s="247">
        <f t="shared" si="12"/>
        <v>25</v>
      </c>
      <c r="E815" s="303">
        <v>475</v>
      </c>
      <c r="F815" s="177" t="s">
        <v>1863</v>
      </c>
      <c r="G815" s="304"/>
      <c r="H815" s="5"/>
      <c r="I815" s="176"/>
      <c r="J815" s="5"/>
    </row>
    <row r="816" spans="2:10" ht="15">
      <c r="B816" s="302">
        <v>42834.492893518996</v>
      </c>
      <c r="C816" s="303">
        <v>100</v>
      </c>
      <c r="D816" s="247">
        <f t="shared" si="12"/>
        <v>5</v>
      </c>
      <c r="E816" s="303">
        <v>95</v>
      </c>
      <c r="F816" s="177" t="s">
        <v>1864</v>
      </c>
      <c r="G816" s="304"/>
      <c r="H816" s="5"/>
      <c r="I816" s="176"/>
      <c r="J816" s="5"/>
    </row>
    <row r="817" spans="2:10" ht="15">
      <c r="B817" s="302">
        <v>42834.493877314999</v>
      </c>
      <c r="C817" s="303">
        <v>100</v>
      </c>
      <c r="D817" s="247">
        <f t="shared" si="12"/>
        <v>5</v>
      </c>
      <c r="E817" s="303">
        <v>95</v>
      </c>
      <c r="F817" s="177" t="s">
        <v>303</v>
      </c>
      <c r="G817" s="304"/>
      <c r="H817" s="5"/>
      <c r="I817" s="176"/>
      <c r="J817" s="5"/>
    </row>
    <row r="818" spans="2:10" ht="15">
      <c r="B818" s="302">
        <v>42834.493946759001</v>
      </c>
      <c r="C818" s="303">
        <v>100</v>
      </c>
      <c r="D818" s="247">
        <f t="shared" si="12"/>
        <v>7</v>
      </c>
      <c r="E818" s="303">
        <v>93</v>
      </c>
      <c r="F818" s="177" t="s">
        <v>536</v>
      </c>
      <c r="G818" s="304"/>
      <c r="H818" s="5"/>
      <c r="I818" s="176"/>
      <c r="J818" s="5"/>
    </row>
    <row r="819" spans="2:10" ht="15">
      <c r="B819" s="302">
        <v>42834.494212963</v>
      </c>
      <c r="C819" s="303">
        <v>100</v>
      </c>
      <c r="D819" s="247">
        <f t="shared" si="12"/>
        <v>5</v>
      </c>
      <c r="E819" s="303">
        <v>95</v>
      </c>
      <c r="F819" s="177" t="s">
        <v>1599</v>
      </c>
      <c r="G819" s="304"/>
      <c r="H819" s="5"/>
      <c r="I819" s="176"/>
      <c r="J819" s="5"/>
    </row>
    <row r="820" spans="2:10" ht="15">
      <c r="B820" s="302">
        <v>42834.495231481</v>
      </c>
      <c r="C820" s="303">
        <v>100</v>
      </c>
      <c r="D820" s="247">
        <f t="shared" si="12"/>
        <v>5</v>
      </c>
      <c r="E820" s="303">
        <v>95</v>
      </c>
      <c r="F820" s="177" t="s">
        <v>810</v>
      </c>
      <c r="G820" s="304"/>
      <c r="H820" s="5"/>
      <c r="I820" s="176"/>
      <c r="J820" s="5"/>
    </row>
    <row r="821" spans="2:10" ht="15">
      <c r="B821" s="302">
        <v>42834.495578704002</v>
      </c>
      <c r="C821" s="303">
        <v>100</v>
      </c>
      <c r="D821" s="247">
        <f t="shared" si="12"/>
        <v>4.9500000000000028</v>
      </c>
      <c r="E821" s="303">
        <v>95.05</v>
      </c>
      <c r="F821" s="177" t="s">
        <v>1865</v>
      </c>
      <c r="G821" s="304"/>
      <c r="H821" s="5"/>
      <c r="I821" s="176"/>
      <c r="J821" s="5"/>
    </row>
    <row r="822" spans="2:10" ht="15">
      <c r="B822" s="302">
        <v>42834.496550926</v>
      </c>
      <c r="C822" s="303">
        <v>150</v>
      </c>
      <c r="D822" s="247">
        <f t="shared" si="12"/>
        <v>7.4300000000000068</v>
      </c>
      <c r="E822" s="303">
        <v>142.57</v>
      </c>
      <c r="F822" s="177" t="s">
        <v>1866</v>
      </c>
      <c r="G822" s="304"/>
      <c r="H822" s="5"/>
      <c r="I822" s="176"/>
      <c r="J822" s="5"/>
    </row>
    <row r="823" spans="2:10" ht="15">
      <c r="B823" s="302">
        <v>42834.499525462998</v>
      </c>
      <c r="C823" s="303">
        <v>1500</v>
      </c>
      <c r="D823" s="247">
        <f t="shared" si="12"/>
        <v>74.25</v>
      </c>
      <c r="E823" s="303">
        <v>1425.75</v>
      </c>
      <c r="F823" s="177" t="s">
        <v>437</v>
      </c>
      <c r="G823" s="304"/>
      <c r="H823" s="5"/>
      <c r="I823" s="176"/>
      <c r="J823" s="5"/>
    </row>
    <row r="824" spans="2:10" ht="15">
      <c r="B824" s="302">
        <v>42834.500057869998</v>
      </c>
      <c r="C824" s="303">
        <v>100</v>
      </c>
      <c r="D824" s="247">
        <f t="shared" si="12"/>
        <v>4.9500000000000028</v>
      </c>
      <c r="E824" s="303">
        <v>95.05</v>
      </c>
      <c r="F824" s="177" t="s">
        <v>1867</v>
      </c>
      <c r="G824" s="304"/>
      <c r="H824" s="5"/>
      <c r="I824" s="176"/>
      <c r="J824" s="5"/>
    </row>
    <row r="825" spans="2:10" ht="15">
      <c r="B825" s="302">
        <v>42834.503842593003</v>
      </c>
      <c r="C825" s="303">
        <v>150</v>
      </c>
      <c r="D825" s="247">
        <f t="shared" si="12"/>
        <v>10.5</v>
      </c>
      <c r="E825" s="303">
        <v>139.5</v>
      </c>
      <c r="F825" s="177" t="s">
        <v>837</v>
      </c>
      <c r="G825" s="304"/>
      <c r="H825" s="5"/>
      <c r="I825" s="176"/>
      <c r="J825" s="5"/>
    </row>
    <row r="826" spans="2:10" ht="15">
      <c r="B826" s="302">
        <v>42834.504131943999</v>
      </c>
      <c r="C826" s="303">
        <v>300</v>
      </c>
      <c r="D826" s="247">
        <f t="shared" si="12"/>
        <v>15</v>
      </c>
      <c r="E826" s="303">
        <v>285</v>
      </c>
      <c r="F826" s="177" t="s">
        <v>923</v>
      </c>
      <c r="G826" s="304"/>
      <c r="H826" s="5"/>
      <c r="I826" s="176"/>
      <c r="J826" s="5"/>
    </row>
    <row r="827" spans="2:10" ht="15">
      <c r="B827" s="302">
        <v>42834.506226851998</v>
      </c>
      <c r="C827" s="303">
        <v>100</v>
      </c>
      <c r="D827" s="247">
        <f t="shared" si="12"/>
        <v>5</v>
      </c>
      <c r="E827" s="303">
        <v>95</v>
      </c>
      <c r="F827" s="177" t="s">
        <v>1868</v>
      </c>
      <c r="G827" s="304"/>
      <c r="H827" s="5"/>
      <c r="I827" s="176"/>
      <c r="J827" s="5"/>
    </row>
    <row r="828" spans="2:10" ht="15">
      <c r="B828" s="302">
        <v>42834.508877314998</v>
      </c>
      <c r="C828" s="303">
        <v>100</v>
      </c>
      <c r="D828" s="247">
        <f t="shared" si="12"/>
        <v>5</v>
      </c>
      <c r="E828" s="303">
        <v>95</v>
      </c>
      <c r="F828" s="177" t="s">
        <v>1869</v>
      </c>
      <c r="G828" s="304"/>
      <c r="H828" s="5"/>
      <c r="I828" s="176"/>
      <c r="J828" s="5"/>
    </row>
    <row r="829" spans="2:10" ht="15">
      <c r="B829" s="302">
        <v>42834.509525463</v>
      </c>
      <c r="C829" s="303">
        <v>100</v>
      </c>
      <c r="D829" s="247">
        <f t="shared" si="12"/>
        <v>5</v>
      </c>
      <c r="E829" s="303">
        <v>95</v>
      </c>
      <c r="F829" s="177" t="s">
        <v>1870</v>
      </c>
      <c r="G829" s="304"/>
      <c r="H829" s="5"/>
      <c r="I829" s="176"/>
      <c r="J829" s="5"/>
    </row>
    <row r="830" spans="2:10" ht="15">
      <c r="B830" s="302">
        <v>42834.510046296004</v>
      </c>
      <c r="C830" s="303">
        <v>100</v>
      </c>
      <c r="D830" s="247">
        <f t="shared" si="12"/>
        <v>5</v>
      </c>
      <c r="E830" s="303">
        <v>95</v>
      </c>
      <c r="F830" s="177" t="s">
        <v>1734</v>
      </c>
      <c r="G830" s="304"/>
      <c r="H830" s="5"/>
      <c r="I830" s="176"/>
      <c r="J830" s="5"/>
    </row>
    <row r="831" spans="2:10" ht="15">
      <c r="B831" s="302">
        <v>42834.511909722001</v>
      </c>
      <c r="C831" s="303">
        <v>300</v>
      </c>
      <c r="D831" s="247">
        <f t="shared" si="12"/>
        <v>15</v>
      </c>
      <c r="E831" s="303">
        <v>285</v>
      </c>
      <c r="F831" s="177" t="s">
        <v>1871</v>
      </c>
      <c r="G831" s="304"/>
      <c r="H831" s="5"/>
      <c r="I831" s="176"/>
      <c r="J831" s="5"/>
    </row>
    <row r="832" spans="2:10" ht="15">
      <c r="B832" s="302">
        <v>42834.518090277998</v>
      </c>
      <c r="C832" s="303">
        <v>300</v>
      </c>
      <c r="D832" s="247">
        <f t="shared" si="12"/>
        <v>15</v>
      </c>
      <c r="E832" s="303">
        <v>285</v>
      </c>
      <c r="F832" s="177" t="s">
        <v>1872</v>
      </c>
      <c r="G832" s="304"/>
      <c r="H832" s="5"/>
      <c r="I832" s="176"/>
      <c r="J832" s="5"/>
    </row>
    <row r="833" spans="2:10" ht="15">
      <c r="B833" s="302">
        <v>42834.518194443997</v>
      </c>
      <c r="C833" s="303">
        <v>1000</v>
      </c>
      <c r="D833" s="247">
        <f t="shared" si="12"/>
        <v>50</v>
      </c>
      <c r="E833" s="303">
        <v>950</v>
      </c>
      <c r="F833" s="177" t="s">
        <v>1873</v>
      </c>
      <c r="G833" s="304"/>
      <c r="H833" s="5"/>
      <c r="I833" s="176"/>
      <c r="J833" s="5"/>
    </row>
    <row r="834" spans="2:10" ht="15">
      <c r="B834" s="302">
        <v>42834.518738425999</v>
      </c>
      <c r="C834" s="303">
        <v>100</v>
      </c>
      <c r="D834" s="247">
        <f t="shared" si="12"/>
        <v>4.9500000000000028</v>
      </c>
      <c r="E834" s="303">
        <v>95.05</v>
      </c>
      <c r="F834" s="177" t="s">
        <v>725</v>
      </c>
      <c r="G834" s="304"/>
      <c r="H834" s="5"/>
      <c r="I834" s="176"/>
      <c r="J834" s="5"/>
    </row>
    <row r="835" spans="2:10" ht="15">
      <c r="B835" s="302">
        <v>42834.518842593003</v>
      </c>
      <c r="C835" s="303">
        <v>300</v>
      </c>
      <c r="D835" s="247">
        <f t="shared" si="12"/>
        <v>15</v>
      </c>
      <c r="E835" s="303">
        <v>285</v>
      </c>
      <c r="F835" s="177" t="s">
        <v>1874</v>
      </c>
      <c r="G835" s="304"/>
      <c r="H835" s="5"/>
      <c r="I835" s="176"/>
      <c r="J835" s="5"/>
    </row>
    <row r="836" spans="2:10" ht="15">
      <c r="B836" s="302">
        <v>42834.520370370003</v>
      </c>
      <c r="C836" s="303">
        <v>100</v>
      </c>
      <c r="D836" s="247">
        <f t="shared" si="12"/>
        <v>4.9500000000000028</v>
      </c>
      <c r="E836" s="303">
        <v>95.05</v>
      </c>
      <c r="F836" s="177" t="s">
        <v>424</v>
      </c>
      <c r="G836" s="304"/>
      <c r="H836" s="5"/>
      <c r="I836" s="176"/>
      <c r="J836" s="5"/>
    </row>
    <row r="837" spans="2:10" ht="15">
      <c r="B837" s="302">
        <v>42834.520949074002</v>
      </c>
      <c r="C837" s="303">
        <v>100</v>
      </c>
      <c r="D837" s="247">
        <f t="shared" si="12"/>
        <v>7</v>
      </c>
      <c r="E837" s="303">
        <v>93</v>
      </c>
      <c r="F837" s="177" t="s">
        <v>740</v>
      </c>
      <c r="G837" s="304"/>
      <c r="H837" s="5"/>
      <c r="I837" s="176"/>
      <c r="J837" s="5"/>
    </row>
    <row r="838" spans="2:10" ht="15">
      <c r="B838" s="302">
        <v>42834.522268519002</v>
      </c>
      <c r="C838" s="303">
        <v>100</v>
      </c>
      <c r="D838" s="247">
        <f t="shared" ref="D838:D901" si="13">C838-E838</f>
        <v>5</v>
      </c>
      <c r="E838" s="303">
        <v>95</v>
      </c>
      <c r="F838" s="177" t="s">
        <v>667</v>
      </c>
      <c r="G838" s="304"/>
      <c r="H838" s="5"/>
      <c r="I838" s="176"/>
      <c r="J838" s="5"/>
    </row>
    <row r="839" spans="2:10" ht="15">
      <c r="B839" s="302">
        <v>42834.522361110998</v>
      </c>
      <c r="C839" s="303">
        <v>100</v>
      </c>
      <c r="D839" s="247">
        <f t="shared" si="13"/>
        <v>5</v>
      </c>
      <c r="E839" s="303">
        <v>95</v>
      </c>
      <c r="F839" s="177" t="s">
        <v>1875</v>
      </c>
      <c r="G839" s="304"/>
      <c r="H839" s="5"/>
      <c r="I839" s="176"/>
      <c r="J839" s="5"/>
    </row>
    <row r="840" spans="2:10" ht="15">
      <c r="B840" s="302">
        <v>42834.522939814997</v>
      </c>
      <c r="C840" s="303">
        <v>300</v>
      </c>
      <c r="D840" s="247">
        <f t="shared" si="13"/>
        <v>14.850000000000023</v>
      </c>
      <c r="E840" s="303">
        <v>285.14999999999998</v>
      </c>
      <c r="F840" s="177" t="s">
        <v>1876</v>
      </c>
      <c r="G840" s="304"/>
      <c r="H840" s="5"/>
      <c r="I840" s="176"/>
      <c r="J840" s="5"/>
    </row>
    <row r="841" spans="2:10" ht="15">
      <c r="B841" s="302">
        <v>42834.523900462998</v>
      </c>
      <c r="C841" s="303">
        <v>200</v>
      </c>
      <c r="D841" s="247">
        <f t="shared" si="13"/>
        <v>10</v>
      </c>
      <c r="E841" s="303">
        <v>190</v>
      </c>
      <c r="F841" s="177" t="s">
        <v>1877</v>
      </c>
      <c r="G841" s="304"/>
      <c r="H841" s="5"/>
      <c r="I841" s="176"/>
      <c r="J841" s="5"/>
    </row>
    <row r="842" spans="2:10" ht="15">
      <c r="B842" s="302">
        <v>42834.527175925999</v>
      </c>
      <c r="C842" s="303">
        <v>500</v>
      </c>
      <c r="D842" s="247">
        <f t="shared" si="13"/>
        <v>25</v>
      </c>
      <c r="E842" s="303">
        <v>475</v>
      </c>
      <c r="F842" s="177" t="s">
        <v>1878</v>
      </c>
      <c r="G842" s="304"/>
      <c r="H842" s="5"/>
      <c r="I842" s="176"/>
      <c r="J842" s="5"/>
    </row>
    <row r="843" spans="2:10" ht="15">
      <c r="B843" s="302">
        <v>42834.528564815002</v>
      </c>
      <c r="C843" s="303">
        <v>100</v>
      </c>
      <c r="D843" s="247">
        <f t="shared" si="13"/>
        <v>4.9500000000000028</v>
      </c>
      <c r="E843" s="303">
        <v>95.05</v>
      </c>
      <c r="F843" s="177" t="s">
        <v>1879</v>
      </c>
      <c r="G843" s="304"/>
      <c r="H843" s="5"/>
      <c r="I843" s="176"/>
      <c r="J843" s="5"/>
    </row>
    <row r="844" spans="2:10" ht="15">
      <c r="B844" s="302">
        <v>42834.529340278001</v>
      </c>
      <c r="C844" s="303">
        <v>100</v>
      </c>
      <c r="D844" s="247">
        <f t="shared" si="13"/>
        <v>5</v>
      </c>
      <c r="E844" s="303">
        <v>95</v>
      </c>
      <c r="F844" s="177" t="s">
        <v>193</v>
      </c>
      <c r="G844" s="304"/>
      <c r="H844" s="5"/>
      <c r="I844" s="176"/>
      <c r="J844" s="5"/>
    </row>
    <row r="845" spans="2:10" ht="15">
      <c r="B845" s="302">
        <v>42834.529837962997</v>
      </c>
      <c r="C845" s="303">
        <v>300</v>
      </c>
      <c r="D845" s="247">
        <f t="shared" si="13"/>
        <v>14.850000000000023</v>
      </c>
      <c r="E845" s="303">
        <v>285.14999999999998</v>
      </c>
      <c r="F845" s="177" t="s">
        <v>1880</v>
      </c>
      <c r="G845" s="304"/>
      <c r="H845" s="5"/>
      <c r="I845" s="176"/>
      <c r="J845" s="5"/>
    </row>
    <row r="846" spans="2:10" ht="15">
      <c r="B846" s="302">
        <v>42834.530312499999</v>
      </c>
      <c r="C846" s="303">
        <v>100</v>
      </c>
      <c r="D846" s="247">
        <f t="shared" si="13"/>
        <v>4.9500000000000028</v>
      </c>
      <c r="E846" s="303">
        <v>95.05</v>
      </c>
      <c r="F846" s="177" t="s">
        <v>1881</v>
      </c>
      <c r="G846" s="304"/>
      <c r="H846" s="5"/>
      <c r="I846" s="176"/>
      <c r="J846" s="5"/>
    </row>
    <row r="847" spans="2:10" ht="15">
      <c r="B847" s="302">
        <v>42834.534791667</v>
      </c>
      <c r="C847" s="303">
        <v>500</v>
      </c>
      <c r="D847" s="247">
        <f t="shared" si="13"/>
        <v>25</v>
      </c>
      <c r="E847" s="303">
        <v>475</v>
      </c>
      <c r="F847" s="177" t="s">
        <v>1882</v>
      </c>
      <c r="G847" s="304"/>
      <c r="H847" s="5"/>
      <c r="I847" s="176"/>
      <c r="J847" s="5"/>
    </row>
    <row r="848" spans="2:10" ht="15">
      <c r="B848" s="302">
        <v>42834.536018519</v>
      </c>
      <c r="C848" s="303">
        <v>50</v>
      </c>
      <c r="D848" s="247">
        <f t="shared" si="13"/>
        <v>2.5</v>
      </c>
      <c r="E848" s="303">
        <v>47.5</v>
      </c>
      <c r="F848" s="177" t="s">
        <v>1883</v>
      </c>
      <c r="G848" s="304"/>
      <c r="H848" s="5"/>
      <c r="I848" s="176"/>
      <c r="J848" s="5"/>
    </row>
    <row r="849" spans="2:10" ht="15">
      <c r="B849" s="302">
        <v>42834.537870369997</v>
      </c>
      <c r="C849" s="303">
        <v>100</v>
      </c>
      <c r="D849" s="247">
        <f t="shared" si="13"/>
        <v>5</v>
      </c>
      <c r="E849" s="303">
        <v>95</v>
      </c>
      <c r="F849" s="177" t="s">
        <v>1884</v>
      </c>
      <c r="G849" s="304"/>
      <c r="H849" s="5"/>
      <c r="I849" s="176"/>
      <c r="J849" s="5"/>
    </row>
    <row r="850" spans="2:10" ht="15">
      <c r="B850" s="302">
        <v>42834.5390625</v>
      </c>
      <c r="C850" s="303">
        <v>50</v>
      </c>
      <c r="D850" s="247">
        <f t="shared" si="13"/>
        <v>2.5</v>
      </c>
      <c r="E850" s="303">
        <v>47.5</v>
      </c>
      <c r="F850" s="177" t="s">
        <v>1885</v>
      </c>
      <c r="G850" s="304"/>
      <c r="H850" s="5"/>
      <c r="I850" s="176"/>
      <c r="J850" s="5"/>
    </row>
    <row r="851" spans="2:10" ht="15">
      <c r="B851" s="302">
        <v>42834.540856480999</v>
      </c>
      <c r="C851" s="303">
        <v>200</v>
      </c>
      <c r="D851" s="247">
        <f t="shared" si="13"/>
        <v>10</v>
      </c>
      <c r="E851" s="303">
        <v>190</v>
      </c>
      <c r="F851" s="177" t="s">
        <v>455</v>
      </c>
      <c r="G851" s="304"/>
      <c r="H851" s="5"/>
      <c r="I851" s="176"/>
      <c r="J851" s="5"/>
    </row>
    <row r="852" spans="2:10" ht="15">
      <c r="B852" s="302">
        <v>42834.544328704003</v>
      </c>
      <c r="C852" s="303">
        <v>300</v>
      </c>
      <c r="D852" s="247">
        <f t="shared" si="13"/>
        <v>14.850000000000023</v>
      </c>
      <c r="E852" s="303">
        <v>285.14999999999998</v>
      </c>
      <c r="F852" s="177" t="s">
        <v>100</v>
      </c>
      <c r="G852" s="304"/>
      <c r="H852" s="5"/>
      <c r="I852" s="176"/>
      <c r="J852" s="5"/>
    </row>
    <row r="853" spans="2:10" ht="15">
      <c r="B853" s="302">
        <v>42834.546203703998</v>
      </c>
      <c r="C853" s="303">
        <v>50</v>
      </c>
      <c r="D853" s="247">
        <f t="shared" si="13"/>
        <v>2.5</v>
      </c>
      <c r="E853" s="303">
        <v>47.5</v>
      </c>
      <c r="F853" s="177" t="s">
        <v>1886</v>
      </c>
      <c r="G853" s="304"/>
      <c r="H853" s="5"/>
      <c r="I853" s="176"/>
      <c r="J853" s="5"/>
    </row>
    <row r="854" spans="2:10" ht="15">
      <c r="B854" s="302">
        <v>42834.551423611003</v>
      </c>
      <c r="C854" s="303">
        <v>100</v>
      </c>
      <c r="D854" s="247">
        <f t="shared" si="13"/>
        <v>5</v>
      </c>
      <c r="E854" s="303">
        <v>95</v>
      </c>
      <c r="F854" s="177" t="s">
        <v>1887</v>
      </c>
      <c r="G854" s="304"/>
      <c r="H854" s="5"/>
      <c r="I854" s="176"/>
      <c r="J854" s="5"/>
    </row>
    <row r="855" spans="2:10" ht="15">
      <c r="B855" s="302">
        <v>42834.559340278</v>
      </c>
      <c r="C855" s="303">
        <v>100</v>
      </c>
      <c r="D855" s="247">
        <f t="shared" si="13"/>
        <v>4.9500000000000028</v>
      </c>
      <c r="E855" s="303">
        <v>95.05</v>
      </c>
      <c r="F855" s="177" t="s">
        <v>1888</v>
      </c>
      <c r="G855" s="304"/>
      <c r="H855" s="5"/>
      <c r="I855" s="176"/>
      <c r="J855" s="5"/>
    </row>
    <row r="856" spans="2:10" ht="15">
      <c r="B856" s="302">
        <v>42834.559664351997</v>
      </c>
      <c r="C856" s="303">
        <v>300</v>
      </c>
      <c r="D856" s="247">
        <f t="shared" si="13"/>
        <v>15</v>
      </c>
      <c r="E856" s="303">
        <v>285</v>
      </c>
      <c r="F856" s="177" t="s">
        <v>1889</v>
      </c>
      <c r="G856" s="304"/>
      <c r="H856" s="5"/>
      <c r="I856" s="176"/>
      <c r="J856" s="5"/>
    </row>
    <row r="857" spans="2:10" ht="15">
      <c r="B857" s="302">
        <v>42834.561689814996</v>
      </c>
      <c r="C857" s="303">
        <v>500</v>
      </c>
      <c r="D857" s="247">
        <f t="shared" si="13"/>
        <v>35</v>
      </c>
      <c r="E857" s="303">
        <v>465</v>
      </c>
      <c r="F857" s="177" t="s">
        <v>1890</v>
      </c>
      <c r="G857" s="304"/>
      <c r="H857" s="5"/>
      <c r="I857" s="176"/>
      <c r="J857" s="5"/>
    </row>
    <row r="858" spans="2:10" ht="15">
      <c r="B858" s="302">
        <v>42834.562094907</v>
      </c>
      <c r="C858" s="303">
        <v>200</v>
      </c>
      <c r="D858" s="247">
        <f t="shared" si="13"/>
        <v>10</v>
      </c>
      <c r="E858" s="303">
        <v>190</v>
      </c>
      <c r="F858" s="177" t="s">
        <v>1891</v>
      </c>
      <c r="G858" s="304"/>
      <c r="H858" s="5"/>
      <c r="I858" s="176"/>
      <c r="J858" s="5"/>
    </row>
    <row r="859" spans="2:10" ht="15">
      <c r="B859" s="302">
        <v>42834.562430555998</v>
      </c>
      <c r="C859" s="303">
        <v>200</v>
      </c>
      <c r="D859" s="247">
        <f t="shared" si="13"/>
        <v>10</v>
      </c>
      <c r="E859" s="303">
        <v>190</v>
      </c>
      <c r="F859" s="177" t="s">
        <v>109</v>
      </c>
      <c r="G859" s="304"/>
      <c r="H859" s="5"/>
      <c r="I859" s="176"/>
      <c r="J859" s="5"/>
    </row>
    <row r="860" spans="2:10" ht="15">
      <c r="B860" s="302">
        <v>42834.564085648002</v>
      </c>
      <c r="C860" s="303">
        <v>300</v>
      </c>
      <c r="D860" s="247">
        <f t="shared" si="13"/>
        <v>14.850000000000023</v>
      </c>
      <c r="E860" s="303">
        <v>285.14999999999998</v>
      </c>
      <c r="F860" s="177" t="s">
        <v>1892</v>
      </c>
      <c r="G860" s="304"/>
      <c r="H860" s="5"/>
      <c r="I860" s="176"/>
      <c r="J860" s="5"/>
    </row>
    <row r="861" spans="2:10" ht="15">
      <c r="B861" s="302">
        <v>42834.564594907002</v>
      </c>
      <c r="C861" s="303">
        <v>500</v>
      </c>
      <c r="D861" s="247">
        <f t="shared" si="13"/>
        <v>24.75</v>
      </c>
      <c r="E861" s="303">
        <v>475.25</v>
      </c>
      <c r="F861" s="177" t="s">
        <v>1893</v>
      </c>
      <c r="G861" s="304"/>
      <c r="H861" s="5"/>
      <c r="I861" s="176"/>
      <c r="J861" s="5"/>
    </row>
    <row r="862" spans="2:10" ht="15">
      <c r="B862" s="302">
        <v>42834.565601852002</v>
      </c>
      <c r="C862" s="303">
        <v>500</v>
      </c>
      <c r="D862" s="247">
        <f t="shared" si="13"/>
        <v>24.75</v>
      </c>
      <c r="E862" s="303">
        <v>475.25</v>
      </c>
      <c r="F862" s="177" t="s">
        <v>1894</v>
      </c>
      <c r="G862" s="304"/>
      <c r="H862" s="5"/>
      <c r="I862" s="176"/>
      <c r="J862" s="5"/>
    </row>
    <row r="863" spans="2:10" ht="15">
      <c r="B863" s="302">
        <v>42834.567905092998</v>
      </c>
      <c r="C863" s="303">
        <v>250</v>
      </c>
      <c r="D863" s="247">
        <f t="shared" si="13"/>
        <v>12.5</v>
      </c>
      <c r="E863" s="303">
        <v>237.5</v>
      </c>
      <c r="F863" s="177" t="s">
        <v>1895</v>
      </c>
      <c r="G863" s="304"/>
      <c r="H863" s="5"/>
      <c r="I863" s="176"/>
      <c r="J863" s="5"/>
    </row>
    <row r="864" spans="2:10" ht="15">
      <c r="B864" s="302">
        <v>42834.574652777999</v>
      </c>
      <c r="C864" s="303">
        <v>100</v>
      </c>
      <c r="D864" s="247">
        <f t="shared" si="13"/>
        <v>4.9500000000000028</v>
      </c>
      <c r="E864" s="303">
        <v>95.05</v>
      </c>
      <c r="F864" s="177" t="s">
        <v>878</v>
      </c>
      <c r="G864" s="304"/>
      <c r="H864" s="5"/>
      <c r="I864" s="176"/>
      <c r="J864" s="5"/>
    </row>
    <row r="865" spans="2:10" ht="15">
      <c r="B865" s="302">
        <v>42834.576747685001</v>
      </c>
      <c r="C865" s="303">
        <v>35</v>
      </c>
      <c r="D865" s="247">
        <f t="shared" si="13"/>
        <v>2.4500000000000028</v>
      </c>
      <c r="E865" s="303">
        <v>32.549999999999997</v>
      </c>
      <c r="F865" s="177" t="s">
        <v>1896</v>
      </c>
      <c r="G865" s="304"/>
      <c r="H865" s="5"/>
      <c r="I865" s="176"/>
      <c r="J865" s="5"/>
    </row>
    <row r="866" spans="2:10" ht="15">
      <c r="B866" s="302">
        <v>42834.577488426003</v>
      </c>
      <c r="C866" s="303">
        <v>100</v>
      </c>
      <c r="D866" s="247">
        <f t="shared" si="13"/>
        <v>5</v>
      </c>
      <c r="E866" s="303">
        <v>95</v>
      </c>
      <c r="F866" s="177" t="s">
        <v>1897</v>
      </c>
      <c r="G866" s="304"/>
      <c r="H866" s="5"/>
      <c r="I866" s="176"/>
      <c r="J866" s="5"/>
    </row>
    <row r="867" spans="2:10" ht="15">
      <c r="B867" s="302">
        <v>42834.578576389002</v>
      </c>
      <c r="C867" s="303">
        <v>300</v>
      </c>
      <c r="D867" s="247">
        <f t="shared" si="13"/>
        <v>15</v>
      </c>
      <c r="E867" s="303">
        <v>285</v>
      </c>
      <c r="F867" s="177" t="s">
        <v>1898</v>
      </c>
      <c r="G867" s="304"/>
      <c r="H867" s="5"/>
      <c r="I867" s="176"/>
      <c r="J867" s="5"/>
    </row>
    <row r="868" spans="2:10" ht="15">
      <c r="B868" s="302">
        <v>42834.581666667</v>
      </c>
      <c r="C868" s="303">
        <v>1000</v>
      </c>
      <c r="D868" s="247">
        <f t="shared" si="13"/>
        <v>50</v>
      </c>
      <c r="E868" s="303">
        <v>950</v>
      </c>
      <c r="F868" s="177" t="s">
        <v>1899</v>
      </c>
      <c r="G868" s="304"/>
      <c r="H868" s="5"/>
      <c r="I868" s="176"/>
      <c r="J868" s="5"/>
    </row>
    <row r="869" spans="2:10" ht="15">
      <c r="B869" s="302">
        <v>42834.583391204003</v>
      </c>
      <c r="C869" s="303">
        <v>50</v>
      </c>
      <c r="D869" s="247">
        <f t="shared" si="13"/>
        <v>2.5</v>
      </c>
      <c r="E869" s="303">
        <v>47.5</v>
      </c>
      <c r="F869" s="177" t="s">
        <v>1900</v>
      </c>
      <c r="G869" s="304"/>
      <c r="H869" s="5"/>
      <c r="I869" s="176"/>
      <c r="J869" s="5"/>
    </row>
    <row r="870" spans="2:10" ht="15">
      <c r="B870" s="302">
        <v>42834.593298610998</v>
      </c>
      <c r="C870" s="303">
        <v>100</v>
      </c>
      <c r="D870" s="247">
        <f t="shared" si="13"/>
        <v>5</v>
      </c>
      <c r="E870" s="303">
        <v>95</v>
      </c>
      <c r="F870" s="177" t="s">
        <v>588</v>
      </c>
      <c r="G870" s="304"/>
      <c r="H870" s="5"/>
      <c r="I870" s="176"/>
      <c r="J870" s="5"/>
    </row>
    <row r="871" spans="2:10" ht="15">
      <c r="B871" s="302">
        <v>42834.596307870001</v>
      </c>
      <c r="C871" s="303">
        <v>200</v>
      </c>
      <c r="D871" s="247">
        <f t="shared" si="13"/>
        <v>9.9000000000000057</v>
      </c>
      <c r="E871" s="303">
        <v>190.1</v>
      </c>
      <c r="F871" s="177" t="s">
        <v>1901</v>
      </c>
      <c r="G871" s="304"/>
      <c r="H871" s="5"/>
      <c r="I871" s="176"/>
      <c r="J871" s="5"/>
    </row>
    <row r="872" spans="2:10" ht="15">
      <c r="B872" s="302">
        <v>42834.601817130002</v>
      </c>
      <c r="C872" s="303">
        <v>500</v>
      </c>
      <c r="D872" s="247">
        <f t="shared" si="13"/>
        <v>25</v>
      </c>
      <c r="E872" s="303">
        <v>475</v>
      </c>
      <c r="F872" s="177" t="s">
        <v>1902</v>
      </c>
      <c r="G872" s="304"/>
      <c r="H872" s="5"/>
      <c r="I872" s="176"/>
      <c r="J872" s="5"/>
    </row>
    <row r="873" spans="2:10" ht="15">
      <c r="B873" s="302">
        <v>42834.602384259</v>
      </c>
      <c r="C873" s="303">
        <v>20</v>
      </c>
      <c r="D873" s="247">
        <f t="shared" si="13"/>
        <v>1</v>
      </c>
      <c r="E873" s="303">
        <v>19</v>
      </c>
      <c r="F873" s="177" t="s">
        <v>1903</v>
      </c>
      <c r="G873" s="304"/>
      <c r="H873" s="5"/>
      <c r="I873" s="176"/>
      <c r="J873" s="5"/>
    </row>
    <row r="874" spans="2:10" ht="15">
      <c r="B874" s="302">
        <v>42834.602546296002</v>
      </c>
      <c r="C874" s="303">
        <v>100</v>
      </c>
      <c r="D874" s="247">
        <f t="shared" si="13"/>
        <v>5</v>
      </c>
      <c r="E874" s="303">
        <v>95</v>
      </c>
      <c r="F874" s="177" t="s">
        <v>1904</v>
      </c>
      <c r="G874" s="304"/>
      <c r="H874" s="5"/>
      <c r="I874" s="176"/>
      <c r="J874" s="5"/>
    </row>
    <row r="875" spans="2:10" ht="15">
      <c r="B875" s="302">
        <v>42834.602650462999</v>
      </c>
      <c r="C875" s="303">
        <v>300</v>
      </c>
      <c r="D875" s="247">
        <f t="shared" si="13"/>
        <v>14.850000000000023</v>
      </c>
      <c r="E875" s="303">
        <v>285.14999999999998</v>
      </c>
      <c r="F875" s="177" t="s">
        <v>1905</v>
      </c>
      <c r="G875" s="304"/>
      <c r="H875" s="5"/>
      <c r="I875" s="176"/>
      <c r="J875" s="5"/>
    </row>
    <row r="876" spans="2:10" ht="15">
      <c r="B876" s="302">
        <v>42834.613252315001</v>
      </c>
      <c r="C876" s="303">
        <v>1000</v>
      </c>
      <c r="D876" s="247">
        <f t="shared" si="13"/>
        <v>50</v>
      </c>
      <c r="E876" s="303">
        <v>950</v>
      </c>
      <c r="F876" s="177" t="s">
        <v>221</v>
      </c>
      <c r="G876" s="304"/>
      <c r="H876" s="5"/>
      <c r="I876" s="176"/>
      <c r="J876" s="5"/>
    </row>
    <row r="877" spans="2:10" ht="15">
      <c r="B877" s="302">
        <v>42834.613275463002</v>
      </c>
      <c r="C877" s="303">
        <v>200</v>
      </c>
      <c r="D877" s="247">
        <f t="shared" si="13"/>
        <v>9.9000000000000057</v>
      </c>
      <c r="E877" s="303">
        <v>190.1</v>
      </c>
      <c r="F877" s="177" t="s">
        <v>115</v>
      </c>
      <c r="G877" s="304"/>
      <c r="H877" s="5"/>
      <c r="I877" s="176"/>
      <c r="J877" s="5"/>
    </row>
    <row r="878" spans="2:10" ht="15">
      <c r="B878" s="302">
        <v>42834.622152778</v>
      </c>
      <c r="C878" s="303">
        <v>100</v>
      </c>
      <c r="D878" s="247">
        <f t="shared" si="13"/>
        <v>5</v>
      </c>
      <c r="E878" s="303">
        <v>95</v>
      </c>
      <c r="F878" s="177" t="s">
        <v>1906</v>
      </c>
      <c r="G878" s="304"/>
      <c r="H878" s="5"/>
      <c r="I878" s="176"/>
      <c r="J878" s="5"/>
    </row>
    <row r="879" spans="2:10" ht="15">
      <c r="B879" s="302">
        <v>42834.625069444002</v>
      </c>
      <c r="C879" s="303">
        <v>100</v>
      </c>
      <c r="D879" s="247">
        <f t="shared" si="13"/>
        <v>5</v>
      </c>
      <c r="E879" s="303">
        <v>95</v>
      </c>
      <c r="F879" s="177" t="s">
        <v>161</v>
      </c>
      <c r="G879" s="304"/>
      <c r="H879" s="5"/>
      <c r="I879" s="176"/>
      <c r="J879" s="5"/>
    </row>
    <row r="880" spans="2:10" ht="15">
      <c r="B880" s="302">
        <v>42834.625370369999</v>
      </c>
      <c r="C880" s="303">
        <v>200</v>
      </c>
      <c r="D880" s="247">
        <f t="shared" si="13"/>
        <v>10</v>
      </c>
      <c r="E880" s="303">
        <v>190</v>
      </c>
      <c r="F880" s="177" t="s">
        <v>400</v>
      </c>
      <c r="G880" s="304"/>
      <c r="H880" s="5"/>
      <c r="I880" s="176"/>
      <c r="J880" s="5"/>
    </row>
    <row r="881" spans="2:10" ht="15">
      <c r="B881" s="302">
        <v>42834.626736111</v>
      </c>
      <c r="C881" s="303">
        <v>100</v>
      </c>
      <c r="D881" s="247">
        <f t="shared" si="13"/>
        <v>5</v>
      </c>
      <c r="E881" s="303">
        <v>95</v>
      </c>
      <c r="F881" s="177" t="s">
        <v>1907</v>
      </c>
      <c r="G881" s="304"/>
      <c r="H881" s="5"/>
      <c r="I881" s="176"/>
      <c r="J881" s="5"/>
    </row>
    <row r="882" spans="2:10" ht="15">
      <c r="B882" s="302">
        <v>42834.629166667</v>
      </c>
      <c r="C882" s="303">
        <v>100</v>
      </c>
      <c r="D882" s="247">
        <f t="shared" si="13"/>
        <v>5</v>
      </c>
      <c r="E882" s="303">
        <v>95</v>
      </c>
      <c r="F882" s="177" t="s">
        <v>172</v>
      </c>
      <c r="G882" s="304"/>
      <c r="H882" s="5"/>
      <c r="I882" s="176"/>
      <c r="J882" s="5"/>
    </row>
    <row r="883" spans="2:10" ht="15">
      <c r="B883" s="302">
        <v>42834.630335647998</v>
      </c>
      <c r="C883" s="303">
        <v>500</v>
      </c>
      <c r="D883" s="247">
        <f t="shared" si="13"/>
        <v>25</v>
      </c>
      <c r="E883" s="303">
        <v>475</v>
      </c>
      <c r="F883" s="177" t="s">
        <v>1908</v>
      </c>
      <c r="G883" s="304"/>
      <c r="H883" s="5"/>
      <c r="I883" s="176"/>
      <c r="J883" s="5"/>
    </row>
    <row r="884" spans="2:10" ht="15">
      <c r="B884" s="302">
        <v>42834.631851851998</v>
      </c>
      <c r="C884" s="303">
        <v>100</v>
      </c>
      <c r="D884" s="247">
        <f t="shared" si="13"/>
        <v>5</v>
      </c>
      <c r="E884" s="303">
        <v>95</v>
      </c>
      <c r="F884" s="177" t="s">
        <v>1010</v>
      </c>
      <c r="G884" s="304"/>
      <c r="H884" s="5"/>
      <c r="I884" s="176"/>
      <c r="J884" s="5"/>
    </row>
    <row r="885" spans="2:10" ht="15">
      <c r="B885" s="302">
        <v>42834.631932869997</v>
      </c>
      <c r="C885" s="303">
        <v>125</v>
      </c>
      <c r="D885" s="247">
        <f t="shared" si="13"/>
        <v>6.25</v>
      </c>
      <c r="E885" s="303">
        <v>118.75</v>
      </c>
      <c r="F885" s="177" t="s">
        <v>1909</v>
      </c>
      <c r="G885" s="304"/>
      <c r="H885" s="5"/>
      <c r="I885" s="176"/>
      <c r="J885" s="5"/>
    </row>
    <row r="886" spans="2:10" ht="15">
      <c r="B886" s="302">
        <v>42834.636585647997</v>
      </c>
      <c r="C886" s="303">
        <v>30</v>
      </c>
      <c r="D886" s="247">
        <f t="shared" si="13"/>
        <v>1.5</v>
      </c>
      <c r="E886" s="303">
        <v>28.5</v>
      </c>
      <c r="F886" s="177" t="s">
        <v>250</v>
      </c>
      <c r="G886" s="304"/>
      <c r="H886" s="5"/>
      <c r="I886" s="176"/>
      <c r="J886" s="5"/>
    </row>
    <row r="887" spans="2:10" ht="15">
      <c r="B887" s="302">
        <v>42834.6403125</v>
      </c>
      <c r="C887" s="303">
        <v>100</v>
      </c>
      <c r="D887" s="247">
        <f t="shared" si="13"/>
        <v>5</v>
      </c>
      <c r="E887" s="303">
        <v>95</v>
      </c>
      <c r="F887" s="177" t="s">
        <v>1910</v>
      </c>
      <c r="G887" s="304"/>
      <c r="H887" s="5"/>
      <c r="I887" s="176"/>
      <c r="J887" s="5"/>
    </row>
    <row r="888" spans="2:10" ht="15">
      <c r="B888" s="302">
        <v>42834.655648148</v>
      </c>
      <c r="C888" s="303">
        <v>100</v>
      </c>
      <c r="D888" s="247">
        <f t="shared" si="13"/>
        <v>7</v>
      </c>
      <c r="E888" s="303">
        <v>93</v>
      </c>
      <c r="F888" s="177" t="s">
        <v>891</v>
      </c>
      <c r="G888" s="304"/>
      <c r="H888" s="5"/>
      <c r="I888" s="176"/>
      <c r="J888" s="5"/>
    </row>
    <row r="889" spans="2:10" ht="15">
      <c r="B889" s="302">
        <v>42834.656342593</v>
      </c>
      <c r="C889" s="303">
        <v>100</v>
      </c>
      <c r="D889" s="247">
        <f t="shared" si="13"/>
        <v>5</v>
      </c>
      <c r="E889" s="303">
        <v>95</v>
      </c>
      <c r="F889" s="177" t="s">
        <v>1911</v>
      </c>
      <c r="G889" s="304"/>
      <c r="H889" s="5"/>
      <c r="I889" s="176"/>
      <c r="J889" s="5"/>
    </row>
    <row r="890" spans="2:10" ht="15">
      <c r="B890" s="302">
        <v>42834.661446758997</v>
      </c>
      <c r="C890" s="303">
        <v>300</v>
      </c>
      <c r="D890" s="247">
        <f t="shared" si="13"/>
        <v>14.850000000000023</v>
      </c>
      <c r="E890" s="303">
        <v>285.14999999999998</v>
      </c>
      <c r="F890" s="177" t="s">
        <v>865</v>
      </c>
      <c r="G890" s="304"/>
      <c r="H890" s="5"/>
      <c r="I890" s="176"/>
      <c r="J890" s="5"/>
    </row>
    <row r="891" spans="2:10" ht="15">
      <c r="B891" s="302">
        <v>42834.66599537</v>
      </c>
      <c r="C891" s="303">
        <v>999</v>
      </c>
      <c r="D891" s="247">
        <f t="shared" si="13"/>
        <v>49.950000000000045</v>
      </c>
      <c r="E891" s="303">
        <v>949.05</v>
      </c>
      <c r="F891" s="177" t="s">
        <v>1912</v>
      </c>
      <c r="G891" s="304"/>
      <c r="H891" s="5"/>
      <c r="I891" s="176"/>
      <c r="J891" s="5"/>
    </row>
    <row r="892" spans="2:10" ht="15">
      <c r="B892" s="302">
        <v>42834.673125000001</v>
      </c>
      <c r="C892" s="303">
        <v>150</v>
      </c>
      <c r="D892" s="247">
        <f t="shared" si="13"/>
        <v>7.5</v>
      </c>
      <c r="E892" s="303">
        <v>142.5</v>
      </c>
      <c r="F892" s="177" t="s">
        <v>1909</v>
      </c>
      <c r="G892" s="304"/>
      <c r="H892" s="5"/>
      <c r="I892" s="176"/>
      <c r="J892" s="5"/>
    </row>
    <row r="893" spans="2:10" ht="15">
      <c r="B893" s="302">
        <v>42834.677349537</v>
      </c>
      <c r="C893" s="303">
        <v>2500</v>
      </c>
      <c r="D893" s="247">
        <f t="shared" si="13"/>
        <v>125</v>
      </c>
      <c r="E893" s="303">
        <v>2375</v>
      </c>
      <c r="F893" s="177" t="s">
        <v>735</v>
      </c>
      <c r="G893" s="304"/>
      <c r="H893" s="5"/>
      <c r="I893" s="176"/>
      <c r="J893" s="5"/>
    </row>
    <row r="894" spans="2:10" ht="15">
      <c r="B894" s="302">
        <v>42834.677662037</v>
      </c>
      <c r="C894" s="303">
        <v>350</v>
      </c>
      <c r="D894" s="247">
        <f t="shared" si="13"/>
        <v>17.5</v>
      </c>
      <c r="E894" s="303">
        <v>332.5</v>
      </c>
      <c r="F894" s="177" t="s">
        <v>1913</v>
      </c>
      <c r="G894" s="304"/>
      <c r="H894" s="5"/>
      <c r="I894" s="176"/>
      <c r="J894" s="5"/>
    </row>
    <row r="895" spans="2:10" ht="15">
      <c r="B895" s="302">
        <v>42834.677951389</v>
      </c>
      <c r="C895" s="303">
        <v>100</v>
      </c>
      <c r="D895" s="247">
        <f t="shared" si="13"/>
        <v>4.9500000000000028</v>
      </c>
      <c r="E895" s="303">
        <v>95.05</v>
      </c>
      <c r="F895" s="177" t="s">
        <v>1914</v>
      </c>
      <c r="G895" s="304"/>
      <c r="H895" s="5"/>
      <c r="I895" s="176"/>
      <c r="J895" s="5"/>
    </row>
    <row r="896" spans="2:10" ht="15">
      <c r="B896" s="302">
        <v>42834.680879630003</v>
      </c>
      <c r="C896" s="303">
        <v>100</v>
      </c>
      <c r="D896" s="247">
        <f t="shared" si="13"/>
        <v>5</v>
      </c>
      <c r="E896" s="303">
        <v>95</v>
      </c>
      <c r="F896" s="177" t="s">
        <v>1915</v>
      </c>
      <c r="G896" s="304"/>
      <c r="H896" s="5"/>
      <c r="I896" s="176"/>
      <c r="J896" s="5"/>
    </row>
    <row r="897" spans="2:10" ht="15">
      <c r="B897" s="302">
        <v>42834.681747684997</v>
      </c>
      <c r="C897" s="303">
        <v>200</v>
      </c>
      <c r="D897" s="247">
        <f t="shared" si="13"/>
        <v>10</v>
      </c>
      <c r="E897" s="303">
        <v>190</v>
      </c>
      <c r="F897" s="177" t="s">
        <v>1916</v>
      </c>
      <c r="G897" s="304"/>
      <c r="H897" s="5"/>
      <c r="I897" s="176"/>
      <c r="J897" s="5"/>
    </row>
    <row r="898" spans="2:10" ht="15">
      <c r="B898" s="302">
        <v>42834.690844907003</v>
      </c>
      <c r="C898" s="303">
        <v>300</v>
      </c>
      <c r="D898" s="247">
        <f t="shared" si="13"/>
        <v>15</v>
      </c>
      <c r="E898" s="303">
        <v>285</v>
      </c>
      <c r="F898" s="177" t="s">
        <v>1917</v>
      </c>
      <c r="G898" s="304"/>
      <c r="H898" s="5"/>
      <c r="I898" s="176"/>
      <c r="J898" s="5"/>
    </row>
    <row r="899" spans="2:10" ht="15">
      <c r="B899" s="302">
        <v>42834.694756944002</v>
      </c>
      <c r="C899" s="303">
        <v>90</v>
      </c>
      <c r="D899" s="247">
        <f t="shared" si="13"/>
        <v>4.5</v>
      </c>
      <c r="E899" s="303">
        <v>85.5</v>
      </c>
      <c r="F899" s="177" t="s">
        <v>1918</v>
      </c>
      <c r="G899" s="304"/>
      <c r="H899" s="5"/>
      <c r="I899" s="176"/>
      <c r="J899" s="5"/>
    </row>
    <row r="900" spans="2:10" ht="15">
      <c r="B900" s="302">
        <v>42834.699548611003</v>
      </c>
      <c r="C900" s="303">
        <v>100</v>
      </c>
      <c r="D900" s="247">
        <f t="shared" si="13"/>
        <v>7</v>
      </c>
      <c r="E900" s="303">
        <v>93</v>
      </c>
      <c r="F900" s="177" t="s">
        <v>1919</v>
      </c>
      <c r="G900" s="304"/>
      <c r="H900" s="5"/>
      <c r="I900" s="176"/>
      <c r="J900" s="5"/>
    </row>
    <row r="901" spans="2:10" ht="15">
      <c r="B901" s="302">
        <v>42834.707175926</v>
      </c>
      <c r="C901" s="303">
        <v>50</v>
      </c>
      <c r="D901" s="247">
        <f t="shared" si="13"/>
        <v>2.5</v>
      </c>
      <c r="E901" s="303">
        <v>47.5</v>
      </c>
      <c r="F901" s="177" t="s">
        <v>1920</v>
      </c>
      <c r="G901" s="304"/>
      <c r="H901" s="5"/>
      <c r="I901" s="176"/>
      <c r="J901" s="5"/>
    </row>
    <row r="902" spans="2:10" ht="15">
      <c r="B902" s="302">
        <v>42834.714456018999</v>
      </c>
      <c r="C902" s="303">
        <v>50</v>
      </c>
      <c r="D902" s="247">
        <f t="shared" ref="D902:D965" si="14">C902-E902</f>
        <v>2.4799999999999969</v>
      </c>
      <c r="E902" s="303">
        <v>47.52</v>
      </c>
      <c r="F902" s="177" t="s">
        <v>836</v>
      </c>
      <c r="G902" s="304"/>
      <c r="H902" s="5"/>
      <c r="I902" s="176"/>
      <c r="J902" s="5"/>
    </row>
    <row r="903" spans="2:10" ht="15">
      <c r="B903" s="302">
        <v>42834.720046296003</v>
      </c>
      <c r="C903" s="303">
        <v>100</v>
      </c>
      <c r="D903" s="247">
        <f t="shared" si="14"/>
        <v>4.9500000000000028</v>
      </c>
      <c r="E903" s="303">
        <v>95.05</v>
      </c>
      <c r="F903" s="177" t="s">
        <v>1921</v>
      </c>
      <c r="G903" s="304"/>
      <c r="H903" s="5"/>
      <c r="I903" s="176"/>
      <c r="J903" s="5"/>
    </row>
    <row r="904" spans="2:10" ht="15">
      <c r="B904" s="302">
        <v>42834.742673610999</v>
      </c>
      <c r="C904" s="303">
        <v>100</v>
      </c>
      <c r="D904" s="247">
        <f t="shared" si="14"/>
        <v>5</v>
      </c>
      <c r="E904" s="303">
        <v>95</v>
      </c>
      <c r="F904" s="177" t="s">
        <v>1922</v>
      </c>
      <c r="G904" s="304"/>
      <c r="H904" s="5"/>
      <c r="I904" s="176"/>
      <c r="J904" s="5"/>
    </row>
    <row r="905" spans="2:10" ht="15">
      <c r="B905" s="302">
        <v>42834.759687500002</v>
      </c>
      <c r="C905" s="303">
        <v>100</v>
      </c>
      <c r="D905" s="247">
        <f t="shared" si="14"/>
        <v>5</v>
      </c>
      <c r="E905" s="303">
        <v>95</v>
      </c>
      <c r="F905" s="177" t="s">
        <v>507</v>
      </c>
      <c r="G905" s="304"/>
      <c r="H905" s="5"/>
      <c r="I905" s="176"/>
      <c r="J905" s="5"/>
    </row>
    <row r="906" spans="2:10" ht="15">
      <c r="B906" s="302">
        <v>42834.767974536997</v>
      </c>
      <c r="C906" s="303">
        <v>100</v>
      </c>
      <c r="D906" s="247">
        <f t="shared" si="14"/>
        <v>5</v>
      </c>
      <c r="E906" s="303">
        <v>95</v>
      </c>
      <c r="F906" s="177" t="s">
        <v>1754</v>
      </c>
      <c r="G906" s="304"/>
      <c r="H906" s="5"/>
      <c r="I906" s="176"/>
      <c r="J906" s="5"/>
    </row>
    <row r="907" spans="2:10" ht="15">
      <c r="B907" s="302">
        <v>42834.771516203997</v>
      </c>
      <c r="C907" s="303">
        <v>50</v>
      </c>
      <c r="D907" s="247">
        <f t="shared" si="14"/>
        <v>2.5</v>
      </c>
      <c r="E907" s="303">
        <v>47.5</v>
      </c>
      <c r="F907" s="177" t="s">
        <v>1923</v>
      </c>
      <c r="G907" s="304"/>
      <c r="H907" s="5"/>
      <c r="I907" s="176"/>
      <c r="J907" s="5"/>
    </row>
    <row r="908" spans="2:10" ht="15">
      <c r="B908" s="302">
        <v>42834.772789351999</v>
      </c>
      <c r="C908" s="303">
        <v>50</v>
      </c>
      <c r="D908" s="247">
        <f t="shared" si="14"/>
        <v>2.5</v>
      </c>
      <c r="E908" s="303">
        <v>47.5</v>
      </c>
      <c r="F908" s="177" t="s">
        <v>366</v>
      </c>
      <c r="G908" s="304"/>
      <c r="H908" s="5"/>
      <c r="I908" s="176"/>
      <c r="J908" s="5"/>
    </row>
    <row r="909" spans="2:10" ht="15">
      <c r="B909" s="302">
        <v>42834.782222221998</v>
      </c>
      <c r="C909" s="303">
        <v>100</v>
      </c>
      <c r="D909" s="247">
        <f t="shared" si="14"/>
        <v>7</v>
      </c>
      <c r="E909" s="303">
        <v>93</v>
      </c>
      <c r="F909" s="177" t="s">
        <v>1861</v>
      </c>
      <c r="G909" s="304"/>
      <c r="H909" s="5"/>
      <c r="I909" s="176"/>
      <c r="J909" s="5"/>
    </row>
    <row r="910" spans="2:10" ht="15">
      <c r="B910" s="302">
        <v>42834.782592593001</v>
      </c>
      <c r="C910" s="303">
        <v>100</v>
      </c>
      <c r="D910" s="247">
        <f t="shared" si="14"/>
        <v>5</v>
      </c>
      <c r="E910" s="303">
        <v>95</v>
      </c>
      <c r="F910" s="177" t="s">
        <v>621</v>
      </c>
      <c r="G910" s="304"/>
      <c r="H910" s="5"/>
      <c r="I910" s="176"/>
      <c r="J910" s="5"/>
    </row>
    <row r="911" spans="2:10" ht="15">
      <c r="B911" s="302">
        <v>42834.787291667002</v>
      </c>
      <c r="C911" s="303">
        <v>300</v>
      </c>
      <c r="D911" s="247">
        <f t="shared" si="14"/>
        <v>15</v>
      </c>
      <c r="E911" s="303">
        <v>285</v>
      </c>
      <c r="F911" s="177" t="s">
        <v>192</v>
      </c>
      <c r="G911" s="304"/>
      <c r="H911" s="5"/>
      <c r="I911" s="176"/>
      <c r="J911" s="5"/>
    </row>
    <row r="912" spans="2:10" ht="15">
      <c r="B912" s="302">
        <v>42834.801678240998</v>
      </c>
      <c r="C912" s="303">
        <v>200</v>
      </c>
      <c r="D912" s="247">
        <f t="shared" si="14"/>
        <v>14</v>
      </c>
      <c r="E912" s="303">
        <v>186</v>
      </c>
      <c r="F912" s="177" t="s">
        <v>1924</v>
      </c>
      <c r="G912" s="304"/>
      <c r="H912" s="5"/>
      <c r="I912" s="176"/>
      <c r="J912" s="5"/>
    </row>
    <row r="913" spans="2:10" ht="15">
      <c r="B913" s="302">
        <v>42834.803622685002</v>
      </c>
      <c r="C913" s="303">
        <v>50</v>
      </c>
      <c r="D913" s="247">
        <f t="shared" si="14"/>
        <v>2.5</v>
      </c>
      <c r="E913" s="303">
        <v>47.5</v>
      </c>
      <c r="F913" s="177" t="s">
        <v>1925</v>
      </c>
      <c r="G913" s="304"/>
      <c r="H913" s="5"/>
      <c r="I913" s="176"/>
      <c r="J913" s="5"/>
    </row>
    <row r="914" spans="2:10" ht="15">
      <c r="B914" s="302">
        <v>42834.805289352</v>
      </c>
      <c r="C914" s="303">
        <v>100</v>
      </c>
      <c r="D914" s="247">
        <f t="shared" si="14"/>
        <v>4.9500000000000028</v>
      </c>
      <c r="E914" s="303">
        <v>95.05</v>
      </c>
      <c r="F914" s="177" t="s">
        <v>1926</v>
      </c>
      <c r="G914" s="304"/>
      <c r="H914" s="5"/>
      <c r="I914" s="176"/>
      <c r="J914" s="5"/>
    </row>
    <row r="915" spans="2:10" ht="15">
      <c r="B915" s="302">
        <v>42834.815104166999</v>
      </c>
      <c r="C915" s="303">
        <v>100</v>
      </c>
      <c r="D915" s="247">
        <f t="shared" si="14"/>
        <v>4.9500000000000028</v>
      </c>
      <c r="E915" s="303">
        <v>95.05</v>
      </c>
      <c r="F915" s="177" t="s">
        <v>1927</v>
      </c>
      <c r="G915" s="304"/>
      <c r="H915" s="5"/>
      <c r="I915" s="176"/>
      <c r="J915" s="5"/>
    </row>
    <row r="916" spans="2:10" ht="15">
      <c r="B916" s="302">
        <v>42834.819722221997</v>
      </c>
      <c r="C916" s="303">
        <v>200</v>
      </c>
      <c r="D916" s="247">
        <f t="shared" si="14"/>
        <v>10</v>
      </c>
      <c r="E916" s="303">
        <v>190</v>
      </c>
      <c r="F916" s="177" t="s">
        <v>1928</v>
      </c>
      <c r="G916" s="304"/>
      <c r="H916" s="5"/>
      <c r="I916" s="176"/>
      <c r="J916" s="5"/>
    </row>
    <row r="917" spans="2:10" ht="15">
      <c r="B917" s="302">
        <v>42834.822731480999</v>
      </c>
      <c r="C917" s="303">
        <v>500</v>
      </c>
      <c r="D917" s="247">
        <f t="shared" si="14"/>
        <v>25</v>
      </c>
      <c r="E917" s="303">
        <v>475</v>
      </c>
      <c r="F917" s="177" t="s">
        <v>1503</v>
      </c>
      <c r="G917" s="304"/>
      <c r="H917" s="5"/>
      <c r="I917" s="176"/>
      <c r="J917" s="5"/>
    </row>
    <row r="918" spans="2:10" ht="15">
      <c r="B918" s="302">
        <v>42834.847974536999</v>
      </c>
      <c r="C918" s="303">
        <v>100</v>
      </c>
      <c r="D918" s="247">
        <f t="shared" si="14"/>
        <v>5</v>
      </c>
      <c r="E918" s="303">
        <v>95</v>
      </c>
      <c r="F918" s="177" t="s">
        <v>1929</v>
      </c>
      <c r="G918" s="304"/>
      <c r="H918" s="5"/>
      <c r="I918" s="176"/>
      <c r="J918" s="5"/>
    </row>
    <row r="919" spans="2:10" ht="15">
      <c r="B919" s="302">
        <v>42834.848900463003</v>
      </c>
      <c r="C919" s="303">
        <v>350</v>
      </c>
      <c r="D919" s="247">
        <f t="shared" si="14"/>
        <v>17.5</v>
      </c>
      <c r="E919" s="303">
        <v>332.5</v>
      </c>
      <c r="F919" s="177" t="s">
        <v>1479</v>
      </c>
      <c r="G919" s="304"/>
      <c r="H919" s="5"/>
      <c r="I919" s="176"/>
      <c r="J919" s="5"/>
    </row>
    <row r="920" spans="2:10" ht="15">
      <c r="B920" s="302">
        <v>42834.863344906997</v>
      </c>
      <c r="C920" s="303">
        <v>50</v>
      </c>
      <c r="D920" s="247">
        <f t="shared" si="14"/>
        <v>3.5</v>
      </c>
      <c r="E920" s="303">
        <v>46.5</v>
      </c>
      <c r="F920" s="177" t="s">
        <v>1930</v>
      </c>
      <c r="G920" s="304"/>
      <c r="H920" s="5"/>
      <c r="I920" s="176"/>
      <c r="J920" s="5"/>
    </row>
    <row r="921" spans="2:10" ht="15">
      <c r="B921" s="302">
        <v>42834.863483795998</v>
      </c>
      <c r="C921" s="303">
        <v>200</v>
      </c>
      <c r="D921" s="247">
        <f t="shared" si="14"/>
        <v>10</v>
      </c>
      <c r="E921" s="303">
        <v>190</v>
      </c>
      <c r="F921" s="177" t="s">
        <v>1931</v>
      </c>
      <c r="G921" s="304"/>
      <c r="H921" s="5"/>
      <c r="I921" s="176"/>
      <c r="J921" s="5"/>
    </row>
    <row r="922" spans="2:10" ht="15">
      <c r="B922" s="302">
        <v>42834.866574074003</v>
      </c>
      <c r="C922" s="303">
        <v>350</v>
      </c>
      <c r="D922" s="247">
        <f t="shared" si="14"/>
        <v>24.5</v>
      </c>
      <c r="E922" s="303">
        <v>325.5</v>
      </c>
      <c r="F922" s="177" t="s">
        <v>1932</v>
      </c>
      <c r="G922" s="304"/>
      <c r="H922" s="5"/>
      <c r="I922" s="176"/>
      <c r="J922" s="5"/>
    </row>
    <row r="923" spans="2:10" ht="15">
      <c r="B923" s="302">
        <v>42834.874374999999</v>
      </c>
      <c r="C923" s="303">
        <v>100</v>
      </c>
      <c r="D923" s="247">
        <f t="shared" si="14"/>
        <v>4.9500000000000028</v>
      </c>
      <c r="E923" s="303">
        <v>95.05</v>
      </c>
      <c r="F923" s="177" t="s">
        <v>1933</v>
      </c>
      <c r="G923" s="304"/>
      <c r="H923" s="5"/>
      <c r="I923" s="176"/>
      <c r="J923" s="5"/>
    </row>
    <row r="924" spans="2:10" ht="15">
      <c r="B924" s="302">
        <v>42834.875069444002</v>
      </c>
      <c r="C924" s="303">
        <v>300</v>
      </c>
      <c r="D924" s="247">
        <f t="shared" si="14"/>
        <v>15</v>
      </c>
      <c r="E924" s="303">
        <v>285</v>
      </c>
      <c r="F924" s="177" t="s">
        <v>929</v>
      </c>
      <c r="G924" s="304"/>
      <c r="H924" s="5"/>
      <c r="I924" s="176"/>
      <c r="J924" s="5"/>
    </row>
    <row r="925" spans="2:10" ht="15">
      <c r="B925" s="302">
        <v>42834.879918981002</v>
      </c>
      <c r="C925" s="303">
        <v>15</v>
      </c>
      <c r="D925" s="247">
        <f t="shared" si="14"/>
        <v>1.0500000000000007</v>
      </c>
      <c r="E925" s="303">
        <v>13.95</v>
      </c>
      <c r="F925" s="177" t="s">
        <v>588</v>
      </c>
      <c r="G925" s="304"/>
      <c r="H925" s="5"/>
      <c r="I925" s="176"/>
      <c r="J925" s="5"/>
    </row>
    <row r="926" spans="2:10" ht="15">
      <c r="B926" s="302">
        <v>42834.881643519002</v>
      </c>
      <c r="C926" s="303">
        <v>100</v>
      </c>
      <c r="D926" s="247">
        <f t="shared" si="14"/>
        <v>5</v>
      </c>
      <c r="E926" s="303">
        <v>95</v>
      </c>
      <c r="F926" s="177" t="s">
        <v>358</v>
      </c>
      <c r="G926" s="304"/>
      <c r="H926" s="5"/>
      <c r="I926" s="176"/>
      <c r="J926" s="5"/>
    </row>
    <row r="927" spans="2:10" ht="15">
      <c r="B927" s="302">
        <v>42834.883402778003</v>
      </c>
      <c r="C927" s="303">
        <v>100</v>
      </c>
      <c r="D927" s="247">
        <f t="shared" si="14"/>
        <v>4.9500000000000028</v>
      </c>
      <c r="E927" s="303">
        <v>95.05</v>
      </c>
      <c r="F927" s="177" t="s">
        <v>1934</v>
      </c>
      <c r="G927" s="304"/>
      <c r="H927" s="5"/>
      <c r="I927" s="176"/>
      <c r="J927" s="5"/>
    </row>
    <row r="928" spans="2:10" ht="15">
      <c r="B928" s="302">
        <v>42834.883750000001</v>
      </c>
      <c r="C928" s="303">
        <v>50</v>
      </c>
      <c r="D928" s="247">
        <f t="shared" si="14"/>
        <v>2.5</v>
      </c>
      <c r="E928" s="303">
        <v>47.5</v>
      </c>
      <c r="F928" s="177" t="s">
        <v>986</v>
      </c>
      <c r="G928" s="304"/>
      <c r="H928" s="5"/>
      <c r="I928" s="176"/>
      <c r="J928" s="5"/>
    </row>
    <row r="929" spans="2:10" ht="15">
      <c r="B929" s="302">
        <v>42834.896550926002</v>
      </c>
      <c r="C929" s="303">
        <v>50</v>
      </c>
      <c r="D929" s="247">
        <f t="shared" si="14"/>
        <v>2.5</v>
      </c>
      <c r="E929" s="303">
        <v>47.5</v>
      </c>
      <c r="F929" s="177" t="s">
        <v>630</v>
      </c>
      <c r="G929" s="304"/>
      <c r="H929" s="5"/>
      <c r="I929" s="176"/>
      <c r="J929" s="5"/>
    </row>
    <row r="930" spans="2:10" ht="15">
      <c r="B930" s="302">
        <v>42834.911145833001</v>
      </c>
      <c r="C930" s="303">
        <v>110</v>
      </c>
      <c r="D930" s="247">
        <f t="shared" si="14"/>
        <v>5.5</v>
      </c>
      <c r="E930" s="303">
        <v>104.5</v>
      </c>
      <c r="F930" s="177" t="s">
        <v>176</v>
      </c>
      <c r="G930" s="304"/>
      <c r="H930" s="5"/>
      <c r="I930" s="176"/>
      <c r="J930" s="5"/>
    </row>
    <row r="931" spans="2:10" ht="15">
      <c r="B931" s="302">
        <v>42834.918842592997</v>
      </c>
      <c r="C931" s="303">
        <v>30</v>
      </c>
      <c r="D931" s="247">
        <f t="shared" si="14"/>
        <v>1.5</v>
      </c>
      <c r="E931" s="303">
        <v>28.5</v>
      </c>
      <c r="F931" s="177" t="s">
        <v>1935</v>
      </c>
      <c r="G931" s="304"/>
      <c r="H931" s="5"/>
      <c r="I931" s="176"/>
      <c r="J931" s="5"/>
    </row>
    <row r="932" spans="2:10" ht="15">
      <c r="B932" s="302">
        <v>42834.920370369997</v>
      </c>
      <c r="C932" s="303">
        <v>400</v>
      </c>
      <c r="D932" s="247">
        <f t="shared" si="14"/>
        <v>20</v>
      </c>
      <c r="E932" s="303">
        <v>380</v>
      </c>
      <c r="F932" s="177" t="s">
        <v>1936</v>
      </c>
      <c r="G932" s="304"/>
      <c r="H932" s="5"/>
      <c r="I932" s="176"/>
      <c r="J932" s="5"/>
    </row>
    <row r="933" spans="2:10" ht="15">
      <c r="B933" s="302">
        <v>42834.921620369998</v>
      </c>
      <c r="C933" s="303">
        <v>100</v>
      </c>
      <c r="D933" s="247">
        <f t="shared" si="14"/>
        <v>4.9500000000000028</v>
      </c>
      <c r="E933" s="303">
        <v>95.05</v>
      </c>
      <c r="F933" s="177" t="s">
        <v>1937</v>
      </c>
      <c r="G933" s="304"/>
      <c r="H933" s="5"/>
      <c r="I933" s="176"/>
      <c r="J933" s="5"/>
    </row>
    <row r="934" spans="2:10" ht="15">
      <c r="B934" s="302">
        <v>42834.925520833</v>
      </c>
      <c r="C934" s="303">
        <v>20</v>
      </c>
      <c r="D934" s="247">
        <f t="shared" si="14"/>
        <v>1</v>
      </c>
      <c r="E934" s="303">
        <v>19</v>
      </c>
      <c r="F934" s="177" t="s">
        <v>960</v>
      </c>
      <c r="G934" s="304"/>
      <c r="H934" s="5"/>
      <c r="I934" s="176"/>
      <c r="J934" s="5"/>
    </row>
    <row r="935" spans="2:10" ht="15">
      <c r="B935" s="302">
        <v>42834.929351851999</v>
      </c>
      <c r="C935" s="303">
        <v>200</v>
      </c>
      <c r="D935" s="247">
        <f t="shared" si="14"/>
        <v>10</v>
      </c>
      <c r="E935" s="303">
        <v>190</v>
      </c>
      <c r="F935" s="177" t="s">
        <v>1938</v>
      </c>
      <c r="G935" s="304"/>
      <c r="H935" s="5"/>
      <c r="I935" s="176"/>
      <c r="J935" s="5"/>
    </row>
    <row r="936" spans="2:10" ht="15">
      <c r="B936" s="302">
        <v>42834.938043980997</v>
      </c>
      <c r="C936" s="303">
        <v>50</v>
      </c>
      <c r="D936" s="247">
        <f t="shared" si="14"/>
        <v>2.5</v>
      </c>
      <c r="E936" s="303">
        <v>47.5</v>
      </c>
      <c r="F936" s="177" t="s">
        <v>484</v>
      </c>
      <c r="G936" s="304"/>
      <c r="H936" s="5"/>
      <c r="I936" s="176"/>
      <c r="J936" s="5"/>
    </row>
    <row r="937" spans="2:10" ht="15">
      <c r="B937" s="302">
        <v>42834.947847222</v>
      </c>
      <c r="C937" s="303">
        <v>300</v>
      </c>
      <c r="D937" s="247">
        <f t="shared" si="14"/>
        <v>15</v>
      </c>
      <c r="E937" s="303">
        <v>285</v>
      </c>
      <c r="F937" s="177" t="s">
        <v>1939</v>
      </c>
      <c r="G937" s="304"/>
      <c r="H937" s="5"/>
      <c r="I937" s="176"/>
      <c r="J937" s="5"/>
    </row>
    <row r="938" spans="2:10" ht="15">
      <c r="B938" s="302">
        <v>42834.948148148003</v>
      </c>
      <c r="C938" s="303">
        <v>100</v>
      </c>
      <c r="D938" s="247">
        <f t="shared" si="14"/>
        <v>5</v>
      </c>
      <c r="E938" s="303">
        <v>95</v>
      </c>
      <c r="F938" s="177" t="s">
        <v>941</v>
      </c>
      <c r="G938" s="304"/>
      <c r="H938" s="5"/>
      <c r="I938" s="176"/>
      <c r="J938" s="5"/>
    </row>
    <row r="939" spans="2:10" ht="15">
      <c r="B939" s="302">
        <v>42834.95087963</v>
      </c>
      <c r="C939" s="303">
        <v>100</v>
      </c>
      <c r="D939" s="247">
        <f t="shared" si="14"/>
        <v>5</v>
      </c>
      <c r="E939" s="303">
        <v>95</v>
      </c>
      <c r="F939" s="177" t="s">
        <v>1940</v>
      </c>
      <c r="G939" s="304"/>
      <c r="H939" s="5"/>
      <c r="I939" s="176"/>
      <c r="J939" s="5"/>
    </row>
    <row r="940" spans="2:10" ht="15">
      <c r="B940" s="302">
        <v>42834.955729166999</v>
      </c>
      <c r="C940" s="303">
        <v>100</v>
      </c>
      <c r="D940" s="247">
        <f t="shared" si="14"/>
        <v>5</v>
      </c>
      <c r="E940" s="303">
        <v>95</v>
      </c>
      <c r="F940" s="177" t="s">
        <v>1941</v>
      </c>
      <c r="G940" s="304"/>
      <c r="H940" s="5"/>
      <c r="I940" s="176"/>
      <c r="J940" s="5"/>
    </row>
    <row r="941" spans="2:10" ht="15">
      <c r="B941" s="302">
        <v>42834.958402778</v>
      </c>
      <c r="C941" s="303">
        <v>100</v>
      </c>
      <c r="D941" s="247">
        <f t="shared" si="14"/>
        <v>4.9500000000000028</v>
      </c>
      <c r="E941" s="303">
        <v>95.05</v>
      </c>
      <c r="F941" s="177" t="s">
        <v>1942</v>
      </c>
      <c r="G941" s="304"/>
      <c r="H941" s="5"/>
      <c r="I941" s="176"/>
      <c r="J941" s="5"/>
    </row>
    <row r="942" spans="2:10" ht="15">
      <c r="B942" s="302">
        <v>42834.964641204002</v>
      </c>
      <c r="C942" s="303">
        <v>10</v>
      </c>
      <c r="D942" s="247">
        <f t="shared" si="14"/>
        <v>0.5</v>
      </c>
      <c r="E942" s="303">
        <v>9.5</v>
      </c>
      <c r="F942" s="177" t="s">
        <v>1943</v>
      </c>
      <c r="G942" s="304"/>
      <c r="H942" s="5"/>
      <c r="I942" s="176"/>
      <c r="J942" s="5"/>
    </row>
    <row r="943" spans="2:10" ht="15">
      <c r="B943" s="302">
        <v>42834.966967592998</v>
      </c>
      <c r="C943" s="303">
        <v>1000</v>
      </c>
      <c r="D943" s="247">
        <f t="shared" si="14"/>
        <v>50</v>
      </c>
      <c r="E943" s="303">
        <v>950</v>
      </c>
      <c r="F943" s="177" t="s">
        <v>1944</v>
      </c>
      <c r="G943" s="304"/>
      <c r="H943" s="5"/>
      <c r="I943" s="176"/>
      <c r="J943" s="5"/>
    </row>
    <row r="944" spans="2:10" ht="15">
      <c r="B944" s="302">
        <v>42834.981435185</v>
      </c>
      <c r="C944" s="303">
        <v>200</v>
      </c>
      <c r="D944" s="247">
        <f t="shared" si="14"/>
        <v>10</v>
      </c>
      <c r="E944" s="303">
        <v>190</v>
      </c>
      <c r="F944" s="177" t="s">
        <v>1945</v>
      </c>
      <c r="G944" s="304"/>
      <c r="H944" s="5"/>
      <c r="I944" s="176"/>
      <c r="J944" s="5"/>
    </row>
    <row r="945" spans="2:10" ht="15">
      <c r="B945" s="302">
        <v>42834.986446759001</v>
      </c>
      <c r="C945" s="303">
        <v>20</v>
      </c>
      <c r="D945" s="247">
        <f t="shared" si="14"/>
        <v>1</v>
      </c>
      <c r="E945" s="303">
        <v>19</v>
      </c>
      <c r="F945" s="177" t="s">
        <v>1946</v>
      </c>
      <c r="G945" s="304"/>
      <c r="H945" s="5"/>
      <c r="I945" s="176"/>
      <c r="J945" s="5"/>
    </row>
    <row r="946" spans="2:10" ht="15">
      <c r="B946" s="302">
        <v>42834.991747685002</v>
      </c>
      <c r="C946" s="303">
        <v>200</v>
      </c>
      <c r="D946" s="247">
        <f t="shared" si="14"/>
        <v>10</v>
      </c>
      <c r="E946" s="303">
        <v>190</v>
      </c>
      <c r="F946" s="177" t="s">
        <v>503</v>
      </c>
      <c r="G946" s="304"/>
      <c r="H946" s="5"/>
      <c r="I946" s="176"/>
      <c r="J946" s="5"/>
    </row>
    <row r="947" spans="2:10" ht="15">
      <c r="B947" s="302">
        <v>42834.994155093002</v>
      </c>
      <c r="C947" s="303">
        <v>70</v>
      </c>
      <c r="D947" s="247">
        <f t="shared" si="14"/>
        <v>3.5</v>
      </c>
      <c r="E947" s="303">
        <v>66.5</v>
      </c>
      <c r="F947" s="177" t="s">
        <v>1947</v>
      </c>
      <c r="G947" s="304"/>
      <c r="H947" s="5"/>
      <c r="I947" s="176"/>
      <c r="J947" s="5"/>
    </row>
    <row r="948" spans="2:10" ht="15">
      <c r="B948" s="302">
        <v>42834.997534722002</v>
      </c>
      <c r="C948" s="303">
        <v>200</v>
      </c>
      <c r="D948" s="247">
        <f t="shared" si="14"/>
        <v>10</v>
      </c>
      <c r="E948" s="303">
        <v>190</v>
      </c>
      <c r="F948" s="177" t="s">
        <v>953</v>
      </c>
      <c r="G948" s="304"/>
      <c r="H948" s="5"/>
      <c r="I948" s="176"/>
      <c r="J948" s="5"/>
    </row>
    <row r="949" spans="2:10" ht="15">
      <c r="B949" s="302">
        <v>42834.998692130001</v>
      </c>
      <c r="C949" s="303">
        <v>150</v>
      </c>
      <c r="D949" s="247">
        <f t="shared" si="14"/>
        <v>10.5</v>
      </c>
      <c r="E949" s="303">
        <v>139.5</v>
      </c>
      <c r="F949" s="177" t="s">
        <v>1948</v>
      </c>
      <c r="G949" s="304"/>
      <c r="H949" s="5"/>
      <c r="I949" s="176"/>
      <c r="J949" s="5"/>
    </row>
    <row r="950" spans="2:10" ht="15">
      <c r="B950" s="302">
        <v>42835.004421295998</v>
      </c>
      <c r="C950" s="303">
        <v>100</v>
      </c>
      <c r="D950" s="247">
        <f t="shared" si="14"/>
        <v>5</v>
      </c>
      <c r="E950" s="303">
        <v>95</v>
      </c>
      <c r="F950" s="177" t="s">
        <v>566</v>
      </c>
      <c r="G950" s="304"/>
      <c r="H950" s="5"/>
      <c r="I950" s="176"/>
      <c r="J950" s="5"/>
    </row>
    <row r="951" spans="2:10" ht="15">
      <c r="B951" s="302">
        <v>42835.030347221997</v>
      </c>
      <c r="C951" s="303">
        <v>1000</v>
      </c>
      <c r="D951" s="247">
        <f t="shared" si="14"/>
        <v>49.5</v>
      </c>
      <c r="E951" s="303">
        <v>950.5</v>
      </c>
      <c r="F951" s="177" t="s">
        <v>1949</v>
      </c>
      <c r="G951" s="304"/>
      <c r="H951" s="5"/>
      <c r="I951" s="176"/>
      <c r="J951" s="5"/>
    </row>
    <row r="952" spans="2:10" ht="15">
      <c r="B952" s="302">
        <v>42835.049178241003</v>
      </c>
      <c r="C952" s="303">
        <v>50</v>
      </c>
      <c r="D952" s="247">
        <f t="shared" si="14"/>
        <v>2.5</v>
      </c>
      <c r="E952" s="303">
        <v>47.5</v>
      </c>
      <c r="F952" s="177" t="s">
        <v>1620</v>
      </c>
      <c r="G952" s="304"/>
      <c r="H952" s="5"/>
      <c r="I952" s="176"/>
      <c r="J952" s="5"/>
    </row>
    <row r="953" spans="2:10" ht="15">
      <c r="B953" s="302">
        <v>42835.068217592998</v>
      </c>
      <c r="C953" s="303">
        <v>300</v>
      </c>
      <c r="D953" s="247">
        <f t="shared" si="14"/>
        <v>14.850000000000023</v>
      </c>
      <c r="E953" s="303">
        <v>285.14999999999998</v>
      </c>
      <c r="F953" s="177" t="s">
        <v>1950</v>
      </c>
      <c r="G953" s="304"/>
      <c r="H953" s="5"/>
      <c r="I953" s="176"/>
      <c r="J953" s="5"/>
    </row>
    <row r="954" spans="2:10" ht="15">
      <c r="B954" s="302">
        <v>42835.127418980999</v>
      </c>
      <c r="C954" s="303">
        <v>100</v>
      </c>
      <c r="D954" s="247">
        <f t="shared" si="14"/>
        <v>4.9500000000000028</v>
      </c>
      <c r="E954" s="303">
        <v>95.05</v>
      </c>
      <c r="F954" s="177" t="s">
        <v>410</v>
      </c>
      <c r="G954" s="304"/>
      <c r="H954" s="5"/>
      <c r="I954" s="176"/>
      <c r="J954" s="5"/>
    </row>
    <row r="955" spans="2:10" ht="15">
      <c r="B955" s="302">
        <v>42835.166736111001</v>
      </c>
      <c r="C955" s="303">
        <v>200</v>
      </c>
      <c r="D955" s="247">
        <f t="shared" si="14"/>
        <v>9.9000000000000057</v>
      </c>
      <c r="E955" s="303">
        <v>190.1</v>
      </c>
      <c r="F955" s="177" t="s">
        <v>1859</v>
      </c>
      <c r="G955" s="304"/>
      <c r="H955" s="5"/>
      <c r="I955" s="176"/>
      <c r="J955" s="5"/>
    </row>
    <row r="956" spans="2:10" ht="15">
      <c r="B956" s="302">
        <v>42835.274224537003</v>
      </c>
      <c r="C956" s="303">
        <v>200</v>
      </c>
      <c r="D956" s="247">
        <f t="shared" si="14"/>
        <v>10</v>
      </c>
      <c r="E956" s="303">
        <v>190</v>
      </c>
      <c r="F956" s="177" t="s">
        <v>1904</v>
      </c>
      <c r="G956" s="304"/>
      <c r="H956" s="5"/>
      <c r="I956" s="176"/>
      <c r="J956" s="5"/>
    </row>
    <row r="957" spans="2:10" ht="15">
      <c r="B957" s="302">
        <v>42835.281747685003</v>
      </c>
      <c r="C957" s="303">
        <v>40</v>
      </c>
      <c r="D957" s="247">
        <f t="shared" si="14"/>
        <v>2</v>
      </c>
      <c r="E957" s="303">
        <v>38</v>
      </c>
      <c r="F957" s="177" t="s">
        <v>1493</v>
      </c>
      <c r="G957" s="304"/>
      <c r="H957" s="5"/>
      <c r="I957" s="176"/>
      <c r="J957" s="5"/>
    </row>
    <row r="958" spans="2:10" ht="15">
      <c r="B958" s="302">
        <v>42835.296701389001</v>
      </c>
      <c r="C958" s="303">
        <v>300</v>
      </c>
      <c r="D958" s="247">
        <f t="shared" si="14"/>
        <v>15</v>
      </c>
      <c r="E958" s="303">
        <v>285</v>
      </c>
      <c r="F958" s="177" t="s">
        <v>1951</v>
      </c>
      <c r="G958" s="304"/>
      <c r="H958" s="5"/>
      <c r="I958" s="176"/>
      <c r="J958" s="5"/>
    </row>
    <row r="959" spans="2:10" ht="15">
      <c r="B959" s="302">
        <v>42835.304490741</v>
      </c>
      <c r="C959" s="303">
        <v>10</v>
      </c>
      <c r="D959" s="247">
        <f t="shared" si="14"/>
        <v>0.5</v>
      </c>
      <c r="E959" s="303">
        <v>9.5</v>
      </c>
      <c r="F959" s="177" t="s">
        <v>1952</v>
      </c>
      <c r="G959" s="304"/>
      <c r="H959" s="5"/>
      <c r="I959" s="176"/>
      <c r="J959" s="5"/>
    </row>
    <row r="960" spans="2:10" ht="15">
      <c r="B960" s="302">
        <v>42835.305509259</v>
      </c>
      <c r="C960" s="303">
        <v>100</v>
      </c>
      <c r="D960" s="247">
        <f t="shared" si="14"/>
        <v>5</v>
      </c>
      <c r="E960" s="303">
        <v>95</v>
      </c>
      <c r="F960" s="177" t="s">
        <v>636</v>
      </c>
      <c r="G960" s="304"/>
      <c r="H960" s="5"/>
      <c r="I960" s="176"/>
      <c r="J960" s="5"/>
    </row>
    <row r="961" spans="2:10" ht="15">
      <c r="B961" s="302">
        <v>42835.312777778003</v>
      </c>
      <c r="C961" s="303">
        <v>50</v>
      </c>
      <c r="D961" s="247">
        <f t="shared" si="14"/>
        <v>2.5</v>
      </c>
      <c r="E961" s="303">
        <v>47.5</v>
      </c>
      <c r="F961" s="177" t="s">
        <v>1517</v>
      </c>
      <c r="G961" s="304"/>
      <c r="H961" s="5"/>
      <c r="I961" s="176"/>
      <c r="J961" s="5"/>
    </row>
    <row r="962" spans="2:10" ht="15">
      <c r="B962" s="302">
        <v>42835.316111111002</v>
      </c>
      <c r="C962" s="303">
        <v>1000</v>
      </c>
      <c r="D962" s="247">
        <f t="shared" si="14"/>
        <v>49.5</v>
      </c>
      <c r="E962" s="303">
        <v>950.5</v>
      </c>
      <c r="F962" s="177" t="s">
        <v>1953</v>
      </c>
      <c r="G962" s="304"/>
      <c r="H962" s="5"/>
      <c r="I962" s="176"/>
      <c r="J962" s="5"/>
    </row>
    <row r="963" spans="2:10" ht="15">
      <c r="B963" s="302">
        <v>42835.316886574001</v>
      </c>
      <c r="C963" s="303">
        <v>10</v>
      </c>
      <c r="D963" s="247">
        <f t="shared" si="14"/>
        <v>0.5</v>
      </c>
      <c r="E963" s="303">
        <v>9.5</v>
      </c>
      <c r="F963" s="177" t="s">
        <v>823</v>
      </c>
      <c r="G963" s="304"/>
      <c r="H963" s="5"/>
      <c r="I963" s="176"/>
      <c r="J963" s="5"/>
    </row>
    <row r="964" spans="2:10" ht="15">
      <c r="B964" s="302">
        <v>42835.318425926002</v>
      </c>
      <c r="C964" s="303">
        <v>25</v>
      </c>
      <c r="D964" s="247">
        <f t="shared" si="14"/>
        <v>1.25</v>
      </c>
      <c r="E964" s="303">
        <v>23.75</v>
      </c>
      <c r="F964" s="177" t="s">
        <v>1954</v>
      </c>
      <c r="G964" s="304"/>
      <c r="H964" s="5"/>
      <c r="I964" s="176"/>
      <c r="J964" s="5"/>
    </row>
    <row r="965" spans="2:10" ht="15">
      <c r="B965" s="302">
        <v>42835.325474537</v>
      </c>
      <c r="C965" s="303">
        <v>50</v>
      </c>
      <c r="D965" s="247">
        <f t="shared" si="14"/>
        <v>2.5</v>
      </c>
      <c r="E965" s="303">
        <v>47.5</v>
      </c>
      <c r="F965" s="177" t="s">
        <v>1955</v>
      </c>
      <c r="G965" s="304"/>
      <c r="H965" s="5"/>
      <c r="I965" s="176"/>
      <c r="J965" s="5"/>
    </row>
    <row r="966" spans="2:10" ht="15">
      <c r="B966" s="302">
        <v>42835.329502314999</v>
      </c>
      <c r="C966" s="303">
        <v>100</v>
      </c>
      <c r="D966" s="247">
        <f t="shared" ref="D966:D1029" si="15">C966-E966</f>
        <v>4.9500000000000028</v>
      </c>
      <c r="E966" s="303">
        <v>95.05</v>
      </c>
      <c r="F966" s="177" t="s">
        <v>461</v>
      </c>
      <c r="G966" s="304"/>
      <c r="H966" s="5"/>
      <c r="I966" s="176"/>
      <c r="J966" s="5"/>
    </row>
    <row r="967" spans="2:10" ht="15">
      <c r="B967" s="302">
        <v>42835.354432870001</v>
      </c>
      <c r="C967" s="303">
        <v>16</v>
      </c>
      <c r="D967" s="247">
        <f t="shared" si="15"/>
        <v>0.80000000000000071</v>
      </c>
      <c r="E967" s="303">
        <v>15.2</v>
      </c>
      <c r="F967" s="177" t="s">
        <v>1515</v>
      </c>
      <c r="G967" s="304"/>
      <c r="H967" s="5"/>
      <c r="I967" s="176"/>
      <c r="J967" s="5"/>
    </row>
    <row r="968" spans="2:10" ht="15">
      <c r="B968" s="302">
        <v>42835.365590278001</v>
      </c>
      <c r="C968" s="303">
        <v>300</v>
      </c>
      <c r="D968" s="247">
        <f t="shared" si="15"/>
        <v>14.850000000000023</v>
      </c>
      <c r="E968" s="303">
        <v>285.14999999999998</v>
      </c>
      <c r="F968" s="177" t="s">
        <v>1956</v>
      </c>
      <c r="G968" s="304"/>
      <c r="H968" s="5"/>
      <c r="I968" s="176"/>
      <c r="J968" s="5"/>
    </row>
    <row r="969" spans="2:10" ht="15">
      <c r="B969" s="302">
        <v>42835.379976851997</v>
      </c>
      <c r="C969" s="303">
        <v>300</v>
      </c>
      <c r="D969" s="247">
        <f t="shared" si="15"/>
        <v>15</v>
      </c>
      <c r="E969" s="303">
        <v>285</v>
      </c>
      <c r="F969" s="177" t="s">
        <v>936</v>
      </c>
      <c r="G969" s="304"/>
      <c r="H969" s="5"/>
      <c r="I969" s="176"/>
      <c r="J969" s="5"/>
    </row>
    <row r="970" spans="2:10" ht="15">
      <c r="B970" s="302">
        <v>42835.389537037001</v>
      </c>
      <c r="C970" s="303">
        <v>300</v>
      </c>
      <c r="D970" s="247">
        <f t="shared" si="15"/>
        <v>15</v>
      </c>
      <c r="E970" s="303">
        <v>285</v>
      </c>
      <c r="F970" s="177" t="s">
        <v>1957</v>
      </c>
      <c r="G970" s="304"/>
      <c r="H970" s="5"/>
      <c r="I970" s="176"/>
      <c r="J970" s="5"/>
    </row>
    <row r="971" spans="2:10" ht="15">
      <c r="B971" s="302">
        <v>42835.424340277998</v>
      </c>
      <c r="C971" s="303">
        <v>2000</v>
      </c>
      <c r="D971" s="247">
        <f t="shared" si="15"/>
        <v>99</v>
      </c>
      <c r="E971" s="303">
        <v>1901</v>
      </c>
      <c r="F971" s="177" t="s">
        <v>1958</v>
      </c>
      <c r="G971" s="304"/>
      <c r="H971" s="5"/>
      <c r="I971" s="176"/>
      <c r="J971" s="5"/>
    </row>
    <row r="972" spans="2:10" ht="15">
      <c r="B972" s="302">
        <v>42835.429571758999</v>
      </c>
      <c r="C972" s="303">
        <v>1500</v>
      </c>
      <c r="D972" s="247">
        <f t="shared" si="15"/>
        <v>75</v>
      </c>
      <c r="E972" s="303">
        <v>1425</v>
      </c>
      <c r="F972" s="177" t="s">
        <v>233</v>
      </c>
      <c r="G972" s="304"/>
      <c r="H972" s="5"/>
      <c r="I972" s="176"/>
      <c r="J972" s="5"/>
    </row>
    <row r="973" spans="2:10" ht="15">
      <c r="B973" s="302">
        <v>42835.442731481002</v>
      </c>
      <c r="C973" s="303">
        <v>200</v>
      </c>
      <c r="D973" s="247">
        <f t="shared" si="15"/>
        <v>10</v>
      </c>
      <c r="E973" s="303">
        <v>190</v>
      </c>
      <c r="F973" s="177" t="s">
        <v>327</v>
      </c>
      <c r="G973" s="304"/>
      <c r="H973" s="5"/>
      <c r="I973" s="176"/>
      <c r="J973" s="5"/>
    </row>
    <row r="974" spans="2:10" ht="15">
      <c r="B974" s="302">
        <v>42835.457627315001</v>
      </c>
      <c r="C974" s="303">
        <v>500</v>
      </c>
      <c r="D974" s="247">
        <f t="shared" si="15"/>
        <v>25</v>
      </c>
      <c r="E974" s="303">
        <v>475</v>
      </c>
      <c r="F974" s="177" t="s">
        <v>1894</v>
      </c>
      <c r="G974" s="304"/>
      <c r="H974" s="5"/>
      <c r="I974" s="176"/>
      <c r="J974" s="5"/>
    </row>
    <row r="975" spans="2:10" ht="15">
      <c r="B975" s="302">
        <v>42835.458368056003</v>
      </c>
      <c r="C975" s="303">
        <v>100</v>
      </c>
      <c r="D975" s="247">
        <f t="shared" si="15"/>
        <v>5</v>
      </c>
      <c r="E975" s="303">
        <v>95</v>
      </c>
      <c r="F975" s="177" t="s">
        <v>337</v>
      </c>
      <c r="G975" s="304"/>
      <c r="H975" s="5"/>
      <c r="I975" s="176"/>
      <c r="J975" s="5"/>
    </row>
    <row r="976" spans="2:10" ht="15">
      <c r="B976" s="302">
        <v>42835.458414351997</v>
      </c>
      <c r="C976" s="303">
        <v>100</v>
      </c>
      <c r="D976" s="247">
        <f t="shared" si="15"/>
        <v>4.9500000000000028</v>
      </c>
      <c r="E976" s="303">
        <v>95.05</v>
      </c>
      <c r="F976" s="177" t="s">
        <v>1959</v>
      </c>
      <c r="G976" s="304"/>
      <c r="H976" s="5"/>
      <c r="I976" s="176"/>
      <c r="J976" s="5"/>
    </row>
    <row r="977" spans="2:10" ht="15">
      <c r="B977" s="302">
        <v>42835.458437499998</v>
      </c>
      <c r="C977" s="303">
        <v>300</v>
      </c>
      <c r="D977" s="247">
        <f t="shared" si="15"/>
        <v>21</v>
      </c>
      <c r="E977" s="303">
        <v>279</v>
      </c>
      <c r="F977" s="177" t="s">
        <v>342</v>
      </c>
      <c r="G977" s="304"/>
      <c r="H977" s="5"/>
      <c r="I977" s="176"/>
      <c r="J977" s="5"/>
    </row>
    <row r="978" spans="2:10" ht="15">
      <c r="B978" s="302">
        <v>42835.458506944</v>
      </c>
      <c r="C978" s="303">
        <v>300</v>
      </c>
      <c r="D978" s="247">
        <f t="shared" si="15"/>
        <v>15</v>
      </c>
      <c r="E978" s="303">
        <v>285</v>
      </c>
      <c r="F978" s="177" t="s">
        <v>517</v>
      </c>
      <c r="G978" s="304"/>
      <c r="H978" s="5"/>
      <c r="I978" s="176"/>
      <c r="J978" s="5"/>
    </row>
    <row r="979" spans="2:10" ht="15">
      <c r="B979" s="302">
        <v>42835.458599537</v>
      </c>
      <c r="C979" s="303">
        <v>50</v>
      </c>
      <c r="D979" s="247">
        <f t="shared" si="15"/>
        <v>2.5</v>
      </c>
      <c r="E979" s="303">
        <v>47.5</v>
      </c>
      <c r="F979" s="177" t="s">
        <v>344</v>
      </c>
      <c r="G979" s="304"/>
      <c r="H979" s="5"/>
      <c r="I979" s="176"/>
      <c r="J979" s="5"/>
    </row>
    <row r="980" spans="2:10" ht="15">
      <c r="B980" s="302">
        <v>42835.458657406998</v>
      </c>
      <c r="C980" s="303">
        <v>100</v>
      </c>
      <c r="D980" s="247">
        <f t="shared" si="15"/>
        <v>5</v>
      </c>
      <c r="E980" s="303">
        <v>95</v>
      </c>
      <c r="F980" s="177" t="s">
        <v>345</v>
      </c>
      <c r="G980" s="304"/>
      <c r="H980" s="5"/>
      <c r="I980" s="176"/>
      <c r="J980" s="5"/>
    </row>
    <row r="981" spans="2:10" ht="15">
      <c r="B981" s="302">
        <v>42835.45869213</v>
      </c>
      <c r="C981" s="303">
        <v>50</v>
      </c>
      <c r="D981" s="247">
        <f t="shared" si="15"/>
        <v>2.5</v>
      </c>
      <c r="E981" s="303">
        <v>47.5</v>
      </c>
      <c r="F981" s="177" t="s">
        <v>346</v>
      </c>
      <c r="G981" s="304"/>
      <c r="H981" s="5"/>
      <c r="I981" s="176"/>
      <c r="J981" s="5"/>
    </row>
    <row r="982" spans="2:10" ht="15">
      <c r="B982" s="302">
        <v>42835.458888888999</v>
      </c>
      <c r="C982" s="303">
        <v>100</v>
      </c>
      <c r="D982" s="247">
        <f t="shared" si="15"/>
        <v>5</v>
      </c>
      <c r="E982" s="303">
        <v>95</v>
      </c>
      <c r="F982" s="177" t="s">
        <v>460</v>
      </c>
      <c r="G982" s="304"/>
      <c r="H982" s="5"/>
      <c r="I982" s="176"/>
      <c r="J982" s="5"/>
    </row>
    <row r="983" spans="2:10" ht="15">
      <c r="B983" s="302">
        <v>42835.458900463003</v>
      </c>
      <c r="C983" s="303">
        <v>200</v>
      </c>
      <c r="D983" s="247">
        <f t="shared" si="15"/>
        <v>9.9000000000000057</v>
      </c>
      <c r="E983" s="303">
        <v>190.1</v>
      </c>
      <c r="F983" s="177" t="s">
        <v>1960</v>
      </c>
      <c r="G983" s="304"/>
      <c r="H983" s="5"/>
      <c r="I983" s="176"/>
      <c r="J983" s="5"/>
    </row>
    <row r="984" spans="2:10" ht="15">
      <c r="B984" s="302">
        <v>42835.458900463003</v>
      </c>
      <c r="C984" s="303">
        <v>100</v>
      </c>
      <c r="D984" s="247">
        <f t="shared" si="15"/>
        <v>5</v>
      </c>
      <c r="E984" s="303">
        <v>95</v>
      </c>
      <c r="F984" s="177" t="s">
        <v>267</v>
      </c>
      <c r="G984" s="304"/>
      <c r="H984" s="5"/>
      <c r="I984" s="176"/>
      <c r="J984" s="5"/>
    </row>
    <row r="985" spans="2:10" ht="15">
      <c r="B985" s="302">
        <v>42835.458969906998</v>
      </c>
      <c r="C985" s="303">
        <v>50</v>
      </c>
      <c r="D985" s="247">
        <f t="shared" si="15"/>
        <v>2.4799999999999969</v>
      </c>
      <c r="E985" s="303">
        <v>47.52</v>
      </c>
      <c r="F985" s="177" t="s">
        <v>347</v>
      </c>
      <c r="G985" s="304"/>
      <c r="H985" s="5"/>
      <c r="I985" s="176"/>
      <c r="J985" s="5"/>
    </row>
    <row r="986" spans="2:10" ht="15">
      <c r="B986" s="302">
        <v>42835.459027778001</v>
      </c>
      <c r="C986" s="303">
        <v>100</v>
      </c>
      <c r="D986" s="247">
        <f t="shared" si="15"/>
        <v>5</v>
      </c>
      <c r="E986" s="303">
        <v>95</v>
      </c>
      <c r="F986" s="177" t="s">
        <v>349</v>
      </c>
      <c r="G986" s="304"/>
      <c r="H986" s="5"/>
      <c r="I986" s="176"/>
      <c r="J986" s="5"/>
    </row>
    <row r="987" spans="2:10" ht="15">
      <c r="B987" s="302">
        <v>42835.459039351997</v>
      </c>
      <c r="C987" s="303">
        <v>100</v>
      </c>
      <c r="D987" s="247">
        <f t="shared" si="15"/>
        <v>5</v>
      </c>
      <c r="E987" s="303">
        <v>95</v>
      </c>
      <c r="F987" s="177" t="s">
        <v>203</v>
      </c>
      <c r="G987" s="304"/>
      <c r="H987" s="5"/>
      <c r="I987" s="176"/>
      <c r="J987" s="5"/>
    </row>
    <row r="988" spans="2:10" ht="15">
      <c r="B988" s="302">
        <v>42835.459201389</v>
      </c>
      <c r="C988" s="303">
        <v>20</v>
      </c>
      <c r="D988" s="247">
        <f t="shared" si="15"/>
        <v>1</v>
      </c>
      <c r="E988" s="303">
        <v>19</v>
      </c>
      <c r="F988" s="177" t="s">
        <v>350</v>
      </c>
      <c r="G988" s="304"/>
      <c r="H988" s="5"/>
      <c r="I988" s="176"/>
      <c r="J988" s="5"/>
    </row>
    <row r="989" spans="2:10" ht="15">
      <c r="B989" s="302">
        <v>42835.459490740999</v>
      </c>
      <c r="C989" s="303">
        <v>150</v>
      </c>
      <c r="D989" s="247">
        <f t="shared" si="15"/>
        <v>7.5</v>
      </c>
      <c r="E989" s="303">
        <v>142.5</v>
      </c>
      <c r="F989" s="177" t="s">
        <v>351</v>
      </c>
      <c r="G989" s="304"/>
      <c r="H989" s="5"/>
      <c r="I989" s="176"/>
      <c r="J989" s="5"/>
    </row>
    <row r="990" spans="2:10" ht="15">
      <c r="B990" s="302">
        <v>42835.459583333002</v>
      </c>
      <c r="C990" s="303">
        <v>200</v>
      </c>
      <c r="D990" s="247">
        <f t="shared" si="15"/>
        <v>10</v>
      </c>
      <c r="E990" s="303">
        <v>190</v>
      </c>
      <c r="F990" s="177" t="s">
        <v>1961</v>
      </c>
      <c r="G990" s="304"/>
      <c r="H990" s="5"/>
      <c r="I990" s="176"/>
      <c r="J990" s="5"/>
    </row>
    <row r="991" spans="2:10" ht="15">
      <c r="B991" s="302">
        <v>42835.459710648</v>
      </c>
      <c r="C991" s="303">
        <v>150</v>
      </c>
      <c r="D991" s="247">
        <f t="shared" si="15"/>
        <v>7.5</v>
      </c>
      <c r="E991" s="303">
        <v>142.5</v>
      </c>
      <c r="F991" s="177" t="s">
        <v>352</v>
      </c>
      <c r="G991" s="304"/>
      <c r="H991" s="5"/>
      <c r="I991" s="176"/>
      <c r="J991" s="5"/>
    </row>
    <row r="992" spans="2:10" ht="15">
      <c r="B992" s="302">
        <v>42835.459768519002</v>
      </c>
      <c r="C992" s="303">
        <v>50</v>
      </c>
      <c r="D992" s="247">
        <f t="shared" si="15"/>
        <v>2.4799999999999969</v>
      </c>
      <c r="E992" s="303">
        <v>47.52</v>
      </c>
      <c r="F992" s="177" t="s">
        <v>1962</v>
      </c>
      <c r="G992" s="304"/>
      <c r="H992" s="5"/>
      <c r="I992" s="176"/>
      <c r="J992" s="5"/>
    </row>
    <row r="993" spans="2:10" ht="15">
      <c r="B993" s="302">
        <v>42835.459803240999</v>
      </c>
      <c r="C993" s="303">
        <v>50</v>
      </c>
      <c r="D993" s="247">
        <f t="shared" si="15"/>
        <v>2.5</v>
      </c>
      <c r="E993" s="303">
        <v>47.5</v>
      </c>
      <c r="F993" s="177" t="s">
        <v>359</v>
      </c>
      <c r="G993" s="304"/>
      <c r="H993" s="5"/>
      <c r="I993" s="176"/>
      <c r="J993" s="5"/>
    </row>
    <row r="994" spans="2:10" ht="15">
      <c r="B994" s="302">
        <v>42835.519189815001</v>
      </c>
      <c r="C994" s="303">
        <v>500</v>
      </c>
      <c r="D994" s="247">
        <f t="shared" si="15"/>
        <v>25</v>
      </c>
      <c r="E994" s="303">
        <v>475</v>
      </c>
      <c r="F994" s="177" t="s">
        <v>1963</v>
      </c>
      <c r="G994" s="304"/>
      <c r="H994" s="5"/>
      <c r="I994" s="176"/>
      <c r="J994" s="5"/>
    </row>
    <row r="995" spans="2:10" ht="15">
      <c r="B995" s="302">
        <v>42835.527361111002</v>
      </c>
      <c r="C995" s="303">
        <v>200</v>
      </c>
      <c r="D995" s="247">
        <f t="shared" si="15"/>
        <v>10</v>
      </c>
      <c r="E995" s="303">
        <v>190</v>
      </c>
      <c r="F995" s="177" t="s">
        <v>1964</v>
      </c>
      <c r="G995" s="304"/>
      <c r="H995" s="5"/>
      <c r="I995" s="176"/>
      <c r="J995" s="5"/>
    </row>
    <row r="996" spans="2:10" ht="15">
      <c r="B996" s="302">
        <v>42835.533275463</v>
      </c>
      <c r="C996" s="303">
        <v>70</v>
      </c>
      <c r="D996" s="247">
        <f t="shared" si="15"/>
        <v>4.9000000000000057</v>
      </c>
      <c r="E996" s="303">
        <v>65.099999999999994</v>
      </c>
      <c r="F996" s="177" t="s">
        <v>1965</v>
      </c>
      <c r="G996" s="304"/>
      <c r="H996" s="5"/>
      <c r="I996" s="176"/>
      <c r="J996" s="5"/>
    </row>
    <row r="997" spans="2:10" ht="15">
      <c r="B997" s="302">
        <v>42835.533969907003</v>
      </c>
      <c r="C997" s="303">
        <v>100</v>
      </c>
      <c r="D997" s="247">
        <f t="shared" si="15"/>
        <v>5</v>
      </c>
      <c r="E997" s="303">
        <v>95</v>
      </c>
      <c r="F997" s="177" t="s">
        <v>1966</v>
      </c>
      <c r="G997" s="304"/>
      <c r="H997" s="5"/>
      <c r="I997" s="176"/>
      <c r="J997" s="5"/>
    </row>
    <row r="998" spans="2:10" ht="15">
      <c r="B998" s="302">
        <v>42835.537407406999</v>
      </c>
      <c r="C998" s="303">
        <v>10</v>
      </c>
      <c r="D998" s="247">
        <f t="shared" si="15"/>
        <v>0.5</v>
      </c>
      <c r="E998" s="303">
        <v>9.5</v>
      </c>
      <c r="F998" s="177" t="s">
        <v>1967</v>
      </c>
      <c r="G998" s="304"/>
      <c r="H998" s="5"/>
      <c r="I998" s="176"/>
      <c r="J998" s="5"/>
    </row>
    <row r="999" spans="2:10" ht="15">
      <c r="B999" s="302">
        <v>42835.539282407</v>
      </c>
      <c r="C999" s="303">
        <v>50</v>
      </c>
      <c r="D999" s="247">
        <f t="shared" si="15"/>
        <v>2.5</v>
      </c>
      <c r="E999" s="303">
        <v>47.5</v>
      </c>
      <c r="F999" s="177" t="s">
        <v>1968</v>
      </c>
      <c r="G999" s="304"/>
      <c r="H999" s="5"/>
      <c r="I999" s="176"/>
      <c r="J999" s="5"/>
    </row>
    <row r="1000" spans="2:10" ht="15">
      <c r="B1000" s="302">
        <v>42835.541759259002</v>
      </c>
      <c r="C1000" s="303">
        <v>50</v>
      </c>
      <c r="D1000" s="247">
        <f t="shared" si="15"/>
        <v>2.5</v>
      </c>
      <c r="E1000" s="303">
        <v>47.5</v>
      </c>
      <c r="F1000" s="177" t="s">
        <v>1969</v>
      </c>
      <c r="G1000" s="304"/>
      <c r="H1000" s="5"/>
      <c r="I1000" s="176"/>
      <c r="J1000" s="5"/>
    </row>
    <row r="1001" spans="2:10" ht="15">
      <c r="B1001" s="302">
        <v>42835.549293980999</v>
      </c>
      <c r="C1001" s="303">
        <v>100</v>
      </c>
      <c r="D1001" s="247">
        <f t="shared" si="15"/>
        <v>5</v>
      </c>
      <c r="E1001" s="303">
        <v>95</v>
      </c>
      <c r="F1001" s="177" t="s">
        <v>134</v>
      </c>
      <c r="G1001" s="304"/>
      <c r="H1001" s="5"/>
      <c r="I1001" s="176"/>
      <c r="J1001" s="5"/>
    </row>
    <row r="1002" spans="2:10" ht="15">
      <c r="B1002" s="302">
        <v>42835.563414352</v>
      </c>
      <c r="C1002" s="303">
        <v>240</v>
      </c>
      <c r="D1002" s="247">
        <f t="shared" si="15"/>
        <v>12</v>
      </c>
      <c r="E1002" s="303">
        <v>228</v>
      </c>
      <c r="F1002" s="177" t="s">
        <v>1970</v>
      </c>
      <c r="G1002" s="304"/>
      <c r="H1002" s="5"/>
      <c r="I1002" s="176"/>
      <c r="J1002" s="5"/>
    </row>
    <row r="1003" spans="2:10" ht="15">
      <c r="B1003" s="302">
        <v>42835.571493055999</v>
      </c>
      <c r="C1003" s="303">
        <v>1000</v>
      </c>
      <c r="D1003" s="247">
        <f t="shared" si="15"/>
        <v>49.5</v>
      </c>
      <c r="E1003" s="303">
        <v>950.5</v>
      </c>
      <c r="F1003" s="177" t="s">
        <v>1971</v>
      </c>
      <c r="G1003" s="304"/>
      <c r="H1003" s="5"/>
      <c r="I1003" s="176"/>
      <c r="J1003" s="5"/>
    </row>
    <row r="1004" spans="2:10" ht="15">
      <c r="B1004" s="302">
        <v>42835.572222221999</v>
      </c>
      <c r="C1004" s="303">
        <v>100</v>
      </c>
      <c r="D1004" s="247">
        <f t="shared" si="15"/>
        <v>5</v>
      </c>
      <c r="E1004" s="303">
        <v>95</v>
      </c>
      <c r="F1004" s="177" t="s">
        <v>1972</v>
      </c>
      <c r="G1004" s="304"/>
      <c r="H1004" s="5"/>
      <c r="I1004" s="176"/>
      <c r="J1004" s="5"/>
    </row>
    <row r="1005" spans="2:10" ht="15">
      <c r="B1005" s="302">
        <v>42835.575856481002</v>
      </c>
      <c r="C1005" s="303">
        <v>50</v>
      </c>
      <c r="D1005" s="247">
        <f t="shared" si="15"/>
        <v>2.5</v>
      </c>
      <c r="E1005" s="303">
        <v>47.5</v>
      </c>
      <c r="F1005" s="177" t="s">
        <v>1973</v>
      </c>
      <c r="G1005" s="304"/>
      <c r="H1005" s="5"/>
      <c r="I1005" s="176"/>
      <c r="J1005" s="5"/>
    </row>
    <row r="1006" spans="2:10" ht="15">
      <c r="B1006" s="302">
        <v>42835.576388889</v>
      </c>
      <c r="C1006" s="303">
        <v>200</v>
      </c>
      <c r="D1006" s="247">
        <f t="shared" si="15"/>
        <v>14</v>
      </c>
      <c r="E1006" s="303">
        <v>186</v>
      </c>
      <c r="F1006" s="177" t="s">
        <v>1974</v>
      </c>
      <c r="G1006" s="304"/>
      <c r="H1006" s="5"/>
      <c r="I1006" s="176"/>
      <c r="J1006" s="5"/>
    </row>
    <row r="1007" spans="2:10" ht="15">
      <c r="B1007" s="302">
        <v>42835.583414351997</v>
      </c>
      <c r="C1007" s="303">
        <v>100</v>
      </c>
      <c r="D1007" s="247">
        <f t="shared" si="15"/>
        <v>5</v>
      </c>
      <c r="E1007" s="303">
        <v>95</v>
      </c>
      <c r="F1007" s="177" t="s">
        <v>940</v>
      </c>
      <c r="G1007" s="304"/>
      <c r="H1007" s="5"/>
      <c r="I1007" s="176"/>
      <c r="J1007" s="5"/>
    </row>
    <row r="1008" spans="2:10" ht="15">
      <c r="B1008" s="302">
        <v>42835.602847221999</v>
      </c>
      <c r="C1008" s="303">
        <v>150</v>
      </c>
      <c r="D1008" s="247">
        <f t="shared" si="15"/>
        <v>7.5</v>
      </c>
      <c r="E1008" s="303">
        <v>142.5</v>
      </c>
      <c r="F1008" s="177" t="s">
        <v>190</v>
      </c>
      <c r="G1008" s="304"/>
      <c r="H1008" s="5"/>
      <c r="I1008" s="176"/>
      <c r="J1008" s="5"/>
    </row>
    <row r="1009" spans="2:10" ht="15">
      <c r="B1009" s="302">
        <v>42835.603194443996</v>
      </c>
      <c r="C1009" s="303">
        <v>300</v>
      </c>
      <c r="D1009" s="247">
        <f t="shared" si="15"/>
        <v>14.850000000000023</v>
      </c>
      <c r="E1009" s="303">
        <v>285.14999999999998</v>
      </c>
      <c r="F1009" s="177" t="s">
        <v>1975</v>
      </c>
      <c r="G1009" s="304"/>
      <c r="H1009" s="5"/>
      <c r="I1009" s="176"/>
      <c r="J1009" s="5"/>
    </row>
    <row r="1010" spans="2:10" ht="15">
      <c r="B1010" s="302">
        <v>42835.608263889</v>
      </c>
      <c r="C1010" s="303">
        <v>100</v>
      </c>
      <c r="D1010" s="247">
        <f t="shared" si="15"/>
        <v>5</v>
      </c>
      <c r="E1010" s="303">
        <v>95</v>
      </c>
      <c r="F1010" s="177" t="s">
        <v>669</v>
      </c>
      <c r="G1010" s="304"/>
      <c r="H1010" s="5"/>
      <c r="I1010" s="176"/>
      <c r="J1010" s="5"/>
    </row>
    <row r="1011" spans="2:10" ht="15">
      <c r="B1011" s="302">
        <v>42835.614884258997</v>
      </c>
      <c r="C1011" s="303">
        <v>100</v>
      </c>
      <c r="D1011" s="247">
        <f t="shared" si="15"/>
        <v>7</v>
      </c>
      <c r="E1011" s="303">
        <v>93</v>
      </c>
      <c r="F1011" s="177" t="s">
        <v>357</v>
      </c>
      <c r="G1011" s="304"/>
      <c r="H1011" s="5"/>
      <c r="I1011" s="176"/>
      <c r="J1011" s="5"/>
    </row>
    <row r="1012" spans="2:10" ht="15">
      <c r="B1012" s="302">
        <v>42835.622002315002</v>
      </c>
      <c r="C1012" s="303">
        <v>200</v>
      </c>
      <c r="D1012" s="247">
        <f t="shared" si="15"/>
        <v>10</v>
      </c>
      <c r="E1012" s="303">
        <v>190</v>
      </c>
      <c r="F1012" s="177" t="s">
        <v>1976</v>
      </c>
      <c r="G1012" s="304"/>
      <c r="H1012" s="5"/>
      <c r="I1012" s="176"/>
      <c r="J1012" s="5"/>
    </row>
    <row r="1013" spans="2:10" ht="15">
      <c r="B1013" s="302">
        <v>42835.622847222003</v>
      </c>
      <c r="C1013" s="303">
        <v>50</v>
      </c>
      <c r="D1013" s="247">
        <f t="shared" si="15"/>
        <v>2.5</v>
      </c>
      <c r="E1013" s="303">
        <v>47.5</v>
      </c>
      <c r="F1013" s="177" t="s">
        <v>1976</v>
      </c>
      <c r="G1013" s="304"/>
      <c r="H1013" s="5"/>
      <c r="I1013" s="176"/>
      <c r="J1013" s="5"/>
    </row>
    <row r="1014" spans="2:10" ht="15">
      <c r="B1014" s="302">
        <v>42835.625208332996</v>
      </c>
      <c r="C1014" s="303">
        <v>50</v>
      </c>
      <c r="D1014" s="247">
        <f t="shared" si="15"/>
        <v>2.5</v>
      </c>
      <c r="E1014" s="303">
        <v>47.5</v>
      </c>
      <c r="F1014" s="177" t="s">
        <v>1977</v>
      </c>
      <c r="G1014" s="304"/>
      <c r="H1014" s="5"/>
      <c r="I1014" s="176"/>
      <c r="J1014" s="5"/>
    </row>
    <row r="1015" spans="2:10" ht="15">
      <c r="B1015" s="302">
        <v>42835.635625000003</v>
      </c>
      <c r="C1015" s="303">
        <v>100</v>
      </c>
      <c r="D1015" s="247">
        <f t="shared" si="15"/>
        <v>5</v>
      </c>
      <c r="E1015" s="303">
        <v>95</v>
      </c>
      <c r="F1015" s="177" t="s">
        <v>1978</v>
      </c>
      <c r="G1015" s="304"/>
      <c r="H1015" s="5"/>
      <c r="I1015" s="176"/>
      <c r="J1015" s="5"/>
    </row>
    <row r="1016" spans="2:10" ht="15">
      <c r="B1016" s="302">
        <v>42835.653587963003</v>
      </c>
      <c r="C1016" s="303">
        <v>49</v>
      </c>
      <c r="D1016" s="247">
        <f t="shared" si="15"/>
        <v>3.4299999999999997</v>
      </c>
      <c r="E1016" s="303">
        <v>45.57</v>
      </c>
      <c r="F1016" s="177" t="s">
        <v>152</v>
      </c>
      <c r="G1016" s="304"/>
      <c r="H1016" s="5"/>
      <c r="I1016" s="176"/>
      <c r="J1016" s="5"/>
    </row>
    <row r="1017" spans="2:10" ht="15">
      <c r="B1017" s="302">
        <v>42835.660960647998</v>
      </c>
      <c r="C1017" s="303">
        <v>100</v>
      </c>
      <c r="D1017" s="247">
        <f t="shared" si="15"/>
        <v>5</v>
      </c>
      <c r="E1017" s="303">
        <v>95</v>
      </c>
      <c r="F1017" s="177" t="s">
        <v>1979</v>
      </c>
      <c r="G1017" s="304"/>
      <c r="H1017" s="5"/>
      <c r="I1017" s="176"/>
      <c r="J1017" s="5"/>
    </row>
    <row r="1018" spans="2:10" ht="15">
      <c r="B1018" s="302">
        <v>42835.670775462997</v>
      </c>
      <c r="C1018" s="303">
        <v>300</v>
      </c>
      <c r="D1018" s="247">
        <f t="shared" si="15"/>
        <v>14.850000000000023</v>
      </c>
      <c r="E1018" s="303">
        <v>285.14999999999998</v>
      </c>
      <c r="F1018" s="177" t="s">
        <v>865</v>
      </c>
      <c r="G1018" s="304"/>
      <c r="H1018" s="5"/>
      <c r="I1018" s="176"/>
      <c r="J1018" s="5"/>
    </row>
    <row r="1019" spans="2:10" ht="15">
      <c r="B1019" s="302">
        <v>42835.676655092997</v>
      </c>
      <c r="C1019" s="303">
        <v>300</v>
      </c>
      <c r="D1019" s="247">
        <f t="shared" si="15"/>
        <v>21</v>
      </c>
      <c r="E1019" s="303">
        <v>279</v>
      </c>
      <c r="F1019" s="177" t="s">
        <v>694</v>
      </c>
      <c r="G1019" s="304"/>
      <c r="H1019" s="5"/>
      <c r="I1019" s="176"/>
      <c r="J1019" s="5"/>
    </row>
    <row r="1020" spans="2:10" ht="15">
      <c r="B1020" s="302">
        <v>42835.678229167002</v>
      </c>
      <c r="C1020" s="303">
        <v>200</v>
      </c>
      <c r="D1020" s="247">
        <f t="shared" si="15"/>
        <v>10</v>
      </c>
      <c r="E1020" s="303">
        <v>190</v>
      </c>
      <c r="F1020" s="177" t="s">
        <v>277</v>
      </c>
      <c r="G1020" s="304"/>
      <c r="H1020" s="5"/>
      <c r="I1020" s="176"/>
      <c r="J1020" s="5"/>
    </row>
    <row r="1021" spans="2:10" ht="15">
      <c r="B1021" s="302">
        <v>42835.688958332998</v>
      </c>
      <c r="C1021" s="303">
        <v>100</v>
      </c>
      <c r="D1021" s="247">
        <f t="shared" si="15"/>
        <v>5</v>
      </c>
      <c r="E1021" s="303">
        <v>95</v>
      </c>
      <c r="F1021" s="177" t="s">
        <v>1980</v>
      </c>
      <c r="G1021" s="304"/>
      <c r="H1021" s="5"/>
      <c r="I1021" s="176"/>
      <c r="J1021" s="5"/>
    </row>
    <row r="1022" spans="2:10" ht="15">
      <c r="B1022" s="302">
        <v>42835.703194444002</v>
      </c>
      <c r="C1022" s="303">
        <v>100</v>
      </c>
      <c r="D1022" s="247">
        <f t="shared" si="15"/>
        <v>5</v>
      </c>
      <c r="E1022" s="303">
        <v>95</v>
      </c>
      <c r="F1022" s="177" t="s">
        <v>365</v>
      </c>
      <c r="G1022" s="304"/>
      <c r="H1022" s="5"/>
      <c r="I1022" s="176"/>
      <c r="J1022" s="5"/>
    </row>
    <row r="1023" spans="2:10" ht="15">
      <c r="B1023" s="302">
        <v>42835.705914352002</v>
      </c>
      <c r="C1023" s="303">
        <v>50</v>
      </c>
      <c r="D1023" s="247">
        <f t="shared" si="15"/>
        <v>2.5</v>
      </c>
      <c r="E1023" s="303">
        <v>47.5</v>
      </c>
      <c r="F1023" s="177" t="s">
        <v>365</v>
      </c>
      <c r="G1023" s="304"/>
      <c r="H1023" s="5"/>
      <c r="I1023" s="176"/>
      <c r="J1023" s="5"/>
    </row>
    <row r="1024" spans="2:10" ht="15">
      <c r="B1024" s="302">
        <v>42835.710891203998</v>
      </c>
      <c r="C1024" s="303">
        <v>2500</v>
      </c>
      <c r="D1024" s="247">
        <f t="shared" si="15"/>
        <v>125</v>
      </c>
      <c r="E1024" s="303">
        <v>2375</v>
      </c>
      <c r="F1024" s="177" t="s">
        <v>735</v>
      </c>
      <c r="G1024" s="304"/>
      <c r="H1024" s="5"/>
      <c r="I1024" s="176"/>
      <c r="J1024" s="5"/>
    </row>
    <row r="1025" spans="2:10" ht="15">
      <c r="B1025" s="302">
        <v>42835.745868056001</v>
      </c>
      <c r="C1025" s="303">
        <v>100</v>
      </c>
      <c r="D1025" s="247">
        <f t="shared" si="15"/>
        <v>7</v>
      </c>
      <c r="E1025" s="303">
        <v>93</v>
      </c>
      <c r="F1025" s="177" t="s">
        <v>1981</v>
      </c>
      <c r="G1025" s="304"/>
      <c r="H1025" s="5"/>
      <c r="I1025" s="176"/>
      <c r="J1025" s="5"/>
    </row>
    <row r="1026" spans="2:10" ht="15">
      <c r="B1026" s="302">
        <v>42835.748032406998</v>
      </c>
      <c r="C1026" s="303">
        <v>200</v>
      </c>
      <c r="D1026" s="247">
        <f t="shared" si="15"/>
        <v>10</v>
      </c>
      <c r="E1026" s="303">
        <v>190</v>
      </c>
      <c r="F1026" s="177" t="s">
        <v>1982</v>
      </c>
      <c r="G1026" s="304"/>
      <c r="H1026" s="5"/>
      <c r="I1026" s="176"/>
      <c r="J1026" s="5"/>
    </row>
    <row r="1027" spans="2:10" ht="15">
      <c r="B1027" s="302">
        <v>42835.752777777998</v>
      </c>
      <c r="C1027" s="303">
        <v>50</v>
      </c>
      <c r="D1027" s="247">
        <f t="shared" si="15"/>
        <v>2.5</v>
      </c>
      <c r="E1027" s="303">
        <v>47.5</v>
      </c>
      <c r="F1027" s="177" t="s">
        <v>1983</v>
      </c>
      <c r="G1027" s="304"/>
      <c r="H1027" s="5"/>
      <c r="I1027" s="176"/>
      <c r="J1027" s="5"/>
    </row>
    <row r="1028" spans="2:10" ht="15">
      <c r="B1028" s="302">
        <v>42835.753263888997</v>
      </c>
      <c r="C1028" s="303">
        <v>10</v>
      </c>
      <c r="D1028" s="247">
        <f t="shared" si="15"/>
        <v>0.5</v>
      </c>
      <c r="E1028" s="303">
        <v>9.5</v>
      </c>
      <c r="F1028" s="177" t="s">
        <v>1984</v>
      </c>
      <c r="G1028" s="304"/>
      <c r="H1028" s="5"/>
      <c r="I1028" s="176"/>
      <c r="J1028" s="5"/>
    </row>
    <row r="1029" spans="2:10" ht="15">
      <c r="B1029" s="302">
        <v>42835.794062499997</v>
      </c>
      <c r="C1029" s="303">
        <v>150</v>
      </c>
      <c r="D1029" s="247">
        <f t="shared" si="15"/>
        <v>7.4300000000000068</v>
      </c>
      <c r="E1029" s="303">
        <v>142.57</v>
      </c>
      <c r="F1029" s="177" t="s">
        <v>1617</v>
      </c>
      <c r="G1029" s="304"/>
      <c r="H1029" s="5"/>
      <c r="I1029" s="176"/>
      <c r="J1029" s="5"/>
    </row>
    <row r="1030" spans="2:10" ht="15">
      <c r="B1030" s="302">
        <v>42835.815335648003</v>
      </c>
      <c r="C1030" s="303">
        <v>100</v>
      </c>
      <c r="D1030" s="247">
        <f t="shared" ref="D1030:D1093" si="16">C1030-E1030</f>
        <v>5</v>
      </c>
      <c r="E1030" s="303">
        <v>95</v>
      </c>
      <c r="F1030" s="177" t="s">
        <v>353</v>
      </c>
      <c r="G1030" s="304"/>
      <c r="H1030" s="5"/>
      <c r="I1030" s="176"/>
      <c r="J1030" s="5"/>
    </row>
    <row r="1031" spans="2:10" ht="15">
      <c r="B1031" s="302">
        <v>42835.820844907001</v>
      </c>
      <c r="C1031" s="303">
        <v>100</v>
      </c>
      <c r="D1031" s="247">
        <f t="shared" si="16"/>
        <v>7</v>
      </c>
      <c r="E1031" s="303">
        <v>93</v>
      </c>
      <c r="F1031" s="177" t="s">
        <v>1985</v>
      </c>
      <c r="G1031" s="304"/>
      <c r="H1031" s="5"/>
      <c r="I1031" s="176"/>
      <c r="J1031" s="5"/>
    </row>
    <row r="1032" spans="2:10" ht="15">
      <c r="B1032" s="302">
        <v>42835.821435184997</v>
      </c>
      <c r="C1032" s="303">
        <v>500</v>
      </c>
      <c r="D1032" s="247">
        <f t="shared" si="16"/>
        <v>24.75</v>
      </c>
      <c r="E1032" s="303">
        <v>475.25</v>
      </c>
      <c r="F1032" s="177" t="s">
        <v>286</v>
      </c>
      <c r="G1032" s="304"/>
      <c r="H1032" s="5"/>
      <c r="I1032" s="176"/>
      <c r="J1032" s="5"/>
    </row>
    <row r="1033" spans="2:10" ht="15">
      <c r="B1033" s="302">
        <v>42835.830277777997</v>
      </c>
      <c r="C1033" s="303">
        <v>1000</v>
      </c>
      <c r="D1033" s="247">
        <f t="shared" si="16"/>
        <v>50</v>
      </c>
      <c r="E1033" s="303">
        <v>950</v>
      </c>
      <c r="F1033" s="177" t="s">
        <v>1986</v>
      </c>
      <c r="G1033" s="304"/>
      <c r="H1033" s="5"/>
      <c r="I1033" s="176"/>
      <c r="J1033" s="5"/>
    </row>
    <row r="1034" spans="2:10" ht="15">
      <c r="B1034" s="302">
        <v>42835.843993055998</v>
      </c>
      <c r="C1034" s="303">
        <v>30</v>
      </c>
      <c r="D1034" s="247">
        <f t="shared" si="16"/>
        <v>1.5</v>
      </c>
      <c r="E1034" s="303">
        <v>28.5</v>
      </c>
      <c r="F1034" s="177" t="s">
        <v>1987</v>
      </c>
      <c r="G1034" s="304"/>
      <c r="H1034" s="5"/>
      <c r="I1034" s="176"/>
      <c r="J1034" s="5"/>
    </row>
    <row r="1035" spans="2:10" ht="15">
      <c r="B1035" s="302">
        <v>42835.849444444</v>
      </c>
      <c r="C1035" s="303">
        <v>1000</v>
      </c>
      <c r="D1035" s="247">
        <f t="shared" si="16"/>
        <v>50</v>
      </c>
      <c r="E1035" s="303">
        <v>950</v>
      </c>
      <c r="F1035" s="177" t="s">
        <v>1988</v>
      </c>
      <c r="G1035" s="304"/>
      <c r="H1035" s="5"/>
      <c r="I1035" s="176"/>
      <c r="J1035" s="5"/>
    </row>
    <row r="1036" spans="2:10" ht="15">
      <c r="B1036" s="302">
        <v>42835.852476852</v>
      </c>
      <c r="C1036" s="303">
        <v>200</v>
      </c>
      <c r="D1036" s="247">
        <f t="shared" si="16"/>
        <v>10</v>
      </c>
      <c r="E1036" s="303">
        <v>190</v>
      </c>
      <c r="F1036" s="177" t="s">
        <v>924</v>
      </c>
      <c r="G1036" s="304"/>
      <c r="H1036" s="5"/>
      <c r="I1036" s="176"/>
      <c r="J1036" s="5"/>
    </row>
    <row r="1037" spans="2:10" ht="15">
      <c r="B1037" s="302">
        <v>42835.853969907002</v>
      </c>
      <c r="C1037" s="303">
        <v>100</v>
      </c>
      <c r="D1037" s="247">
        <f t="shared" si="16"/>
        <v>4.9500000000000028</v>
      </c>
      <c r="E1037" s="303">
        <v>95.05</v>
      </c>
      <c r="F1037" s="177" t="s">
        <v>1989</v>
      </c>
      <c r="G1037" s="304"/>
      <c r="H1037" s="5"/>
      <c r="I1037" s="176"/>
      <c r="J1037" s="5"/>
    </row>
    <row r="1038" spans="2:10" ht="15">
      <c r="B1038" s="302">
        <v>42835.860914352001</v>
      </c>
      <c r="C1038" s="303">
        <v>30</v>
      </c>
      <c r="D1038" s="247">
        <f t="shared" si="16"/>
        <v>1.4899999999999984</v>
      </c>
      <c r="E1038" s="303">
        <v>28.51</v>
      </c>
      <c r="F1038" s="177" t="s">
        <v>254</v>
      </c>
      <c r="G1038" s="304"/>
      <c r="H1038" s="5"/>
      <c r="I1038" s="176"/>
      <c r="J1038" s="5"/>
    </row>
    <row r="1039" spans="2:10" ht="15">
      <c r="B1039" s="302">
        <v>42835.862129629997</v>
      </c>
      <c r="C1039" s="303">
        <v>50</v>
      </c>
      <c r="D1039" s="247">
        <f t="shared" si="16"/>
        <v>3.5</v>
      </c>
      <c r="E1039" s="303">
        <v>46.5</v>
      </c>
      <c r="F1039" s="177" t="s">
        <v>1990</v>
      </c>
      <c r="G1039" s="304"/>
      <c r="H1039" s="5"/>
      <c r="I1039" s="176"/>
      <c r="J1039" s="5"/>
    </row>
    <row r="1040" spans="2:10" ht="15">
      <c r="B1040" s="302">
        <v>42835.881249999999</v>
      </c>
      <c r="C1040" s="303">
        <v>15</v>
      </c>
      <c r="D1040" s="247">
        <f t="shared" si="16"/>
        <v>0.74000000000000021</v>
      </c>
      <c r="E1040" s="303">
        <v>14.26</v>
      </c>
      <c r="F1040" s="177" t="s">
        <v>1991</v>
      </c>
      <c r="G1040" s="304"/>
      <c r="H1040" s="5"/>
      <c r="I1040" s="176"/>
      <c r="J1040" s="5"/>
    </row>
    <row r="1041" spans="2:10" ht="15">
      <c r="B1041" s="302">
        <v>42835.899421296002</v>
      </c>
      <c r="C1041" s="303">
        <v>300</v>
      </c>
      <c r="D1041" s="247">
        <f t="shared" si="16"/>
        <v>15</v>
      </c>
      <c r="E1041" s="303">
        <v>285</v>
      </c>
      <c r="F1041" s="177" t="s">
        <v>1992</v>
      </c>
      <c r="G1041" s="304"/>
      <c r="H1041" s="5"/>
      <c r="I1041" s="176"/>
      <c r="J1041" s="5"/>
    </row>
    <row r="1042" spans="2:10" ht="15">
      <c r="B1042" s="302">
        <v>42835.899548611</v>
      </c>
      <c r="C1042" s="303">
        <v>300</v>
      </c>
      <c r="D1042" s="247">
        <f t="shared" si="16"/>
        <v>14.850000000000023</v>
      </c>
      <c r="E1042" s="303">
        <v>285.14999999999998</v>
      </c>
      <c r="F1042" s="177" t="s">
        <v>596</v>
      </c>
      <c r="G1042" s="304"/>
      <c r="H1042" s="5"/>
      <c r="I1042" s="176"/>
      <c r="J1042" s="5"/>
    </row>
    <row r="1043" spans="2:10" ht="15">
      <c r="B1043" s="302">
        <v>42835.911724537</v>
      </c>
      <c r="C1043" s="303">
        <v>30</v>
      </c>
      <c r="D1043" s="247">
        <f t="shared" si="16"/>
        <v>1.5</v>
      </c>
      <c r="E1043" s="303">
        <v>28.5</v>
      </c>
      <c r="F1043" s="177" t="s">
        <v>1993</v>
      </c>
      <c r="G1043" s="304"/>
      <c r="H1043" s="5"/>
      <c r="I1043" s="176"/>
      <c r="J1043" s="5"/>
    </row>
    <row r="1044" spans="2:10" ht="15">
      <c r="B1044" s="302">
        <v>42835.921319444002</v>
      </c>
      <c r="C1044" s="303">
        <v>100</v>
      </c>
      <c r="D1044" s="247">
        <f t="shared" si="16"/>
        <v>5</v>
      </c>
      <c r="E1044" s="303">
        <v>95</v>
      </c>
      <c r="F1044" s="177" t="s">
        <v>184</v>
      </c>
      <c r="G1044" s="304"/>
      <c r="H1044" s="5"/>
      <c r="I1044" s="176"/>
      <c r="J1044" s="5"/>
    </row>
    <row r="1045" spans="2:10" ht="15">
      <c r="B1045" s="302">
        <v>42835.928287037001</v>
      </c>
      <c r="C1045" s="303">
        <v>200</v>
      </c>
      <c r="D1045" s="247">
        <f t="shared" si="16"/>
        <v>10</v>
      </c>
      <c r="E1045" s="303">
        <v>190</v>
      </c>
      <c r="F1045" s="177" t="s">
        <v>1994</v>
      </c>
      <c r="G1045" s="304"/>
      <c r="H1045" s="5"/>
      <c r="I1045" s="176"/>
      <c r="J1045" s="5"/>
    </row>
    <row r="1046" spans="2:10" ht="15">
      <c r="B1046" s="302">
        <v>42835.937766203999</v>
      </c>
      <c r="C1046" s="303">
        <v>50</v>
      </c>
      <c r="D1046" s="247">
        <f t="shared" si="16"/>
        <v>2.5</v>
      </c>
      <c r="E1046" s="303">
        <v>47.5</v>
      </c>
      <c r="F1046" s="177" t="s">
        <v>300</v>
      </c>
      <c r="G1046" s="304"/>
      <c r="H1046" s="5"/>
      <c r="I1046" s="176"/>
      <c r="J1046" s="5"/>
    </row>
    <row r="1047" spans="2:10" ht="15">
      <c r="B1047" s="302">
        <v>42835.949942129999</v>
      </c>
      <c r="C1047" s="303">
        <v>100</v>
      </c>
      <c r="D1047" s="247">
        <f t="shared" si="16"/>
        <v>5</v>
      </c>
      <c r="E1047" s="303">
        <v>95</v>
      </c>
      <c r="F1047" s="177" t="s">
        <v>287</v>
      </c>
      <c r="G1047" s="304"/>
      <c r="H1047" s="5"/>
      <c r="I1047" s="176"/>
      <c r="J1047" s="5"/>
    </row>
    <row r="1048" spans="2:10" ht="15">
      <c r="B1048" s="302">
        <v>42836.016469907001</v>
      </c>
      <c r="C1048" s="303">
        <v>10</v>
      </c>
      <c r="D1048" s="247">
        <f t="shared" si="16"/>
        <v>0.5</v>
      </c>
      <c r="E1048" s="303">
        <v>9.5</v>
      </c>
      <c r="F1048" s="177" t="s">
        <v>173</v>
      </c>
      <c r="G1048" s="304"/>
      <c r="H1048" s="5"/>
      <c r="I1048" s="176"/>
      <c r="J1048" s="5"/>
    </row>
    <row r="1049" spans="2:10" ht="15">
      <c r="B1049" s="302">
        <v>42836.187361110999</v>
      </c>
      <c r="C1049" s="303">
        <v>30</v>
      </c>
      <c r="D1049" s="247">
        <f t="shared" si="16"/>
        <v>1.5</v>
      </c>
      <c r="E1049" s="303">
        <v>28.5</v>
      </c>
      <c r="F1049" s="177" t="s">
        <v>546</v>
      </c>
      <c r="G1049" s="304"/>
      <c r="H1049" s="5"/>
      <c r="I1049" s="176"/>
      <c r="J1049" s="5"/>
    </row>
    <row r="1050" spans="2:10" ht="15">
      <c r="B1050" s="302">
        <v>42836.196828704</v>
      </c>
      <c r="C1050" s="303">
        <v>200</v>
      </c>
      <c r="D1050" s="247">
        <f t="shared" si="16"/>
        <v>9.9000000000000057</v>
      </c>
      <c r="E1050" s="303">
        <v>190.1</v>
      </c>
      <c r="F1050" s="177" t="s">
        <v>313</v>
      </c>
      <c r="G1050" s="304"/>
      <c r="H1050" s="5"/>
      <c r="I1050" s="176"/>
      <c r="J1050" s="5"/>
    </row>
    <row r="1051" spans="2:10" ht="15">
      <c r="B1051" s="302">
        <v>42836.199097222001</v>
      </c>
      <c r="C1051" s="303">
        <v>300</v>
      </c>
      <c r="D1051" s="247">
        <f t="shared" si="16"/>
        <v>15</v>
      </c>
      <c r="E1051" s="303">
        <v>285</v>
      </c>
      <c r="F1051" s="177" t="s">
        <v>229</v>
      </c>
      <c r="G1051" s="304"/>
      <c r="H1051" s="5"/>
      <c r="I1051" s="176"/>
      <c r="J1051" s="5"/>
    </row>
    <row r="1052" spans="2:10" ht="15">
      <c r="B1052" s="302">
        <v>42836.237731481</v>
      </c>
      <c r="C1052" s="303">
        <v>150</v>
      </c>
      <c r="D1052" s="247">
        <f t="shared" si="16"/>
        <v>10.5</v>
      </c>
      <c r="E1052" s="303">
        <v>139.5</v>
      </c>
      <c r="F1052" s="177" t="s">
        <v>1995</v>
      </c>
      <c r="G1052" s="304"/>
      <c r="H1052" s="5"/>
      <c r="I1052" s="176"/>
      <c r="J1052" s="5"/>
    </row>
    <row r="1053" spans="2:10" ht="15">
      <c r="B1053" s="302">
        <v>42836.268854167</v>
      </c>
      <c r="C1053" s="303">
        <v>10</v>
      </c>
      <c r="D1053" s="247">
        <f t="shared" si="16"/>
        <v>0.5</v>
      </c>
      <c r="E1053" s="303">
        <v>9.5</v>
      </c>
      <c r="F1053" s="177" t="s">
        <v>823</v>
      </c>
      <c r="G1053" s="304"/>
      <c r="H1053" s="5"/>
      <c r="I1053" s="176"/>
      <c r="J1053" s="5"/>
    </row>
    <row r="1054" spans="2:10" ht="15">
      <c r="B1054" s="302">
        <v>42836.296458333003</v>
      </c>
      <c r="C1054" s="303">
        <v>200</v>
      </c>
      <c r="D1054" s="247">
        <f t="shared" si="16"/>
        <v>10</v>
      </c>
      <c r="E1054" s="303">
        <v>190</v>
      </c>
      <c r="F1054" s="177" t="s">
        <v>1996</v>
      </c>
      <c r="G1054" s="304"/>
      <c r="H1054" s="5"/>
      <c r="I1054" s="176"/>
      <c r="J1054" s="5"/>
    </row>
    <row r="1055" spans="2:10" ht="15">
      <c r="B1055" s="302">
        <v>42836.301215277999</v>
      </c>
      <c r="C1055" s="303">
        <v>50</v>
      </c>
      <c r="D1055" s="247">
        <f t="shared" si="16"/>
        <v>2.5</v>
      </c>
      <c r="E1055" s="303">
        <v>47.5</v>
      </c>
      <c r="F1055" s="177" t="s">
        <v>521</v>
      </c>
      <c r="G1055" s="304"/>
      <c r="H1055" s="5"/>
      <c r="I1055" s="176"/>
      <c r="J1055" s="5"/>
    </row>
    <row r="1056" spans="2:10" ht="15">
      <c r="B1056" s="302">
        <v>42836.305775462999</v>
      </c>
      <c r="C1056" s="303">
        <v>150</v>
      </c>
      <c r="D1056" s="247">
        <f t="shared" si="16"/>
        <v>7.5</v>
      </c>
      <c r="E1056" s="303">
        <v>142.5</v>
      </c>
      <c r="F1056" s="177" t="s">
        <v>190</v>
      </c>
      <c r="G1056" s="304"/>
      <c r="H1056" s="5"/>
      <c r="I1056" s="176"/>
      <c r="J1056" s="5"/>
    </row>
    <row r="1057" spans="2:10" ht="15">
      <c r="B1057" s="302">
        <v>42836.333414351997</v>
      </c>
      <c r="C1057" s="303">
        <v>150</v>
      </c>
      <c r="D1057" s="247">
        <f t="shared" si="16"/>
        <v>7.5</v>
      </c>
      <c r="E1057" s="303">
        <v>142.5</v>
      </c>
      <c r="F1057" s="177" t="s">
        <v>1997</v>
      </c>
      <c r="G1057" s="304"/>
      <c r="H1057" s="5"/>
      <c r="I1057" s="176"/>
      <c r="J1057" s="5"/>
    </row>
    <row r="1058" spans="2:10" ht="15">
      <c r="B1058" s="302">
        <v>42836.340532406997</v>
      </c>
      <c r="C1058" s="303">
        <v>100</v>
      </c>
      <c r="D1058" s="247">
        <f t="shared" si="16"/>
        <v>4.9500000000000028</v>
      </c>
      <c r="E1058" s="303">
        <v>95.05</v>
      </c>
      <c r="F1058" s="177" t="s">
        <v>631</v>
      </c>
      <c r="G1058" s="304"/>
      <c r="H1058" s="5"/>
      <c r="I1058" s="176"/>
      <c r="J1058" s="5"/>
    </row>
    <row r="1059" spans="2:10" ht="15">
      <c r="B1059" s="302">
        <v>42836.368275462999</v>
      </c>
      <c r="C1059" s="303">
        <v>20</v>
      </c>
      <c r="D1059" s="247">
        <f t="shared" si="16"/>
        <v>1</v>
      </c>
      <c r="E1059" s="303">
        <v>19</v>
      </c>
      <c r="F1059" s="177" t="s">
        <v>1998</v>
      </c>
      <c r="G1059" s="304"/>
      <c r="H1059" s="5"/>
      <c r="I1059" s="176"/>
      <c r="J1059" s="5"/>
    </row>
    <row r="1060" spans="2:10" ht="15">
      <c r="B1060" s="302">
        <v>42836.369594907002</v>
      </c>
      <c r="C1060" s="303">
        <v>100</v>
      </c>
      <c r="D1060" s="247">
        <f t="shared" si="16"/>
        <v>5</v>
      </c>
      <c r="E1060" s="303">
        <v>95</v>
      </c>
      <c r="F1060" s="177" t="s">
        <v>1999</v>
      </c>
      <c r="G1060" s="304"/>
      <c r="H1060" s="5"/>
      <c r="I1060" s="176"/>
      <c r="J1060" s="5"/>
    </row>
    <row r="1061" spans="2:10" ht="15">
      <c r="B1061" s="302">
        <v>42836.38900463</v>
      </c>
      <c r="C1061" s="303">
        <v>25</v>
      </c>
      <c r="D1061" s="247">
        <f t="shared" si="16"/>
        <v>1.25</v>
      </c>
      <c r="E1061" s="303">
        <v>23.75</v>
      </c>
      <c r="F1061" s="177" t="s">
        <v>1493</v>
      </c>
      <c r="G1061" s="304"/>
      <c r="H1061" s="5"/>
      <c r="I1061" s="176"/>
      <c r="J1061" s="5"/>
    </row>
    <row r="1062" spans="2:10" ht="15">
      <c r="B1062" s="302">
        <v>42836.392002314999</v>
      </c>
      <c r="C1062" s="303">
        <v>300</v>
      </c>
      <c r="D1062" s="247">
        <f t="shared" si="16"/>
        <v>21</v>
      </c>
      <c r="E1062" s="303">
        <v>279</v>
      </c>
      <c r="F1062" s="177" t="s">
        <v>867</v>
      </c>
      <c r="G1062" s="304"/>
      <c r="H1062" s="5"/>
      <c r="I1062" s="176"/>
      <c r="J1062" s="5"/>
    </row>
    <row r="1063" spans="2:10" ht="15">
      <c r="B1063" s="302">
        <v>42836.395567129999</v>
      </c>
      <c r="C1063" s="303">
        <v>50</v>
      </c>
      <c r="D1063" s="247">
        <f t="shared" si="16"/>
        <v>3.5</v>
      </c>
      <c r="E1063" s="303">
        <v>46.5</v>
      </c>
      <c r="F1063" s="177" t="s">
        <v>867</v>
      </c>
      <c r="G1063" s="304"/>
      <c r="H1063" s="5"/>
      <c r="I1063" s="176"/>
      <c r="J1063" s="5"/>
    </row>
    <row r="1064" spans="2:10" ht="15">
      <c r="B1064" s="302">
        <v>42836.396145833001</v>
      </c>
      <c r="C1064" s="303">
        <v>100</v>
      </c>
      <c r="D1064" s="247">
        <f t="shared" si="16"/>
        <v>5</v>
      </c>
      <c r="E1064" s="303">
        <v>95</v>
      </c>
      <c r="F1064" s="177" t="s">
        <v>2000</v>
      </c>
      <c r="G1064" s="304"/>
      <c r="H1064" s="5"/>
      <c r="I1064" s="176"/>
      <c r="J1064" s="5"/>
    </row>
    <row r="1065" spans="2:10" ht="15">
      <c r="B1065" s="302">
        <v>42836.398043980997</v>
      </c>
      <c r="C1065" s="303">
        <v>150</v>
      </c>
      <c r="D1065" s="247">
        <f t="shared" si="16"/>
        <v>10.5</v>
      </c>
      <c r="E1065" s="303">
        <v>139.5</v>
      </c>
      <c r="F1065" s="177" t="s">
        <v>1518</v>
      </c>
      <c r="G1065" s="304"/>
      <c r="H1065" s="5"/>
      <c r="I1065" s="176"/>
      <c r="J1065" s="5"/>
    </row>
    <row r="1066" spans="2:10" ht="15">
      <c r="B1066" s="302">
        <v>42836.427685185001</v>
      </c>
      <c r="C1066" s="303">
        <v>500</v>
      </c>
      <c r="D1066" s="247">
        <f t="shared" si="16"/>
        <v>24.75</v>
      </c>
      <c r="E1066" s="303">
        <v>475.25</v>
      </c>
      <c r="F1066" s="177" t="s">
        <v>419</v>
      </c>
      <c r="G1066" s="304"/>
      <c r="H1066" s="5"/>
      <c r="I1066" s="176"/>
      <c r="J1066" s="5"/>
    </row>
    <row r="1067" spans="2:10" ht="15">
      <c r="B1067" s="302">
        <v>42836.451145833002</v>
      </c>
      <c r="C1067" s="303">
        <v>300</v>
      </c>
      <c r="D1067" s="247">
        <f t="shared" si="16"/>
        <v>15</v>
      </c>
      <c r="E1067" s="303">
        <v>285</v>
      </c>
      <c r="F1067" s="177" t="s">
        <v>2001</v>
      </c>
      <c r="G1067" s="304"/>
      <c r="H1067" s="5"/>
      <c r="I1067" s="176"/>
      <c r="J1067" s="5"/>
    </row>
    <row r="1068" spans="2:10" ht="15">
      <c r="B1068" s="302">
        <v>42836.457650463002</v>
      </c>
      <c r="C1068" s="303">
        <v>300</v>
      </c>
      <c r="D1068" s="247">
        <f t="shared" si="16"/>
        <v>14.850000000000023</v>
      </c>
      <c r="E1068" s="303">
        <v>285.14999999999998</v>
      </c>
      <c r="F1068" s="177" t="s">
        <v>981</v>
      </c>
      <c r="G1068" s="304"/>
      <c r="H1068" s="5"/>
      <c r="I1068" s="176"/>
      <c r="J1068" s="5"/>
    </row>
    <row r="1069" spans="2:10" ht="15">
      <c r="B1069" s="302">
        <v>42836.458356481002</v>
      </c>
      <c r="C1069" s="303">
        <v>500</v>
      </c>
      <c r="D1069" s="247">
        <f t="shared" si="16"/>
        <v>25</v>
      </c>
      <c r="E1069" s="303">
        <v>475</v>
      </c>
      <c r="F1069" s="177" t="s">
        <v>374</v>
      </c>
      <c r="G1069" s="304"/>
      <c r="H1069" s="5"/>
      <c r="I1069" s="176"/>
      <c r="J1069" s="5"/>
    </row>
    <row r="1070" spans="2:10" ht="15">
      <c r="B1070" s="302">
        <v>42836.458495370003</v>
      </c>
      <c r="C1070" s="303">
        <v>50</v>
      </c>
      <c r="D1070" s="247">
        <f t="shared" si="16"/>
        <v>3.5</v>
      </c>
      <c r="E1070" s="303">
        <v>46.5</v>
      </c>
      <c r="F1070" s="177" t="s">
        <v>206</v>
      </c>
      <c r="G1070" s="304"/>
      <c r="H1070" s="5"/>
      <c r="I1070" s="176"/>
      <c r="J1070" s="5"/>
    </row>
    <row r="1071" spans="2:10" ht="15">
      <c r="B1071" s="302">
        <v>42836.458495370003</v>
      </c>
      <c r="C1071" s="303">
        <v>50</v>
      </c>
      <c r="D1071" s="247">
        <f t="shared" si="16"/>
        <v>3.5</v>
      </c>
      <c r="E1071" s="303">
        <v>46.5</v>
      </c>
      <c r="F1071" s="177" t="s">
        <v>407</v>
      </c>
      <c r="G1071" s="304"/>
      <c r="H1071" s="5"/>
      <c r="I1071" s="176"/>
      <c r="J1071" s="5"/>
    </row>
    <row r="1072" spans="2:10" ht="15">
      <c r="B1072" s="302">
        <v>42836.458506944</v>
      </c>
      <c r="C1072" s="303">
        <v>50</v>
      </c>
      <c r="D1072" s="247">
        <f t="shared" si="16"/>
        <v>3.5</v>
      </c>
      <c r="E1072" s="303">
        <v>46.5</v>
      </c>
      <c r="F1072" s="177" t="s">
        <v>408</v>
      </c>
      <c r="G1072" s="304"/>
      <c r="H1072" s="5"/>
      <c r="I1072" s="176"/>
      <c r="J1072" s="5"/>
    </row>
    <row r="1073" spans="2:10" ht="15">
      <c r="B1073" s="302">
        <v>42836.458576388999</v>
      </c>
      <c r="C1073" s="303">
        <v>100</v>
      </c>
      <c r="D1073" s="247">
        <f t="shared" si="16"/>
        <v>4.9500000000000028</v>
      </c>
      <c r="E1073" s="303">
        <v>95.05</v>
      </c>
      <c r="F1073" s="177" t="s">
        <v>423</v>
      </c>
      <c r="G1073" s="304"/>
      <c r="H1073" s="5"/>
      <c r="I1073" s="176"/>
      <c r="J1073" s="5"/>
    </row>
    <row r="1074" spans="2:10" ht="15">
      <c r="B1074" s="302">
        <v>42836.458622685001</v>
      </c>
      <c r="C1074" s="303">
        <v>50</v>
      </c>
      <c r="D1074" s="247">
        <f t="shared" si="16"/>
        <v>3.5</v>
      </c>
      <c r="E1074" s="303">
        <v>46.5</v>
      </c>
      <c r="F1074" s="177" t="s">
        <v>375</v>
      </c>
      <c r="G1074" s="304"/>
      <c r="H1074" s="5"/>
      <c r="I1074" s="176"/>
      <c r="J1074" s="5"/>
    </row>
    <row r="1075" spans="2:10" ht="15">
      <c r="B1075" s="302">
        <v>42836.458634258997</v>
      </c>
      <c r="C1075" s="303">
        <v>100</v>
      </c>
      <c r="D1075" s="247">
        <f t="shared" si="16"/>
        <v>5</v>
      </c>
      <c r="E1075" s="303">
        <v>95</v>
      </c>
      <c r="F1075" s="177" t="s">
        <v>376</v>
      </c>
      <c r="G1075" s="304"/>
      <c r="H1075" s="5"/>
      <c r="I1075" s="176"/>
      <c r="J1075" s="5"/>
    </row>
    <row r="1076" spans="2:10" ht="15">
      <c r="B1076" s="302">
        <v>42836.458634258997</v>
      </c>
      <c r="C1076" s="303">
        <v>500</v>
      </c>
      <c r="D1076" s="247">
        <f t="shared" si="16"/>
        <v>24.75</v>
      </c>
      <c r="E1076" s="303">
        <v>475.25</v>
      </c>
      <c r="F1076" s="177" t="s">
        <v>1542</v>
      </c>
      <c r="G1076" s="304"/>
      <c r="H1076" s="5"/>
      <c r="I1076" s="176"/>
      <c r="J1076" s="5"/>
    </row>
    <row r="1077" spans="2:10" ht="15">
      <c r="B1077" s="302">
        <v>42836.458645833001</v>
      </c>
      <c r="C1077" s="303">
        <v>500</v>
      </c>
      <c r="D1077" s="247">
        <f t="shared" si="16"/>
        <v>24.75</v>
      </c>
      <c r="E1077" s="303">
        <v>475.25</v>
      </c>
      <c r="F1077" s="177" t="s">
        <v>981</v>
      </c>
      <c r="G1077" s="304"/>
      <c r="H1077" s="5"/>
      <c r="I1077" s="176"/>
      <c r="J1077" s="5"/>
    </row>
    <row r="1078" spans="2:10" ht="15">
      <c r="B1078" s="302">
        <v>42836.458645833001</v>
      </c>
      <c r="C1078" s="303">
        <v>100</v>
      </c>
      <c r="D1078" s="247">
        <f t="shared" si="16"/>
        <v>5</v>
      </c>
      <c r="E1078" s="303">
        <v>95</v>
      </c>
      <c r="F1078" s="177" t="s">
        <v>377</v>
      </c>
      <c r="G1078" s="304"/>
      <c r="H1078" s="5"/>
      <c r="I1078" s="176"/>
      <c r="J1078" s="5"/>
    </row>
    <row r="1079" spans="2:10" ht="15">
      <c r="B1079" s="302">
        <v>42836.458645833001</v>
      </c>
      <c r="C1079" s="303">
        <v>30</v>
      </c>
      <c r="D1079" s="247">
        <f t="shared" si="16"/>
        <v>1.5</v>
      </c>
      <c r="E1079" s="303">
        <v>28.5</v>
      </c>
      <c r="F1079" s="177" t="s">
        <v>2002</v>
      </c>
      <c r="G1079" s="304"/>
      <c r="H1079" s="5"/>
      <c r="I1079" s="176"/>
      <c r="J1079" s="5"/>
    </row>
    <row r="1080" spans="2:10" ht="15">
      <c r="B1080" s="302">
        <v>42836.458668981002</v>
      </c>
      <c r="C1080" s="303">
        <v>50</v>
      </c>
      <c r="D1080" s="247">
        <f t="shared" si="16"/>
        <v>2.5</v>
      </c>
      <c r="E1080" s="303">
        <v>47.5</v>
      </c>
      <c r="F1080" s="177" t="s">
        <v>2003</v>
      </c>
      <c r="G1080" s="304"/>
      <c r="H1080" s="5"/>
      <c r="I1080" s="176"/>
      <c r="J1080" s="5"/>
    </row>
    <row r="1081" spans="2:10" ht="15">
      <c r="B1081" s="302">
        <v>42836.458668981002</v>
      </c>
      <c r="C1081" s="303">
        <v>50</v>
      </c>
      <c r="D1081" s="247">
        <f t="shared" si="16"/>
        <v>2.5</v>
      </c>
      <c r="E1081" s="303">
        <v>47.5</v>
      </c>
      <c r="F1081" s="177" t="s">
        <v>371</v>
      </c>
      <c r="G1081" s="304"/>
      <c r="H1081" s="5"/>
      <c r="I1081" s="176"/>
      <c r="J1081" s="5"/>
    </row>
    <row r="1082" spans="2:10" ht="15">
      <c r="B1082" s="302">
        <v>42836.458680556003</v>
      </c>
      <c r="C1082" s="303">
        <v>100</v>
      </c>
      <c r="D1082" s="247">
        <f t="shared" si="16"/>
        <v>5</v>
      </c>
      <c r="E1082" s="303">
        <v>95</v>
      </c>
      <c r="F1082" s="177" t="s">
        <v>2004</v>
      </c>
      <c r="G1082" s="304"/>
      <c r="H1082" s="5"/>
      <c r="I1082" s="176"/>
      <c r="J1082" s="5"/>
    </row>
    <row r="1083" spans="2:10" ht="15">
      <c r="B1083" s="302">
        <v>42836.458680556003</v>
      </c>
      <c r="C1083" s="303">
        <v>50</v>
      </c>
      <c r="D1083" s="247">
        <f t="shared" si="16"/>
        <v>2.5</v>
      </c>
      <c r="E1083" s="303">
        <v>47.5</v>
      </c>
      <c r="F1083" s="177" t="s">
        <v>378</v>
      </c>
      <c r="G1083" s="304"/>
      <c r="H1083" s="5"/>
      <c r="I1083" s="176"/>
      <c r="J1083" s="5"/>
    </row>
    <row r="1084" spans="2:10" ht="15">
      <c r="B1084" s="302">
        <v>42836.458726851997</v>
      </c>
      <c r="C1084" s="303">
        <v>50</v>
      </c>
      <c r="D1084" s="247">
        <f t="shared" si="16"/>
        <v>2.5</v>
      </c>
      <c r="E1084" s="303">
        <v>47.5</v>
      </c>
      <c r="F1084" s="177" t="s">
        <v>777</v>
      </c>
      <c r="G1084" s="304"/>
      <c r="H1084" s="5"/>
      <c r="I1084" s="176"/>
      <c r="J1084" s="5"/>
    </row>
    <row r="1085" spans="2:10" ht="15">
      <c r="B1085" s="302">
        <v>42836.458738426001</v>
      </c>
      <c r="C1085" s="303">
        <v>50</v>
      </c>
      <c r="D1085" s="247">
        <f t="shared" si="16"/>
        <v>2.4799999999999969</v>
      </c>
      <c r="E1085" s="303">
        <v>47.52</v>
      </c>
      <c r="F1085" s="177" t="s">
        <v>372</v>
      </c>
      <c r="G1085" s="304"/>
      <c r="H1085" s="5"/>
      <c r="I1085" s="176"/>
      <c r="J1085" s="5"/>
    </row>
    <row r="1086" spans="2:10" ht="15">
      <c r="B1086" s="302">
        <v>42836.458854167002</v>
      </c>
      <c r="C1086" s="303">
        <v>200</v>
      </c>
      <c r="D1086" s="247">
        <f t="shared" si="16"/>
        <v>9.9000000000000057</v>
      </c>
      <c r="E1086" s="303">
        <v>190.1</v>
      </c>
      <c r="F1086" s="177" t="s">
        <v>379</v>
      </c>
      <c r="G1086" s="304"/>
      <c r="H1086" s="5"/>
      <c r="I1086" s="176"/>
      <c r="J1086" s="5"/>
    </row>
    <row r="1087" spans="2:10" ht="15">
      <c r="B1087" s="302">
        <v>42836.45900463</v>
      </c>
      <c r="C1087" s="303">
        <v>100</v>
      </c>
      <c r="D1087" s="247">
        <f t="shared" si="16"/>
        <v>4.9500000000000028</v>
      </c>
      <c r="E1087" s="303">
        <v>95.05</v>
      </c>
      <c r="F1087" s="177" t="s">
        <v>392</v>
      </c>
      <c r="G1087" s="304"/>
      <c r="H1087" s="5"/>
      <c r="I1087" s="176"/>
      <c r="J1087" s="5"/>
    </row>
    <row r="1088" spans="2:10" ht="15">
      <c r="B1088" s="302">
        <v>42836.45900463</v>
      </c>
      <c r="C1088" s="303">
        <v>100</v>
      </c>
      <c r="D1088" s="247">
        <f t="shared" si="16"/>
        <v>5</v>
      </c>
      <c r="E1088" s="303">
        <v>95</v>
      </c>
      <c r="F1088" s="177" t="s">
        <v>387</v>
      </c>
      <c r="G1088" s="304"/>
      <c r="H1088" s="5"/>
      <c r="I1088" s="176"/>
      <c r="J1088" s="5"/>
    </row>
    <row r="1089" spans="2:10" ht="15">
      <c r="B1089" s="302">
        <v>42836.459016203997</v>
      </c>
      <c r="C1089" s="303">
        <v>150</v>
      </c>
      <c r="D1089" s="247">
        <f t="shared" si="16"/>
        <v>7.4300000000000068</v>
      </c>
      <c r="E1089" s="303">
        <v>142.57</v>
      </c>
      <c r="F1089" s="177" t="s">
        <v>2005</v>
      </c>
      <c r="G1089" s="304"/>
      <c r="H1089" s="5"/>
      <c r="I1089" s="176"/>
      <c r="J1089" s="5"/>
    </row>
    <row r="1090" spans="2:10" ht="15">
      <c r="B1090" s="302">
        <v>42836.459027778001</v>
      </c>
      <c r="C1090" s="303">
        <v>100</v>
      </c>
      <c r="D1090" s="247">
        <f t="shared" si="16"/>
        <v>5</v>
      </c>
      <c r="E1090" s="303">
        <v>95</v>
      </c>
      <c r="F1090" s="177" t="s">
        <v>389</v>
      </c>
      <c r="G1090" s="304"/>
      <c r="H1090" s="5"/>
      <c r="I1090" s="176"/>
      <c r="J1090" s="5"/>
    </row>
    <row r="1091" spans="2:10" ht="15">
      <c r="B1091" s="302">
        <v>42836.459027778001</v>
      </c>
      <c r="C1091" s="303">
        <v>100</v>
      </c>
      <c r="D1091" s="247">
        <f t="shared" si="16"/>
        <v>4.9500000000000028</v>
      </c>
      <c r="E1091" s="303">
        <v>95.05</v>
      </c>
      <c r="F1091" s="177" t="s">
        <v>2006</v>
      </c>
      <c r="G1091" s="304"/>
      <c r="H1091" s="5"/>
      <c r="I1091" s="176"/>
      <c r="J1091" s="5"/>
    </row>
    <row r="1092" spans="2:10" ht="15">
      <c r="B1092" s="302">
        <v>42836.459039351997</v>
      </c>
      <c r="C1092" s="303">
        <v>200</v>
      </c>
      <c r="D1092" s="247">
        <f t="shared" si="16"/>
        <v>10</v>
      </c>
      <c r="E1092" s="303">
        <v>190</v>
      </c>
      <c r="F1092" s="177" t="s">
        <v>394</v>
      </c>
      <c r="G1092" s="304"/>
      <c r="H1092" s="5"/>
      <c r="I1092" s="176"/>
      <c r="J1092" s="5"/>
    </row>
    <row r="1093" spans="2:10" ht="15">
      <c r="B1093" s="302">
        <v>42836.459039351997</v>
      </c>
      <c r="C1093" s="303">
        <v>50</v>
      </c>
      <c r="D1093" s="247">
        <f t="shared" si="16"/>
        <v>2.5</v>
      </c>
      <c r="E1093" s="303">
        <v>47.5</v>
      </c>
      <c r="F1093" s="177" t="s">
        <v>2007</v>
      </c>
      <c r="G1093" s="304"/>
      <c r="H1093" s="5"/>
      <c r="I1093" s="176"/>
      <c r="J1093" s="5"/>
    </row>
    <row r="1094" spans="2:10" ht="15">
      <c r="B1094" s="302">
        <v>42836.459039351997</v>
      </c>
      <c r="C1094" s="303">
        <v>100</v>
      </c>
      <c r="D1094" s="247">
        <f t="shared" ref="D1094:D1157" si="17">C1094-E1094</f>
        <v>4.9500000000000028</v>
      </c>
      <c r="E1094" s="303">
        <v>95.05</v>
      </c>
      <c r="F1094" s="177" t="s">
        <v>2008</v>
      </c>
      <c r="G1094" s="304"/>
      <c r="H1094" s="5"/>
      <c r="I1094" s="176"/>
      <c r="J1094" s="5"/>
    </row>
    <row r="1095" spans="2:10" ht="15">
      <c r="B1095" s="302">
        <v>42836.459039351997</v>
      </c>
      <c r="C1095" s="303">
        <v>200</v>
      </c>
      <c r="D1095" s="247">
        <f t="shared" si="17"/>
        <v>10</v>
      </c>
      <c r="E1095" s="303">
        <v>190</v>
      </c>
      <c r="F1095" s="177" t="s">
        <v>390</v>
      </c>
      <c r="G1095" s="304"/>
      <c r="H1095" s="5"/>
      <c r="I1095" s="176"/>
      <c r="J1095" s="5"/>
    </row>
    <row r="1096" spans="2:10" ht="15">
      <c r="B1096" s="302">
        <v>42836.459039351997</v>
      </c>
      <c r="C1096" s="303">
        <v>100</v>
      </c>
      <c r="D1096" s="247">
        <f t="shared" si="17"/>
        <v>4.9500000000000028</v>
      </c>
      <c r="E1096" s="303">
        <v>95.05</v>
      </c>
      <c r="F1096" s="177" t="s">
        <v>391</v>
      </c>
      <c r="G1096" s="304"/>
      <c r="H1096" s="5"/>
      <c r="I1096" s="176"/>
      <c r="J1096" s="5"/>
    </row>
    <row r="1097" spans="2:10" ht="15">
      <c r="B1097" s="302">
        <v>42836.459039351997</v>
      </c>
      <c r="C1097" s="303">
        <v>100</v>
      </c>
      <c r="D1097" s="247">
        <f t="shared" si="17"/>
        <v>5</v>
      </c>
      <c r="E1097" s="303">
        <v>95</v>
      </c>
      <c r="F1097" s="177" t="s">
        <v>395</v>
      </c>
      <c r="G1097" s="304"/>
      <c r="H1097" s="5"/>
      <c r="I1097" s="176"/>
      <c r="J1097" s="5"/>
    </row>
    <row r="1098" spans="2:10" ht="15">
      <c r="B1098" s="302">
        <v>42836.459039351997</v>
      </c>
      <c r="C1098" s="303">
        <v>100</v>
      </c>
      <c r="D1098" s="247">
        <f t="shared" si="17"/>
        <v>5</v>
      </c>
      <c r="E1098" s="303">
        <v>95</v>
      </c>
      <c r="F1098" s="177" t="s">
        <v>498</v>
      </c>
      <c r="G1098" s="304"/>
      <c r="H1098" s="5"/>
      <c r="I1098" s="176"/>
      <c r="J1098" s="5"/>
    </row>
    <row r="1099" spans="2:10" ht="15">
      <c r="B1099" s="302">
        <v>42836.459050926002</v>
      </c>
      <c r="C1099" s="303">
        <v>100</v>
      </c>
      <c r="D1099" s="247">
        <f t="shared" si="17"/>
        <v>4.9500000000000028</v>
      </c>
      <c r="E1099" s="303">
        <v>95.05</v>
      </c>
      <c r="F1099" s="177" t="s">
        <v>1713</v>
      </c>
      <c r="G1099" s="304"/>
      <c r="H1099" s="5"/>
      <c r="I1099" s="176"/>
      <c r="J1099" s="5"/>
    </row>
    <row r="1100" spans="2:10" ht="15">
      <c r="B1100" s="302">
        <v>42836.459062499998</v>
      </c>
      <c r="C1100" s="303">
        <v>300</v>
      </c>
      <c r="D1100" s="247">
        <f t="shared" si="17"/>
        <v>15</v>
      </c>
      <c r="E1100" s="303">
        <v>285</v>
      </c>
      <c r="F1100" s="177" t="s">
        <v>2009</v>
      </c>
      <c r="G1100" s="304"/>
      <c r="H1100" s="5"/>
      <c r="I1100" s="176"/>
      <c r="J1100" s="5"/>
    </row>
    <row r="1101" spans="2:10" ht="15">
      <c r="B1101" s="302">
        <v>42836.459062499998</v>
      </c>
      <c r="C1101" s="303">
        <v>100</v>
      </c>
      <c r="D1101" s="247">
        <f t="shared" si="17"/>
        <v>4.9500000000000028</v>
      </c>
      <c r="E1101" s="303">
        <v>95.05</v>
      </c>
      <c r="F1101" s="177" t="s">
        <v>397</v>
      </c>
      <c r="G1101" s="304"/>
      <c r="H1101" s="5"/>
      <c r="I1101" s="176"/>
      <c r="J1101" s="5"/>
    </row>
    <row r="1102" spans="2:10" ht="15">
      <c r="B1102" s="302">
        <v>42836.459074074002</v>
      </c>
      <c r="C1102" s="303">
        <v>100</v>
      </c>
      <c r="D1102" s="247">
        <f t="shared" si="17"/>
        <v>5</v>
      </c>
      <c r="E1102" s="303">
        <v>95</v>
      </c>
      <c r="F1102" s="177" t="s">
        <v>327</v>
      </c>
      <c r="G1102" s="304"/>
      <c r="H1102" s="5"/>
      <c r="I1102" s="176"/>
      <c r="J1102" s="5"/>
    </row>
    <row r="1103" spans="2:10" ht="15">
      <c r="B1103" s="302">
        <v>42836.459074074002</v>
      </c>
      <c r="C1103" s="303">
        <v>100</v>
      </c>
      <c r="D1103" s="247">
        <f t="shared" si="17"/>
        <v>5</v>
      </c>
      <c r="E1103" s="303">
        <v>95</v>
      </c>
      <c r="F1103" s="177" t="s">
        <v>398</v>
      </c>
      <c r="G1103" s="304"/>
      <c r="H1103" s="5"/>
      <c r="I1103" s="176"/>
      <c r="J1103" s="5"/>
    </row>
    <row r="1104" spans="2:10" ht="15">
      <c r="B1104" s="302">
        <v>42836.459097222003</v>
      </c>
      <c r="C1104" s="303">
        <v>50</v>
      </c>
      <c r="D1104" s="247">
        <f t="shared" si="17"/>
        <v>2.5</v>
      </c>
      <c r="E1104" s="303">
        <v>47.5</v>
      </c>
      <c r="F1104" s="177" t="s">
        <v>399</v>
      </c>
      <c r="G1104" s="304"/>
      <c r="H1104" s="5"/>
      <c r="I1104" s="176"/>
      <c r="J1104" s="5"/>
    </row>
    <row r="1105" spans="2:10" ht="15">
      <c r="B1105" s="302">
        <v>42836.459120369997</v>
      </c>
      <c r="C1105" s="303">
        <v>100</v>
      </c>
      <c r="D1105" s="247">
        <f t="shared" si="17"/>
        <v>4.9500000000000028</v>
      </c>
      <c r="E1105" s="303">
        <v>95.05</v>
      </c>
      <c r="F1105" s="177" t="s">
        <v>400</v>
      </c>
      <c r="G1105" s="304"/>
      <c r="H1105" s="5"/>
      <c r="I1105" s="176"/>
      <c r="J1105" s="5"/>
    </row>
    <row r="1106" spans="2:10" ht="15">
      <c r="B1106" s="302">
        <v>42836.459120369997</v>
      </c>
      <c r="C1106" s="303">
        <v>50</v>
      </c>
      <c r="D1106" s="247">
        <f t="shared" si="17"/>
        <v>2.4799999999999969</v>
      </c>
      <c r="E1106" s="303">
        <v>47.52</v>
      </c>
      <c r="F1106" s="177" t="s">
        <v>2010</v>
      </c>
      <c r="G1106" s="304"/>
      <c r="H1106" s="5"/>
      <c r="I1106" s="176"/>
      <c r="J1106" s="5"/>
    </row>
    <row r="1107" spans="2:10" ht="15">
      <c r="B1107" s="302">
        <v>42836.459131944001</v>
      </c>
      <c r="C1107" s="303">
        <v>100</v>
      </c>
      <c r="D1107" s="247">
        <f t="shared" si="17"/>
        <v>4.9500000000000028</v>
      </c>
      <c r="E1107" s="303">
        <v>95.05</v>
      </c>
      <c r="F1107" s="177" t="s">
        <v>2011</v>
      </c>
      <c r="G1107" s="304"/>
      <c r="H1107" s="5"/>
      <c r="I1107" s="176"/>
      <c r="J1107" s="5"/>
    </row>
    <row r="1108" spans="2:10" ht="15">
      <c r="B1108" s="302">
        <v>42836.459155092998</v>
      </c>
      <c r="C1108" s="303">
        <v>200</v>
      </c>
      <c r="D1108" s="247">
        <f t="shared" si="17"/>
        <v>10</v>
      </c>
      <c r="E1108" s="303">
        <v>190</v>
      </c>
      <c r="F1108" s="177" t="s">
        <v>401</v>
      </c>
      <c r="G1108" s="304"/>
      <c r="H1108" s="5"/>
      <c r="I1108" s="176"/>
      <c r="J1108" s="5"/>
    </row>
    <row r="1109" spans="2:10" ht="15">
      <c r="B1109" s="302">
        <v>42836.459155092998</v>
      </c>
      <c r="C1109" s="303">
        <v>50</v>
      </c>
      <c r="D1109" s="247">
        <f t="shared" si="17"/>
        <v>2.4799999999999969</v>
      </c>
      <c r="E1109" s="303">
        <v>47.52</v>
      </c>
      <c r="F1109" s="177" t="s">
        <v>2012</v>
      </c>
      <c r="G1109" s="304"/>
      <c r="H1109" s="5"/>
      <c r="I1109" s="176"/>
      <c r="J1109" s="5"/>
    </row>
    <row r="1110" spans="2:10" ht="15">
      <c r="B1110" s="302">
        <v>42836.459155092998</v>
      </c>
      <c r="C1110" s="303">
        <v>100</v>
      </c>
      <c r="D1110" s="247">
        <f t="shared" si="17"/>
        <v>7</v>
      </c>
      <c r="E1110" s="303">
        <v>93</v>
      </c>
      <c r="F1110" s="177" t="s">
        <v>306</v>
      </c>
      <c r="G1110" s="304"/>
      <c r="H1110" s="5"/>
      <c r="I1110" s="176"/>
      <c r="J1110" s="5"/>
    </row>
    <row r="1111" spans="2:10" ht="15">
      <c r="B1111" s="302">
        <v>42836.459155092998</v>
      </c>
      <c r="C1111" s="303">
        <v>50</v>
      </c>
      <c r="D1111" s="247">
        <f t="shared" si="17"/>
        <v>3.5</v>
      </c>
      <c r="E1111" s="303">
        <v>46.5</v>
      </c>
      <c r="F1111" s="177" t="s">
        <v>2013</v>
      </c>
      <c r="G1111" s="304"/>
      <c r="H1111" s="5"/>
      <c r="I1111" s="176"/>
      <c r="J1111" s="5"/>
    </row>
    <row r="1112" spans="2:10" ht="15">
      <c r="B1112" s="302">
        <v>42836.459155092998</v>
      </c>
      <c r="C1112" s="303">
        <v>50</v>
      </c>
      <c r="D1112" s="247">
        <f t="shared" si="17"/>
        <v>3.5</v>
      </c>
      <c r="E1112" s="303">
        <v>46.5</v>
      </c>
      <c r="F1112" s="177" t="s">
        <v>411</v>
      </c>
      <c r="G1112" s="304"/>
      <c r="H1112" s="5"/>
      <c r="I1112" s="176"/>
      <c r="J1112" s="5"/>
    </row>
    <row r="1113" spans="2:10" ht="15">
      <c r="B1113" s="302">
        <v>42836.459166667002</v>
      </c>
      <c r="C1113" s="303">
        <v>50</v>
      </c>
      <c r="D1113" s="247">
        <f t="shared" si="17"/>
        <v>3.5</v>
      </c>
      <c r="E1113" s="303">
        <v>46.5</v>
      </c>
      <c r="F1113" s="177" t="s">
        <v>420</v>
      </c>
      <c r="G1113" s="304"/>
      <c r="H1113" s="5"/>
      <c r="I1113" s="176"/>
      <c r="J1113" s="5"/>
    </row>
    <row r="1114" spans="2:10" ht="15">
      <c r="B1114" s="302">
        <v>42836.459166667002</v>
      </c>
      <c r="C1114" s="303">
        <v>500</v>
      </c>
      <c r="D1114" s="247">
        <f t="shared" si="17"/>
        <v>25</v>
      </c>
      <c r="E1114" s="303">
        <v>475</v>
      </c>
      <c r="F1114" s="177" t="s">
        <v>380</v>
      </c>
      <c r="G1114" s="304"/>
      <c r="H1114" s="5"/>
      <c r="I1114" s="176"/>
      <c r="J1114" s="5"/>
    </row>
    <row r="1115" spans="2:10" ht="15">
      <c r="B1115" s="302">
        <v>42836.459166667002</v>
      </c>
      <c r="C1115" s="303">
        <v>50</v>
      </c>
      <c r="D1115" s="247">
        <f t="shared" si="17"/>
        <v>2.5</v>
      </c>
      <c r="E1115" s="303">
        <v>47.5</v>
      </c>
      <c r="F1115" s="177" t="s">
        <v>409</v>
      </c>
      <c r="G1115" s="304"/>
      <c r="H1115" s="5"/>
      <c r="I1115" s="176"/>
      <c r="J1115" s="5"/>
    </row>
    <row r="1116" spans="2:10" ht="15">
      <c r="B1116" s="302">
        <v>42836.459178240999</v>
      </c>
      <c r="C1116" s="303">
        <v>300</v>
      </c>
      <c r="D1116" s="247">
        <f t="shared" si="17"/>
        <v>15</v>
      </c>
      <c r="E1116" s="303">
        <v>285</v>
      </c>
      <c r="F1116" s="177" t="s">
        <v>405</v>
      </c>
      <c r="G1116" s="304"/>
      <c r="H1116" s="5"/>
      <c r="I1116" s="176"/>
      <c r="J1116" s="5"/>
    </row>
    <row r="1117" spans="2:10" ht="15">
      <c r="B1117" s="302">
        <v>42836.459178240999</v>
      </c>
      <c r="C1117" s="303">
        <v>400</v>
      </c>
      <c r="D1117" s="247">
        <f t="shared" si="17"/>
        <v>20</v>
      </c>
      <c r="E1117" s="303">
        <v>380</v>
      </c>
      <c r="F1117" s="177" t="s">
        <v>2014</v>
      </c>
      <c r="G1117" s="304"/>
      <c r="H1117" s="5"/>
      <c r="I1117" s="176"/>
      <c r="J1117" s="5"/>
    </row>
    <row r="1118" spans="2:10" ht="15">
      <c r="B1118" s="302">
        <v>42836.459201389</v>
      </c>
      <c r="C1118" s="303">
        <v>50</v>
      </c>
      <c r="D1118" s="247">
        <f t="shared" si="17"/>
        <v>2.5</v>
      </c>
      <c r="E1118" s="303">
        <v>47.5</v>
      </c>
      <c r="F1118" s="177" t="s">
        <v>406</v>
      </c>
      <c r="G1118" s="304"/>
      <c r="H1118" s="5"/>
      <c r="I1118" s="176"/>
      <c r="J1118" s="5"/>
    </row>
    <row r="1119" spans="2:10" ht="15">
      <c r="B1119" s="302">
        <v>42836.459201389</v>
      </c>
      <c r="C1119" s="303">
        <v>100</v>
      </c>
      <c r="D1119" s="247">
        <f t="shared" si="17"/>
        <v>5</v>
      </c>
      <c r="E1119" s="303">
        <v>95</v>
      </c>
      <c r="F1119" s="177" t="s">
        <v>2015</v>
      </c>
      <c r="G1119" s="304"/>
      <c r="H1119" s="5"/>
      <c r="I1119" s="176"/>
      <c r="J1119" s="5"/>
    </row>
    <row r="1120" spans="2:10" ht="15">
      <c r="B1120" s="302">
        <v>42836.459212962996</v>
      </c>
      <c r="C1120" s="303">
        <v>50</v>
      </c>
      <c r="D1120" s="247">
        <f t="shared" si="17"/>
        <v>3.5</v>
      </c>
      <c r="E1120" s="303">
        <v>46.5</v>
      </c>
      <c r="F1120" s="177" t="s">
        <v>1004</v>
      </c>
      <c r="G1120" s="304"/>
      <c r="H1120" s="5"/>
      <c r="I1120" s="176"/>
      <c r="J1120" s="5"/>
    </row>
    <row r="1121" spans="2:10" ht="15">
      <c r="B1121" s="302">
        <v>42836.459212962996</v>
      </c>
      <c r="C1121" s="303">
        <v>30</v>
      </c>
      <c r="D1121" s="247">
        <f t="shared" si="17"/>
        <v>2.1000000000000014</v>
      </c>
      <c r="E1121" s="303">
        <v>27.9</v>
      </c>
      <c r="F1121" s="177" t="s">
        <v>421</v>
      </c>
      <c r="G1121" s="304"/>
      <c r="H1121" s="5"/>
      <c r="I1121" s="176"/>
      <c r="J1121" s="5"/>
    </row>
    <row r="1122" spans="2:10" ht="15">
      <c r="B1122" s="302">
        <v>42836.459224537</v>
      </c>
      <c r="C1122" s="303">
        <v>100</v>
      </c>
      <c r="D1122" s="247">
        <f t="shared" si="17"/>
        <v>4.9500000000000028</v>
      </c>
      <c r="E1122" s="303">
        <v>95.05</v>
      </c>
      <c r="F1122" s="177" t="s">
        <v>410</v>
      </c>
      <c r="G1122" s="304"/>
      <c r="H1122" s="5"/>
      <c r="I1122" s="176"/>
      <c r="J1122" s="5"/>
    </row>
    <row r="1123" spans="2:10" ht="15">
      <c r="B1123" s="302">
        <v>42836.459236110997</v>
      </c>
      <c r="C1123" s="303">
        <v>500</v>
      </c>
      <c r="D1123" s="247">
        <f t="shared" si="17"/>
        <v>25</v>
      </c>
      <c r="E1123" s="303">
        <v>475</v>
      </c>
      <c r="F1123" s="177" t="s">
        <v>2016</v>
      </c>
      <c r="G1123" s="304"/>
      <c r="H1123" s="5"/>
      <c r="I1123" s="176"/>
      <c r="J1123" s="5"/>
    </row>
    <row r="1124" spans="2:10" ht="15">
      <c r="B1124" s="302">
        <v>42836.459247685001</v>
      </c>
      <c r="C1124" s="303">
        <v>50</v>
      </c>
      <c r="D1124" s="247">
        <f t="shared" si="17"/>
        <v>3.5</v>
      </c>
      <c r="E1124" s="303">
        <v>46.5</v>
      </c>
      <c r="F1124" s="177" t="s">
        <v>412</v>
      </c>
      <c r="G1124" s="304"/>
      <c r="H1124" s="5"/>
      <c r="I1124" s="176"/>
      <c r="J1124" s="5"/>
    </row>
    <row r="1125" spans="2:10" ht="15">
      <c r="B1125" s="302">
        <v>42836.459247685001</v>
      </c>
      <c r="C1125" s="303">
        <v>50</v>
      </c>
      <c r="D1125" s="247">
        <f t="shared" si="17"/>
        <v>2.5</v>
      </c>
      <c r="E1125" s="303">
        <v>47.5</v>
      </c>
      <c r="F1125" s="177" t="s">
        <v>413</v>
      </c>
      <c r="G1125" s="304"/>
      <c r="H1125" s="5"/>
      <c r="I1125" s="176"/>
      <c r="J1125" s="5"/>
    </row>
    <row r="1126" spans="2:10" ht="15">
      <c r="B1126" s="302">
        <v>42836.459270833002</v>
      </c>
      <c r="C1126" s="303">
        <v>500</v>
      </c>
      <c r="D1126" s="247">
        <f t="shared" si="17"/>
        <v>25</v>
      </c>
      <c r="E1126" s="303">
        <v>475</v>
      </c>
      <c r="F1126" s="177" t="s">
        <v>414</v>
      </c>
      <c r="G1126" s="304"/>
      <c r="H1126" s="5"/>
      <c r="I1126" s="176"/>
      <c r="J1126" s="5"/>
    </row>
    <row r="1127" spans="2:10" ht="15">
      <c r="B1127" s="302">
        <v>42836.459305556004</v>
      </c>
      <c r="C1127" s="303">
        <v>100</v>
      </c>
      <c r="D1127" s="247">
        <f t="shared" si="17"/>
        <v>5</v>
      </c>
      <c r="E1127" s="303">
        <v>95</v>
      </c>
      <c r="F1127" s="177" t="s">
        <v>415</v>
      </c>
      <c r="G1127" s="304"/>
      <c r="H1127" s="5"/>
      <c r="I1127" s="176"/>
      <c r="J1127" s="5"/>
    </row>
    <row r="1128" spans="2:10" ht="15">
      <c r="B1128" s="302">
        <v>42836.459340278001</v>
      </c>
      <c r="C1128" s="303">
        <v>100</v>
      </c>
      <c r="D1128" s="247">
        <f t="shared" si="17"/>
        <v>5</v>
      </c>
      <c r="E1128" s="303">
        <v>95</v>
      </c>
      <c r="F1128" s="177" t="s">
        <v>2017</v>
      </c>
      <c r="G1128" s="304"/>
      <c r="H1128" s="5"/>
      <c r="I1128" s="176"/>
      <c r="J1128" s="5"/>
    </row>
    <row r="1129" spans="2:10" ht="15">
      <c r="B1129" s="302">
        <v>42836.459351851998</v>
      </c>
      <c r="C1129" s="303">
        <v>50</v>
      </c>
      <c r="D1129" s="247">
        <f t="shared" si="17"/>
        <v>2.5</v>
      </c>
      <c r="E1129" s="303">
        <v>47.5</v>
      </c>
      <c r="F1129" s="177" t="s">
        <v>2018</v>
      </c>
      <c r="G1129" s="304"/>
      <c r="H1129" s="5"/>
      <c r="I1129" s="176"/>
      <c r="J1129" s="5"/>
    </row>
    <row r="1130" spans="2:10" ht="15">
      <c r="B1130" s="302">
        <v>42836.459363426002</v>
      </c>
      <c r="C1130" s="303">
        <v>50</v>
      </c>
      <c r="D1130" s="247">
        <f t="shared" si="17"/>
        <v>2.5</v>
      </c>
      <c r="E1130" s="303">
        <v>47.5</v>
      </c>
      <c r="F1130" s="177" t="s">
        <v>2019</v>
      </c>
      <c r="G1130" s="304"/>
      <c r="H1130" s="5"/>
      <c r="I1130" s="176"/>
      <c r="J1130" s="5"/>
    </row>
    <row r="1131" spans="2:10" ht="15">
      <c r="B1131" s="302">
        <v>42836.459386574003</v>
      </c>
      <c r="C1131" s="303">
        <v>100</v>
      </c>
      <c r="D1131" s="247">
        <f t="shared" si="17"/>
        <v>5</v>
      </c>
      <c r="E1131" s="303">
        <v>95</v>
      </c>
      <c r="F1131" s="177" t="s">
        <v>271</v>
      </c>
      <c r="G1131" s="304"/>
      <c r="H1131" s="5"/>
      <c r="I1131" s="176"/>
      <c r="J1131" s="5"/>
    </row>
    <row r="1132" spans="2:10" ht="15">
      <c r="B1132" s="302">
        <v>42836.459409722003</v>
      </c>
      <c r="C1132" s="303">
        <v>50</v>
      </c>
      <c r="D1132" s="247">
        <f t="shared" si="17"/>
        <v>2.5</v>
      </c>
      <c r="E1132" s="303">
        <v>47.5</v>
      </c>
      <c r="F1132" s="177" t="s">
        <v>417</v>
      </c>
      <c r="G1132" s="304"/>
      <c r="H1132" s="5"/>
      <c r="I1132" s="176"/>
      <c r="J1132" s="5"/>
    </row>
    <row r="1133" spans="2:10" ht="15">
      <c r="B1133" s="302">
        <v>42836.459432869997</v>
      </c>
      <c r="C1133" s="303">
        <v>100</v>
      </c>
      <c r="D1133" s="247">
        <f t="shared" si="17"/>
        <v>4.9500000000000028</v>
      </c>
      <c r="E1133" s="303">
        <v>95.05</v>
      </c>
      <c r="F1133" s="177" t="s">
        <v>1669</v>
      </c>
      <c r="G1133" s="304"/>
      <c r="H1133" s="5"/>
      <c r="I1133" s="176"/>
      <c r="J1133" s="5"/>
    </row>
    <row r="1134" spans="2:10" ht="15">
      <c r="B1134" s="302">
        <v>42836.459444444001</v>
      </c>
      <c r="C1134" s="303">
        <v>300</v>
      </c>
      <c r="D1134" s="247">
        <f t="shared" si="17"/>
        <v>15</v>
      </c>
      <c r="E1134" s="303">
        <v>285</v>
      </c>
      <c r="F1134" s="177" t="s">
        <v>418</v>
      </c>
      <c r="G1134" s="304"/>
      <c r="H1134" s="5"/>
      <c r="I1134" s="176"/>
      <c r="J1134" s="5"/>
    </row>
    <row r="1135" spans="2:10" ht="15">
      <c r="B1135" s="302">
        <v>42836.459456019002</v>
      </c>
      <c r="C1135" s="303">
        <v>50</v>
      </c>
      <c r="D1135" s="247">
        <f t="shared" si="17"/>
        <v>2.5</v>
      </c>
      <c r="E1135" s="303">
        <v>47.5</v>
      </c>
      <c r="F1135" s="177" t="s">
        <v>208</v>
      </c>
      <c r="G1135" s="304"/>
      <c r="H1135" s="5"/>
      <c r="I1135" s="176"/>
      <c r="J1135" s="5"/>
    </row>
    <row r="1136" spans="2:10" ht="15">
      <c r="B1136" s="302">
        <v>42836.459502315003</v>
      </c>
      <c r="C1136" s="303">
        <v>100</v>
      </c>
      <c r="D1136" s="247">
        <f t="shared" si="17"/>
        <v>4.9500000000000028</v>
      </c>
      <c r="E1136" s="303">
        <v>95.05</v>
      </c>
      <c r="F1136" s="177" t="s">
        <v>2020</v>
      </c>
      <c r="G1136" s="304"/>
      <c r="H1136" s="5"/>
      <c r="I1136" s="176"/>
      <c r="J1136" s="5"/>
    </row>
    <row r="1137" spans="2:10" ht="15">
      <c r="B1137" s="302">
        <v>42836.459537037001</v>
      </c>
      <c r="C1137" s="303">
        <v>500</v>
      </c>
      <c r="D1137" s="247">
        <f t="shared" si="17"/>
        <v>25</v>
      </c>
      <c r="E1137" s="303">
        <v>475</v>
      </c>
      <c r="F1137" s="177" t="s">
        <v>422</v>
      </c>
      <c r="G1137" s="304"/>
      <c r="H1137" s="5"/>
      <c r="I1137" s="176"/>
      <c r="J1137" s="5"/>
    </row>
    <row r="1138" spans="2:10" ht="15">
      <c r="B1138" s="302">
        <v>42836.459548610997</v>
      </c>
      <c r="C1138" s="303">
        <v>50</v>
      </c>
      <c r="D1138" s="247">
        <f t="shared" si="17"/>
        <v>2.4799999999999969</v>
      </c>
      <c r="E1138" s="303">
        <v>47.52</v>
      </c>
      <c r="F1138" s="177" t="s">
        <v>2021</v>
      </c>
      <c r="G1138" s="304"/>
      <c r="H1138" s="5"/>
      <c r="I1138" s="176"/>
      <c r="J1138" s="5"/>
    </row>
    <row r="1139" spans="2:10" ht="15">
      <c r="B1139" s="302">
        <v>42836.459560185001</v>
      </c>
      <c r="C1139" s="303">
        <v>300</v>
      </c>
      <c r="D1139" s="247">
        <f t="shared" si="17"/>
        <v>14.850000000000023</v>
      </c>
      <c r="E1139" s="303">
        <v>285.14999999999998</v>
      </c>
      <c r="F1139" s="177" t="s">
        <v>207</v>
      </c>
      <c r="G1139" s="304"/>
      <c r="H1139" s="5"/>
      <c r="I1139" s="176"/>
      <c r="J1139" s="5"/>
    </row>
    <row r="1140" spans="2:10" ht="15">
      <c r="B1140" s="302">
        <v>42836.459583333002</v>
      </c>
      <c r="C1140" s="303">
        <v>50</v>
      </c>
      <c r="D1140" s="247">
        <f t="shared" si="17"/>
        <v>2.5</v>
      </c>
      <c r="E1140" s="303">
        <v>47.5</v>
      </c>
      <c r="F1140" s="177" t="s">
        <v>2022</v>
      </c>
      <c r="G1140" s="304"/>
      <c r="H1140" s="5"/>
      <c r="I1140" s="176"/>
      <c r="J1140" s="5"/>
    </row>
    <row r="1141" spans="2:10" ht="15">
      <c r="B1141" s="302">
        <v>42836.459594906999</v>
      </c>
      <c r="C1141" s="303">
        <v>100</v>
      </c>
      <c r="D1141" s="247">
        <f t="shared" si="17"/>
        <v>4.9500000000000028</v>
      </c>
      <c r="E1141" s="303">
        <v>95.05</v>
      </c>
      <c r="F1141" s="177" t="s">
        <v>2023</v>
      </c>
      <c r="G1141" s="304"/>
      <c r="H1141" s="5"/>
      <c r="I1141" s="176"/>
      <c r="J1141" s="5"/>
    </row>
    <row r="1142" spans="2:10" ht="15">
      <c r="B1142" s="302">
        <v>42836.459594906999</v>
      </c>
      <c r="C1142" s="303">
        <v>50</v>
      </c>
      <c r="D1142" s="247">
        <f t="shared" si="17"/>
        <v>2.5</v>
      </c>
      <c r="E1142" s="303">
        <v>47.5</v>
      </c>
      <c r="F1142" s="177" t="s">
        <v>425</v>
      </c>
      <c r="G1142" s="304"/>
      <c r="H1142" s="5"/>
      <c r="I1142" s="176"/>
      <c r="J1142" s="5"/>
    </row>
    <row r="1143" spans="2:10" ht="15">
      <c r="B1143" s="302">
        <v>42836.460011574003</v>
      </c>
      <c r="C1143" s="303">
        <v>500</v>
      </c>
      <c r="D1143" s="247">
        <f t="shared" si="17"/>
        <v>24.75</v>
      </c>
      <c r="E1143" s="303">
        <v>475.25</v>
      </c>
      <c r="F1143" s="177" t="s">
        <v>112</v>
      </c>
      <c r="G1143" s="304"/>
      <c r="H1143" s="5"/>
      <c r="I1143" s="176"/>
      <c r="J1143" s="5"/>
    </row>
    <row r="1144" spans="2:10" ht="15">
      <c r="B1144" s="302">
        <v>42836.460138889001</v>
      </c>
      <c r="C1144" s="303">
        <v>10</v>
      </c>
      <c r="D1144" s="247">
        <f t="shared" si="17"/>
        <v>0.69999999999999929</v>
      </c>
      <c r="E1144" s="303">
        <v>9.3000000000000007</v>
      </c>
      <c r="F1144" s="177" t="s">
        <v>381</v>
      </c>
      <c r="G1144" s="304"/>
      <c r="H1144" s="5"/>
      <c r="I1144" s="176"/>
      <c r="J1144" s="5"/>
    </row>
    <row r="1145" spans="2:10" ht="15">
      <c r="B1145" s="302">
        <v>42836.460173610998</v>
      </c>
      <c r="C1145" s="303">
        <v>100</v>
      </c>
      <c r="D1145" s="247">
        <f t="shared" si="17"/>
        <v>5</v>
      </c>
      <c r="E1145" s="303">
        <v>95</v>
      </c>
      <c r="F1145" s="177" t="s">
        <v>382</v>
      </c>
      <c r="G1145" s="304"/>
      <c r="H1145" s="5"/>
      <c r="I1145" s="176"/>
      <c r="J1145" s="5"/>
    </row>
    <row r="1146" spans="2:10" ht="15">
      <c r="B1146" s="302">
        <v>42836.460300926003</v>
      </c>
      <c r="C1146" s="303">
        <v>50</v>
      </c>
      <c r="D1146" s="247">
        <f t="shared" si="17"/>
        <v>3.5</v>
      </c>
      <c r="E1146" s="303">
        <v>46.5</v>
      </c>
      <c r="F1146" s="177" t="s">
        <v>383</v>
      </c>
      <c r="G1146" s="304"/>
      <c r="H1146" s="5"/>
      <c r="I1146" s="176"/>
      <c r="J1146" s="5"/>
    </row>
    <row r="1147" spans="2:10" ht="15">
      <c r="B1147" s="302">
        <v>42836.460659721997</v>
      </c>
      <c r="C1147" s="303">
        <v>100</v>
      </c>
      <c r="D1147" s="247">
        <f t="shared" si="17"/>
        <v>5</v>
      </c>
      <c r="E1147" s="303">
        <v>95</v>
      </c>
      <c r="F1147" s="177" t="s">
        <v>385</v>
      </c>
      <c r="G1147" s="304"/>
      <c r="H1147" s="5"/>
      <c r="I1147" s="176"/>
      <c r="J1147" s="5"/>
    </row>
    <row r="1148" spans="2:10" ht="15">
      <c r="B1148" s="302">
        <v>42836.460671296001</v>
      </c>
      <c r="C1148" s="303">
        <v>300</v>
      </c>
      <c r="D1148" s="247">
        <f t="shared" si="17"/>
        <v>14.850000000000023</v>
      </c>
      <c r="E1148" s="303">
        <v>285.14999999999998</v>
      </c>
      <c r="F1148" s="177" t="s">
        <v>2024</v>
      </c>
      <c r="G1148" s="304"/>
      <c r="H1148" s="5"/>
      <c r="I1148" s="176"/>
      <c r="J1148" s="5"/>
    </row>
    <row r="1149" spans="2:10" ht="15">
      <c r="B1149" s="302">
        <v>42836.465601852004</v>
      </c>
      <c r="C1149" s="303">
        <v>500</v>
      </c>
      <c r="D1149" s="247">
        <f t="shared" si="17"/>
        <v>25</v>
      </c>
      <c r="E1149" s="303">
        <v>475</v>
      </c>
      <c r="F1149" s="177" t="s">
        <v>723</v>
      </c>
      <c r="G1149" s="304"/>
      <c r="H1149" s="5"/>
      <c r="I1149" s="176"/>
      <c r="J1149" s="5"/>
    </row>
    <row r="1150" spans="2:10" ht="15">
      <c r="B1150" s="302">
        <v>42836.467800926002</v>
      </c>
      <c r="C1150" s="303">
        <v>100</v>
      </c>
      <c r="D1150" s="247">
        <f t="shared" si="17"/>
        <v>5</v>
      </c>
      <c r="E1150" s="303">
        <v>95</v>
      </c>
      <c r="F1150" s="177" t="s">
        <v>511</v>
      </c>
      <c r="G1150" s="304"/>
      <c r="H1150" s="5"/>
      <c r="I1150" s="176"/>
      <c r="J1150" s="5"/>
    </row>
    <row r="1151" spans="2:10" ht="15">
      <c r="B1151" s="302">
        <v>42836.477326389002</v>
      </c>
      <c r="C1151" s="303">
        <v>50</v>
      </c>
      <c r="D1151" s="247">
        <f t="shared" si="17"/>
        <v>3.5</v>
      </c>
      <c r="E1151" s="303">
        <v>46.5</v>
      </c>
      <c r="F1151" s="177" t="s">
        <v>136</v>
      </c>
      <c r="G1151" s="304"/>
      <c r="H1151" s="5"/>
      <c r="I1151" s="176"/>
      <c r="J1151" s="5"/>
    </row>
    <row r="1152" spans="2:10" ht="15">
      <c r="B1152" s="302">
        <v>42836.521678240999</v>
      </c>
      <c r="C1152" s="303">
        <v>1800</v>
      </c>
      <c r="D1152" s="247">
        <f t="shared" si="17"/>
        <v>89.099999999999909</v>
      </c>
      <c r="E1152" s="303">
        <v>1710.9</v>
      </c>
      <c r="F1152" s="177" t="s">
        <v>271</v>
      </c>
      <c r="G1152" s="304"/>
      <c r="H1152" s="5"/>
      <c r="I1152" s="176"/>
      <c r="J1152" s="5"/>
    </row>
    <row r="1153" spans="2:10" ht="15">
      <c r="B1153" s="302">
        <v>42836.527465277999</v>
      </c>
      <c r="C1153" s="303">
        <v>100</v>
      </c>
      <c r="D1153" s="247">
        <f t="shared" si="17"/>
        <v>5</v>
      </c>
      <c r="E1153" s="303">
        <v>95</v>
      </c>
      <c r="F1153" s="177" t="s">
        <v>2025</v>
      </c>
      <c r="G1153" s="304"/>
      <c r="H1153" s="5"/>
      <c r="I1153" s="176"/>
      <c r="J1153" s="5"/>
    </row>
    <row r="1154" spans="2:10" ht="15">
      <c r="B1154" s="302">
        <v>42836.533402777997</v>
      </c>
      <c r="C1154" s="303">
        <v>300</v>
      </c>
      <c r="D1154" s="247">
        <f t="shared" si="17"/>
        <v>14.850000000000023</v>
      </c>
      <c r="E1154" s="303">
        <v>285.14999999999998</v>
      </c>
      <c r="F1154" s="177" t="s">
        <v>2026</v>
      </c>
      <c r="G1154" s="304"/>
      <c r="H1154" s="5"/>
      <c r="I1154" s="176"/>
      <c r="J1154" s="5"/>
    </row>
    <row r="1155" spans="2:10" ht="15">
      <c r="B1155" s="302">
        <v>42836.567708333001</v>
      </c>
      <c r="C1155" s="303">
        <v>100</v>
      </c>
      <c r="D1155" s="247">
        <f t="shared" si="17"/>
        <v>7</v>
      </c>
      <c r="E1155" s="303">
        <v>93</v>
      </c>
      <c r="F1155" s="177" t="s">
        <v>560</v>
      </c>
      <c r="G1155" s="304"/>
      <c r="H1155" s="5"/>
      <c r="I1155" s="176"/>
      <c r="J1155" s="5"/>
    </row>
    <row r="1156" spans="2:10" ht="15">
      <c r="B1156" s="302">
        <v>42836.593495369998</v>
      </c>
      <c r="C1156" s="303">
        <v>100</v>
      </c>
      <c r="D1156" s="247">
        <f t="shared" si="17"/>
        <v>5</v>
      </c>
      <c r="E1156" s="303">
        <v>95</v>
      </c>
      <c r="F1156" s="177" t="s">
        <v>386</v>
      </c>
      <c r="G1156" s="304"/>
      <c r="H1156" s="5"/>
      <c r="I1156" s="176"/>
      <c r="J1156" s="5"/>
    </row>
    <row r="1157" spans="2:10" ht="15">
      <c r="B1157" s="302">
        <v>42836.614803240998</v>
      </c>
      <c r="C1157" s="303">
        <v>100</v>
      </c>
      <c r="D1157" s="247">
        <f t="shared" si="17"/>
        <v>5</v>
      </c>
      <c r="E1157" s="303">
        <v>95</v>
      </c>
      <c r="F1157" s="177" t="s">
        <v>454</v>
      </c>
      <c r="G1157" s="304"/>
      <c r="H1157" s="5"/>
      <c r="I1157" s="176"/>
      <c r="J1157" s="5"/>
    </row>
    <row r="1158" spans="2:10" ht="15">
      <c r="B1158" s="302">
        <v>42836.622708333001</v>
      </c>
      <c r="C1158" s="303">
        <v>70</v>
      </c>
      <c r="D1158" s="247">
        <f t="shared" ref="D1158:D1221" si="18">C1158-E1158</f>
        <v>3.5</v>
      </c>
      <c r="E1158" s="303">
        <v>66.5</v>
      </c>
      <c r="F1158" s="177" t="s">
        <v>2027</v>
      </c>
      <c r="G1158" s="304"/>
      <c r="H1158" s="5"/>
      <c r="I1158" s="176"/>
      <c r="J1158" s="5"/>
    </row>
    <row r="1159" spans="2:10" ht="15">
      <c r="B1159" s="302">
        <v>42836.629039352003</v>
      </c>
      <c r="C1159" s="303">
        <v>40</v>
      </c>
      <c r="D1159" s="247">
        <f t="shared" si="18"/>
        <v>2</v>
      </c>
      <c r="E1159" s="303">
        <v>38</v>
      </c>
      <c r="F1159" s="177" t="s">
        <v>232</v>
      </c>
      <c r="G1159" s="304"/>
      <c r="H1159" s="5"/>
      <c r="I1159" s="176"/>
      <c r="J1159" s="5"/>
    </row>
    <row r="1160" spans="2:10" ht="15">
      <c r="B1160" s="302">
        <v>42836.649328703999</v>
      </c>
      <c r="C1160" s="303">
        <v>300</v>
      </c>
      <c r="D1160" s="247">
        <f t="shared" si="18"/>
        <v>15</v>
      </c>
      <c r="E1160" s="303">
        <v>285</v>
      </c>
      <c r="F1160" s="177" t="s">
        <v>174</v>
      </c>
      <c r="G1160" s="304"/>
      <c r="H1160" s="5"/>
      <c r="I1160" s="176"/>
      <c r="J1160" s="5"/>
    </row>
    <row r="1161" spans="2:10" ht="15">
      <c r="B1161" s="302">
        <v>42836.681053241002</v>
      </c>
      <c r="C1161" s="303">
        <v>100</v>
      </c>
      <c r="D1161" s="247">
        <f t="shared" si="18"/>
        <v>7</v>
      </c>
      <c r="E1161" s="303">
        <v>93</v>
      </c>
      <c r="F1161" s="177" t="s">
        <v>2028</v>
      </c>
      <c r="G1161" s="304"/>
      <c r="H1161" s="5"/>
      <c r="I1161" s="176"/>
      <c r="J1161" s="5"/>
    </row>
    <row r="1162" spans="2:10" ht="15">
      <c r="B1162" s="302">
        <v>42836.690312500003</v>
      </c>
      <c r="C1162" s="303">
        <v>200</v>
      </c>
      <c r="D1162" s="247">
        <f t="shared" si="18"/>
        <v>14</v>
      </c>
      <c r="E1162" s="303">
        <v>186</v>
      </c>
      <c r="F1162" s="177" t="s">
        <v>867</v>
      </c>
      <c r="G1162" s="304"/>
      <c r="H1162" s="5"/>
      <c r="I1162" s="176"/>
      <c r="J1162" s="5"/>
    </row>
    <row r="1163" spans="2:10" ht="15">
      <c r="B1163" s="302">
        <v>42836.697430556</v>
      </c>
      <c r="C1163" s="303">
        <v>100</v>
      </c>
      <c r="D1163" s="247">
        <f t="shared" si="18"/>
        <v>5</v>
      </c>
      <c r="E1163" s="303">
        <v>95</v>
      </c>
      <c r="F1163" s="177" t="s">
        <v>2029</v>
      </c>
      <c r="G1163" s="304"/>
      <c r="H1163" s="5"/>
      <c r="I1163" s="176"/>
      <c r="J1163" s="5"/>
    </row>
    <row r="1164" spans="2:10" ht="15">
      <c r="B1164" s="302">
        <v>42836.743472221999</v>
      </c>
      <c r="C1164" s="303">
        <v>20</v>
      </c>
      <c r="D1164" s="247">
        <f t="shared" si="18"/>
        <v>1</v>
      </c>
      <c r="E1164" s="303">
        <v>19</v>
      </c>
      <c r="F1164" s="177" t="s">
        <v>918</v>
      </c>
      <c r="G1164" s="304"/>
      <c r="H1164" s="5"/>
      <c r="I1164" s="176"/>
      <c r="J1164" s="5"/>
    </row>
    <row r="1165" spans="2:10" ht="15">
      <c r="B1165" s="302">
        <v>42836.77181713</v>
      </c>
      <c r="C1165" s="303">
        <v>200</v>
      </c>
      <c r="D1165" s="247">
        <f t="shared" si="18"/>
        <v>10</v>
      </c>
      <c r="E1165" s="303">
        <v>190</v>
      </c>
      <c r="F1165" s="177" t="s">
        <v>2030</v>
      </c>
      <c r="G1165" s="304"/>
      <c r="H1165" s="5"/>
      <c r="I1165" s="176"/>
      <c r="J1165" s="5"/>
    </row>
    <row r="1166" spans="2:10" ht="15">
      <c r="B1166" s="302">
        <v>42836.807986111002</v>
      </c>
      <c r="C1166" s="303">
        <v>200</v>
      </c>
      <c r="D1166" s="247">
        <f t="shared" si="18"/>
        <v>9.9000000000000057</v>
      </c>
      <c r="E1166" s="303">
        <v>190.1</v>
      </c>
      <c r="F1166" s="177" t="s">
        <v>597</v>
      </c>
      <c r="G1166" s="304"/>
      <c r="H1166" s="5"/>
      <c r="I1166" s="176"/>
      <c r="J1166" s="5"/>
    </row>
    <row r="1167" spans="2:10" ht="15">
      <c r="B1167" s="302">
        <v>42836.808090277998</v>
      </c>
      <c r="C1167" s="303">
        <v>15</v>
      </c>
      <c r="D1167" s="247">
        <f t="shared" si="18"/>
        <v>0.75</v>
      </c>
      <c r="E1167" s="303">
        <v>14.25</v>
      </c>
      <c r="F1167" s="177" t="s">
        <v>980</v>
      </c>
      <c r="G1167" s="304"/>
      <c r="H1167" s="5"/>
      <c r="I1167" s="176"/>
      <c r="J1167" s="5"/>
    </row>
    <row r="1168" spans="2:10" ht="15">
      <c r="B1168" s="302">
        <v>42836.813009259</v>
      </c>
      <c r="C1168" s="303">
        <v>1000</v>
      </c>
      <c r="D1168" s="247">
        <f t="shared" si="18"/>
        <v>50</v>
      </c>
      <c r="E1168" s="303">
        <v>950</v>
      </c>
      <c r="F1168" s="177" t="s">
        <v>787</v>
      </c>
      <c r="G1168" s="304"/>
      <c r="H1168" s="5"/>
      <c r="I1168" s="176"/>
      <c r="J1168" s="5"/>
    </row>
    <row r="1169" spans="2:10" ht="15">
      <c r="B1169" s="302">
        <v>42836.813217593</v>
      </c>
      <c r="C1169" s="303">
        <v>150</v>
      </c>
      <c r="D1169" s="247">
        <f t="shared" si="18"/>
        <v>7.5</v>
      </c>
      <c r="E1169" s="303">
        <v>142.5</v>
      </c>
      <c r="F1169" s="177" t="s">
        <v>2031</v>
      </c>
      <c r="G1169" s="304"/>
      <c r="H1169" s="5"/>
      <c r="I1169" s="176"/>
      <c r="J1169" s="5"/>
    </row>
    <row r="1170" spans="2:10" ht="15">
      <c r="B1170" s="302">
        <v>42836.829930555999</v>
      </c>
      <c r="C1170" s="303">
        <v>500</v>
      </c>
      <c r="D1170" s="247">
        <f t="shared" si="18"/>
        <v>25</v>
      </c>
      <c r="E1170" s="303">
        <v>475</v>
      </c>
      <c r="F1170" s="177" t="s">
        <v>2032</v>
      </c>
      <c r="G1170" s="304"/>
      <c r="H1170" s="5"/>
      <c r="I1170" s="176"/>
      <c r="J1170" s="5"/>
    </row>
    <row r="1171" spans="2:10" ht="15">
      <c r="B1171" s="302">
        <v>42836.832604167001</v>
      </c>
      <c r="C1171" s="303">
        <v>15</v>
      </c>
      <c r="D1171" s="247">
        <f t="shared" si="18"/>
        <v>0.74000000000000021</v>
      </c>
      <c r="E1171" s="303">
        <v>14.26</v>
      </c>
      <c r="F1171" s="177" t="s">
        <v>160</v>
      </c>
      <c r="G1171" s="304"/>
      <c r="H1171" s="5"/>
      <c r="I1171" s="176"/>
      <c r="J1171" s="5"/>
    </row>
    <row r="1172" spans="2:10" ht="15">
      <c r="B1172" s="302">
        <v>42836.846168980999</v>
      </c>
      <c r="C1172" s="303">
        <v>80</v>
      </c>
      <c r="D1172" s="247">
        <f t="shared" si="18"/>
        <v>4</v>
      </c>
      <c r="E1172" s="303">
        <v>76</v>
      </c>
      <c r="F1172" s="177" t="s">
        <v>985</v>
      </c>
      <c r="G1172" s="304"/>
      <c r="H1172" s="5"/>
      <c r="I1172" s="176"/>
      <c r="J1172" s="5"/>
    </row>
    <row r="1173" spans="2:10" ht="15">
      <c r="B1173" s="302">
        <v>42836.852083332997</v>
      </c>
      <c r="C1173" s="303">
        <v>500</v>
      </c>
      <c r="D1173" s="247">
        <f t="shared" si="18"/>
        <v>24.75</v>
      </c>
      <c r="E1173" s="303">
        <v>475.25</v>
      </c>
      <c r="F1173" s="177" t="s">
        <v>571</v>
      </c>
      <c r="G1173" s="304"/>
      <c r="H1173" s="5"/>
      <c r="I1173" s="176"/>
      <c r="J1173" s="5"/>
    </row>
    <row r="1174" spans="2:10" ht="15">
      <c r="B1174" s="302">
        <v>42836.862766204002</v>
      </c>
      <c r="C1174" s="303">
        <v>50</v>
      </c>
      <c r="D1174" s="247">
        <f t="shared" si="18"/>
        <v>3.5</v>
      </c>
      <c r="E1174" s="303">
        <v>46.5</v>
      </c>
      <c r="F1174" s="177" t="s">
        <v>338</v>
      </c>
      <c r="G1174" s="304"/>
      <c r="H1174" s="5"/>
      <c r="I1174" s="176"/>
      <c r="J1174" s="5"/>
    </row>
    <row r="1175" spans="2:10" ht="15">
      <c r="B1175" s="302">
        <v>42836.873807869997</v>
      </c>
      <c r="C1175" s="303">
        <v>500</v>
      </c>
      <c r="D1175" s="247">
        <f t="shared" si="18"/>
        <v>25</v>
      </c>
      <c r="E1175" s="303">
        <v>475</v>
      </c>
      <c r="F1175" s="177" t="s">
        <v>2033</v>
      </c>
      <c r="G1175" s="304"/>
      <c r="H1175" s="5"/>
      <c r="I1175" s="176"/>
      <c r="J1175" s="5"/>
    </row>
    <row r="1176" spans="2:10" ht="15">
      <c r="B1176" s="302">
        <v>42836.874560185002</v>
      </c>
      <c r="C1176" s="303">
        <v>1000</v>
      </c>
      <c r="D1176" s="247">
        <f t="shared" si="18"/>
        <v>50</v>
      </c>
      <c r="E1176" s="303">
        <v>950</v>
      </c>
      <c r="F1176" s="177" t="s">
        <v>2033</v>
      </c>
      <c r="G1176" s="304"/>
      <c r="H1176" s="5"/>
      <c r="I1176" s="176"/>
      <c r="J1176" s="5"/>
    </row>
    <row r="1177" spans="2:10" ht="15">
      <c r="B1177" s="302">
        <v>42836.887326388998</v>
      </c>
      <c r="C1177" s="303">
        <v>200</v>
      </c>
      <c r="D1177" s="247">
        <f t="shared" si="18"/>
        <v>10</v>
      </c>
      <c r="E1177" s="303">
        <v>190</v>
      </c>
      <c r="F1177" s="177" t="s">
        <v>252</v>
      </c>
      <c r="G1177" s="304"/>
      <c r="H1177" s="5"/>
      <c r="I1177" s="176"/>
      <c r="J1177" s="5"/>
    </row>
    <row r="1178" spans="2:10" ht="15">
      <c r="B1178" s="302">
        <v>42836.888518519001</v>
      </c>
      <c r="C1178" s="303">
        <v>250</v>
      </c>
      <c r="D1178" s="247">
        <f t="shared" si="18"/>
        <v>12.5</v>
      </c>
      <c r="E1178" s="303">
        <v>237.5</v>
      </c>
      <c r="F1178" s="177" t="s">
        <v>416</v>
      </c>
      <c r="G1178" s="304"/>
      <c r="H1178" s="5"/>
      <c r="I1178" s="176"/>
      <c r="J1178" s="5"/>
    </row>
    <row r="1179" spans="2:10" ht="15">
      <c r="B1179" s="302">
        <v>42836.904513889</v>
      </c>
      <c r="C1179" s="303">
        <v>500</v>
      </c>
      <c r="D1179" s="247">
        <f t="shared" si="18"/>
        <v>25</v>
      </c>
      <c r="E1179" s="303">
        <v>475</v>
      </c>
      <c r="F1179" s="177" t="s">
        <v>285</v>
      </c>
      <c r="G1179" s="304"/>
      <c r="H1179" s="5"/>
      <c r="I1179" s="176"/>
      <c r="J1179" s="5"/>
    </row>
    <row r="1180" spans="2:10" ht="15">
      <c r="B1180" s="302">
        <v>42836.906412037002</v>
      </c>
      <c r="C1180" s="303">
        <v>450</v>
      </c>
      <c r="D1180" s="247">
        <f t="shared" si="18"/>
        <v>22.5</v>
      </c>
      <c r="E1180" s="303">
        <v>427.5</v>
      </c>
      <c r="F1180" s="177" t="s">
        <v>2034</v>
      </c>
      <c r="G1180" s="304"/>
      <c r="H1180" s="5"/>
      <c r="I1180" s="176"/>
      <c r="J1180" s="5"/>
    </row>
    <row r="1181" spans="2:10" ht="15">
      <c r="B1181" s="302">
        <v>42836.942523147998</v>
      </c>
      <c r="C1181" s="303">
        <v>30</v>
      </c>
      <c r="D1181" s="247">
        <f t="shared" si="18"/>
        <v>1.5</v>
      </c>
      <c r="E1181" s="303">
        <v>28.5</v>
      </c>
      <c r="F1181" s="177" t="s">
        <v>314</v>
      </c>
      <c r="G1181" s="304"/>
      <c r="H1181" s="5"/>
      <c r="I1181" s="176"/>
      <c r="J1181" s="5"/>
    </row>
    <row r="1182" spans="2:10" ht="15">
      <c r="B1182" s="302">
        <v>42836.953518519003</v>
      </c>
      <c r="C1182" s="303">
        <v>100</v>
      </c>
      <c r="D1182" s="247">
        <f t="shared" si="18"/>
        <v>5</v>
      </c>
      <c r="E1182" s="303">
        <v>95</v>
      </c>
      <c r="F1182" s="177" t="s">
        <v>2035</v>
      </c>
      <c r="G1182" s="304"/>
      <c r="H1182" s="5"/>
      <c r="I1182" s="176"/>
      <c r="J1182" s="5"/>
    </row>
    <row r="1183" spans="2:10" ht="15">
      <c r="B1183" s="302">
        <v>42836.958356481002</v>
      </c>
      <c r="C1183" s="303">
        <v>100</v>
      </c>
      <c r="D1183" s="247">
        <f t="shared" si="18"/>
        <v>4.9500000000000028</v>
      </c>
      <c r="E1183" s="303">
        <v>95.05</v>
      </c>
      <c r="F1183" s="177" t="s">
        <v>2036</v>
      </c>
      <c r="G1183" s="304"/>
      <c r="H1183" s="5"/>
      <c r="I1183" s="176"/>
      <c r="J1183" s="5"/>
    </row>
    <row r="1184" spans="2:10" ht="15">
      <c r="B1184" s="302">
        <v>42836.958414351997</v>
      </c>
      <c r="C1184" s="303">
        <v>100</v>
      </c>
      <c r="D1184" s="247">
        <f t="shared" si="18"/>
        <v>7</v>
      </c>
      <c r="E1184" s="303">
        <v>93</v>
      </c>
      <c r="F1184" s="177" t="s">
        <v>433</v>
      </c>
      <c r="G1184" s="304"/>
      <c r="H1184" s="5"/>
      <c r="I1184" s="176"/>
      <c r="J1184" s="5"/>
    </row>
    <row r="1185" spans="2:10" ht="15">
      <c r="B1185" s="302">
        <v>42836.963148148003</v>
      </c>
      <c r="C1185" s="303">
        <v>300</v>
      </c>
      <c r="D1185" s="247">
        <f t="shared" si="18"/>
        <v>15</v>
      </c>
      <c r="E1185" s="303">
        <v>285</v>
      </c>
      <c r="F1185" s="177" t="s">
        <v>430</v>
      </c>
      <c r="G1185" s="304"/>
      <c r="H1185" s="5"/>
      <c r="I1185" s="176"/>
      <c r="J1185" s="5"/>
    </row>
    <row r="1186" spans="2:10" ht="15">
      <c r="B1186" s="302">
        <v>42836.980983795998</v>
      </c>
      <c r="C1186" s="303">
        <v>200</v>
      </c>
      <c r="D1186" s="247">
        <f t="shared" si="18"/>
        <v>10</v>
      </c>
      <c r="E1186" s="303">
        <v>190</v>
      </c>
      <c r="F1186" s="177" t="s">
        <v>2037</v>
      </c>
      <c r="G1186" s="304"/>
      <c r="H1186" s="5"/>
      <c r="I1186" s="176"/>
      <c r="J1186" s="5"/>
    </row>
    <row r="1187" spans="2:10" ht="15">
      <c r="B1187" s="302">
        <v>42836.992939814998</v>
      </c>
      <c r="C1187" s="303">
        <v>50</v>
      </c>
      <c r="D1187" s="247">
        <f t="shared" si="18"/>
        <v>2.5</v>
      </c>
      <c r="E1187" s="303">
        <v>47.5</v>
      </c>
      <c r="F1187" s="177" t="s">
        <v>2038</v>
      </c>
      <c r="G1187" s="304"/>
      <c r="H1187" s="5"/>
      <c r="I1187" s="176"/>
      <c r="J1187" s="5"/>
    </row>
    <row r="1188" spans="2:10" ht="15">
      <c r="B1188" s="302">
        <v>42837.000509259</v>
      </c>
      <c r="C1188" s="303">
        <v>50</v>
      </c>
      <c r="D1188" s="247">
        <f t="shared" si="18"/>
        <v>2.5</v>
      </c>
      <c r="E1188" s="303">
        <v>47.5</v>
      </c>
      <c r="F1188" s="177" t="s">
        <v>2039</v>
      </c>
      <c r="G1188" s="304"/>
      <c r="H1188" s="5"/>
      <c r="I1188" s="176"/>
      <c r="J1188" s="5"/>
    </row>
    <row r="1189" spans="2:10" ht="15">
      <c r="B1189" s="302">
        <v>42837.153124999997</v>
      </c>
      <c r="C1189" s="303">
        <v>50</v>
      </c>
      <c r="D1189" s="247">
        <f t="shared" si="18"/>
        <v>2.5</v>
      </c>
      <c r="E1189" s="303">
        <v>47.5</v>
      </c>
      <c r="F1189" s="177" t="s">
        <v>2040</v>
      </c>
      <c r="G1189" s="304"/>
      <c r="H1189" s="5"/>
      <c r="I1189" s="176"/>
      <c r="J1189" s="5"/>
    </row>
    <row r="1190" spans="2:10" ht="15">
      <c r="B1190" s="302">
        <v>42837.234814814998</v>
      </c>
      <c r="C1190" s="303">
        <v>40</v>
      </c>
      <c r="D1190" s="247">
        <f t="shared" si="18"/>
        <v>2</v>
      </c>
      <c r="E1190" s="303">
        <v>38</v>
      </c>
      <c r="F1190" s="177" t="s">
        <v>1493</v>
      </c>
      <c r="G1190" s="304"/>
      <c r="H1190" s="5"/>
      <c r="I1190" s="176"/>
      <c r="J1190" s="5"/>
    </row>
    <row r="1191" spans="2:10" ht="15">
      <c r="B1191" s="302">
        <v>42837.284803240997</v>
      </c>
      <c r="C1191" s="303">
        <v>1000</v>
      </c>
      <c r="D1191" s="247">
        <f t="shared" si="18"/>
        <v>50</v>
      </c>
      <c r="E1191" s="303">
        <v>950</v>
      </c>
      <c r="F1191" s="177" t="s">
        <v>1537</v>
      </c>
      <c r="G1191" s="304"/>
      <c r="H1191" s="5"/>
      <c r="I1191" s="176"/>
      <c r="J1191" s="5"/>
    </row>
    <row r="1192" spans="2:10" ht="15">
      <c r="B1192" s="302">
        <v>42837.311608796001</v>
      </c>
      <c r="C1192" s="303">
        <v>10</v>
      </c>
      <c r="D1192" s="247">
        <f t="shared" si="18"/>
        <v>0.5</v>
      </c>
      <c r="E1192" s="303">
        <v>9.5</v>
      </c>
      <c r="F1192" s="177" t="s">
        <v>823</v>
      </c>
      <c r="G1192" s="304"/>
      <c r="H1192" s="5"/>
      <c r="I1192" s="176"/>
      <c r="J1192" s="5"/>
    </row>
    <row r="1193" spans="2:10" ht="15">
      <c r="B1193" s="302">
        <v>42837.317511574001</v>
      </c>
      <c r="C1193" s="303">
        <v>500</v>
      </c>
      <c r="D1193" s="247">
        <f t="shared" si="18"/>
        <v>35</v>
      </c>
      <c r="E1193" s="303">
        <v>465</v>
      </c>
      <c r="F1193" s="177" t="s">
        <v>2041</v>
      </c>
      <c r="G1193" s="304"/>
      <c r="H1193" s="5"/>
      <c r="I1193" s="176"/>
      <c r="J1193" s="5"/>
    </row>
    <row r="1194" spans="2:10" ht="15">
      <c r="B1194" s="302">
        <v>42837.327870369998</v>
      </c>
      <c r="C1194" s="303">
        <v>200</v>
      </c>
      <c r="D1194" s="247">
        <f t="shared" si="18"/>
        <v>10</v>
      </c>
      <c r="E1194" s="303">
        <v>190</v>
      </c>
      <c r="F1194" s="177" t="s">
        <v>510</v>
      </c>
      <c r="G1194" s="304"/>
      <c r="H1194" s="5"/>
      <c r="I1194" s="176"/>
      <c r="J1194" s="5"/>
    </row>
    <row r="1195" spans="2:10" ht="15">
      <c r="B1195" s="302">
        <v>42837.338136573999</v>
      </c>
      <c r="C1195" s="303">
        <v>90</v>
      </c>
      <c r="D1195" s="247">
        <f t="shared" si="18"/>
        <v>4.4599999999999937</v>
      </c>
      <c r="E1195" s="303">
        <v>85.54</v>
      </c>
      <c r="F1195" s="177" t="s">
        <v>643</v>
      </c>
      <c r="G1195" s="304"/>
      <c r="H1195" s="5"/>
      <c r="I1195" s="176"/>
      <c r="J1195" s="5"/>
    </row>
    <row r="1196" spans="2:10" ht="15">
      <c r="B1196" s="302">
        <v>42837.348217592997</v>
      </c>
      <c r="C1196" s="303">
        <v>100</v>
      </c>
      <c r="D1196" s="247">
        <f t="shared" si="18"/>
        <v>4.9500000000000028</v>
      </c>
      <c r="E1196" s="303">
        <v>95.05</v>
      </c>
      <c r="F1196" s="177" t="s">
        <v>642</v>
      </c>
      <c r="G1196" s="304"/>
      <c r="H1196" s="5"/>
      <c r="I1196" s="176"/>
      <c r="J1196" s="5"/>
    </row>
    <row r="1197" spans="2:10" ht="15">
      <c r="B1197" s="302">
        <v>42837.351354167004</v>
      </c>
      <c r="C1197" s="303">
        <v>234</v>
      </c>
      <c r="D1197" s="247">
        <f t="shared" si="18"/>
        <v>11.699999999999989</v>
      </c>
      <c r="E1197" s="303">
        <v>222.3</v>
      </c>
      <c r="F1197" s="177" t="s">
        <v>256</v>
      </c>
      <c r="G1197" s="304"/>
      <c r="H1197" s="5"/>
      <c r="I1197" s="176"/>
      <c r="J1197" s="5"/>
    </row>
    <row r="1198" spans="2:10" ht="15">
      <c r="B1198" s="302">
        <v>42837.362754629998</v>
      </c>
      <c r="C1198" s="303">
        <v>300</v>
      </c>
      <c r="D1198" s="247">
        <f t="shared" si="18"/>
        <v>15</v>
      </c>
      <c r="E1198" s="303">
        <v>285</v>
      </c>
      <c r="F1198" s="177" t="s">
        <v>440</v>
      </c>
      <c r="G1198" s="304"/>
      <c r="H1198" s="5"/>
      <c r="I1198" s="176"/>
      <c r="J1198" s="5"/>
    </row>
    <row r="1199" spans="2:10" ht="15">
      <c r="B1199" s="302">
        <v>42837.379027777999</v>
      </c>
      <c r="C1199" s="303">
        <v>100</v>
      </c>
      <c r="D1199" s="247">
        <f t="shared" si="18"/>
        <v>5</v>
      </c>
      <c r="E1199" s="303">
        <v>95</v>
      </c>
      <c r="F1199" s="177" t="s">
        <v>2042</v>
      </c>
      <c r="G1199" s="304"/>
      <c r="H1199" s="5"/>
      <c r="I1199" s="176"/>
      <c r="J1199" s="5"/>
    </row>
    <row r="1200" spans="2:10" ht="15">
      <c r="B1200" s="302">
        <v>42837.380844906998</v>
      </c>
      <c r="C1200" s="303">
        <v>50</v>
      </c>
      <c r="D1200" s="247">
        <f t="shared" si="18"/>
        <v>2.5</v>
      </c>
      <c r="E1200" s="303">
        <v>47.5</v>
      </c>
      <c r="F1200" s="177" t="s">
        <v>300</v>
      </c>
      <c r="G1200" s="304"/>
      <c r="H1200" s="5"/>
      <c r="I1200" s="176"/>
      <c r="J1200" s="5"/>
    </row>
    <row r="1201" spans="2:10" ht="15">
      <c r="B1201" s="302">
        <v>42837.387106481001</v>
      </c>
      <c r="C1201" s="303">
        <v>100</v>
      </c>
      <c r="D1201" s="247">
        <f t="shared" si="18"/>
        <v>5</v>
      </c>
      <c r="E1201" s="303">
        <v>95</v>
      </c>
      <c r="F1201" s="177" t="s">
        <v>2043</v>
      </c>
      <c r="G1201" s="304"/>
      <c r="H1201" s="5"/>
      <c r="I1201" s="176"/>
      <c r="J1201" s="5"/>
    </row>
    <row r="1202" spans="2:10" ht="15">
      <c r="B1202" s="302">
        <v>42837.405023148</v>
      </c>
      <c r="C1202" s="303">
        <v>200</v>
      </c>
      <c r="D1202" s="247">
        <f t="shared" si="18"/>
        <v>9.9000000000000057</v>
      </c>
      <c r="E1202" s="303">
        <v>190.1</v>
      </c>
      <c r="F1202" s="177" t="s">
        <v>2044</v>
      </c>
      <c r="G1202" s="304"/>
      <c r="H1202" s="5"/>
      <c r="I1202" s="176"/>
      <c r="J1202" s="5"/>
    </row>
    <row r="1203" spans="2:10" ht="15">
      <c r="B1203" s="302">
        <v>42837.409293981</v>
      </c>
      <c r="C1203" s="303">
        <v>100</v>
      </c>
      <c r="D1203" s="247">
        <f t="shared" si="18"/>
        <v>5</v>
      </c>
      <c r="E1203" s="303">
        <v>95</v>
      </c>
      <c r="F1203" s="177" t="s">
        <v>2045</v>
      </c>
      <c r="G1203" s="304"/>
      <c r="H1203" s="5"/>
      <c r="I1203" s="176"/>
      <c r="J1203" s="5"/>
    </row>
    <row r="1204" spans="2:10" ht="15">
      <c r="B1204" s="302">
        <v>42837.414155093</v>
      </c>
      <c r="C1204" s="303">
        <v>100</v>
      </c>
      <c r="D1204" s="247">
        <f t="shared" si="18"/>
        <v>4.9500000000000028</v>
      </c>
      <c r="E1204" s="303">
        <v>95.05</v>
      </c>
      <c r="F1204" s="177" t="s">
        <v>1491</v>
      </c>
      <c r="G1204" s="304"/>
      <c r="H1204" s="5"/>
      <c r="I1204" s="176"/>
      <c r="J1204" s="5"/>
    </row>
    <row r="1205" spans="2:10" ht="15">
      <c r="B1205" s="302">
        <v>42837.430173610999</v>
      </c>
      <c r="C1205" s="303">
        <v>500</v>
      </c>
      <c r="D1205" s="247">
        <f t="shared" si="18"/>
        <v>25</v>
      </c>
      <c r="E1205" s="303">
        <v>475</v>
      </c>
      <c r="F1205" s="177" t="s">
        <v>2046</v>
      </c>
      <c r="G1205" s="304"/>
      <c r="H1205" s="5"/>
      <c r="I1205" s="176"/>
      <c r="J1205" s="5"/>
    </row>
    <row r="1206" spans="2:10" ht="15">
      <c r="B1206" s="302">
        <v>42837.432638888997</v>
      </c>
      <c r="C1206" s="303">
        <v>500</v>
      </c>
      <c r="D1206" s="247">
        <f t="shared" si="18"/>
        <v>25</v>
      </c>
      <c r="E1206" s="303">
        <v>475</v>
      </c>
      <c r="F1206" s="177" t="s">
        <v>2047</v>
      </c>
      <c r="G1206" s="304"/>
      <c r="H1206" s="5"/>
      <c r="I1206" s="176"/>
      <c r="J1206" s="5"/>
    </row>
    <row r="1207" spans="2:10" ht="15">
      <c r="B1207" s="302">
        <v>42837.441956019</v>
      </c>
      <c r="C1207" s="303">
        <v>20</v>
      </c>
      <c r="D1207" s="247">
        <f t="shared" si="18"/>
        <v>1</v>
      </c>
      <c r="E1207" s="303">
        <v>19</v>
      </c>
      <c r="F1207" s="177" t="s">
        <v>2048</v>
      </c>
      <c r="G1207" s="304"/>
      <c r="H1207" s="5"/>
      <c r="I1207" s="176"/>
      <c r="J1207" s="5"/>
    </row>
    <row r="1208" spans="2:10" ht="15">
      <c r="B1208" s="302">
        <v>42837.448055556</v>
      </c>
      <c r="C1208" s="303">
        <v>500</v>
      </c>
      <c r="D1208" s="247">
        <f t="shared" si="18"/>
        <v>25</v>
      </c>
      <c r="E1208" s="303">
        <v>475</v>
      </c>
      <c r="F1208" s="177" t="s">
        <v>2049</v>
      </c>
      <c r="G1208" s="304"/>
      <c r="H1208" s="5"/>
      <c r="I1208" s="176"/>
      <c r="J1208" s="5"/>
    </row>
    <row r="1209" spans="2:10" ht="15">
      <c r="B1209" s="302">
        <v>42837.450555556003</v>
      </c>
      <c r="C1209" s="303">
        <v>200</v>
      </c>
      <c r="D1209" s="247">
        <f t="shared" si="18"/>
        <v>10</v>
      </c>
      <c r="E1209" s="303">
        <v>190</v>
      </c>
      <c r="F1209" s="177" t="s">
        <v>485</v>
      </c>
      <c r="G1209" s="304"/>
      <c r="H1209" s="5"/>
      <c r="I1209" s="176"/>
      <c r="J1209" s="5"/>
    </row>
    <row r="1210" spans="2:10" ht="15">
      <c r="B1210" s="302">
        <v>42837.458368056003</v>
      </c>
      <c r="C1210" s="303">
        <v>100</v>
      </c>
      <c r="D1210" s="247">
        <f t="shared" si="18"/>
        <v>5</v>
      </c>
      <c r="E1210" s="303">
        <v>95</v>
      </c>
      <c r="F1210" s="177" t="s">
        <v>444</v>
      </c>
      <c r="G1210" s="304"/>
      <c r="H1210" s="5"/>
      <c r="I1210" s="176"/>
      <c r="J1210" s="5"/>
    </row>
    <row r="1211" spans="2:10" ht="15">
      <c r="B1211" s="302">
        <v>42837.458391204003</v>
      </c>
      <c r="C1211" s="303">
        <v>100</v>
      </c>
      <c r="D1211" s="247">
        <f t="shared" si="18"/>
        <v>5</v>
      </c>
      <c r="E1211" s="303">
        <v>95</v>
      </c>
      <c r="F1211" s="177" t="s">
        <v>445</v>
      </c>
      <c r="G1211" s="304"/>
      <c r="H1211" s="5"/>
      <c r="I1211" s="176"/>
      <c r="J1211" s="5"/>
    </row>
    <row r="1212" spans="2:10" ht="15">
      <c r="B1212" s="302">
        <v>42837.458449074002</v>
      </c>
      <c r="C1212" s="303">
        <v>500</v>
      </c>
      <c r="D1212" s="247">
        <f t="shared" si="18"/>
        <v>35</v>
      </c>
      <c r="E1212" s="303">
        <v>465</v>
      </c>
      <c r="F1212" s="177" t="s">
        <v>447</v>
      </c>
      <c r="G1212" s="304"/>
      <c r="H1212" s="5"/>
      <c r="I1212" s="176"/>
      <c r="J1212" s="5"/>
    </row>
    <row r="1213" spans="2:10" ht="15">
      <c r="B1213" s="302">
        <v>42837.45869213</v>
      </c>
      <c r="C1213" s="303">
        <v>150</v>
      </c>
      <c r="D1213" s="247">
        <f t="shared" si="18"/>
        <v>7.5</v>
      </c>
      <c r="E1213" s="303">
        <v>142.5</v>
      </c>
      <c r="F1213" s="177" t="s">
        <v>446</v>
      </c>
      <c r="G1213" s="304"/>
      <c r="H1213" s="5"/>
      <c r="I1213" s="176"/>
      <c r="J1213" s="5"/>
    </row>
    <row r="1214" spans="2:10" ht="15">
      <c r="B1214" s="302">
        <v>42837.458738426001</v>
      </c>
      <c r="C1214" s="303">
        <v>100</v>
      </c>
      <c r="D1214" s="247">
        <f t="shared" si="18"/>
        <v>7</v>
      </c>
      <c r="E1214" s="303">
        <v>93</v>
      </c>
      <c r="F1214" s="177" t="s">
        <v>2050</v>
      </c>
      <c r="G1214" s="304"/>
      <c r="H1214" s="5"/>
      <c r="I1214" s="176"/>
      <c r="J1214" s="5"/>
    </row>
    <row r="1215" spans="2:10" ht="15">
      <c r="B1215" s="302">
        <v>42837.458796295999</v>
      </c>
      <c r="C1215" s="303">
        <v>150</v>
      </c>
      <c r="D1215" s="247">
        <f t="shared" si="18"/>
        <v>7.5</v>
      </c>
      <c r="E1215" s="303">
        <v>142.5</v>
      </c>
      <c r="F1215" s="177" t="s">
        <v>2051</v>
      </c>
      <c r="G1215" s="304"/>
      <c r="H1215" s="5"/>
      <c r="I1215" s="176"/>
      <c r="J1215" s="5"/>
    </row>
    <row r="1216" spans="2:10" ht="15">
      <c r="B1216" s="302">
        <v>42837.458842592998</v>
      </c>
      <c r="C1216" s="303">
        <v>140</v>
      </c>
      <c r="D1216" s="247">
        <f t="shared" si="18"/>
        <v>7</v>
      </c>
      <c r="E1216" s="303">
        <v>133</v>
      </c>
      <c r="F1216" s="177" t="s">
        <v>2052</v>
      </c>
      <c r="G1216" s="304"/>
      <c r="H1216" s="5"/>
      <c r="I1216" s="176"/>
      <c r="J1216" s="5"/>
    </row>
    <row r="1217" spans="2:10" ht="15">
      <c r="B1217" s="302">
        <v>42837.458935185001</v>
      </c>
      <c r="C1217" s="303">
        <v>100</v>
      </c>
      <c r="D1217" s="247">
        <f t="shared" si="18"/>
        <v>4.9500000000000028</v>
      </c>
      <c r="E1217" s="303">
        <v>95.05</v>
      </c>
      <c r="F1217" s="177" t="s">
        <v>2053</v>
      </c>
      <c r="G1217" s="304"/>
      <c r="H1217" s="5"/>
      <c r="I1217" s="176"/>
      <c r="J1217" s="5"/>
    </row>
    <row r="1218" spans="2:10" ht="15">
      <c r="B1218" s="302">
        <v>42837.458981481002</v>
      </c>
      <c r="C1218" s="303">
        <v>200</v>
      </c>
      <c r="D1218" s="247">
        <f t="shared" si="18"/>
        <v>10</v>
      </c>
      <c r="E1218" s="303">
        <v>190</v>
      </c>
      <c r="F1218" s="177" t="s">
        <v>439</v>
      </c>
      <c r="G1218" s="304"/>
      <c r="H1218" s="5"/>
      <c r="I1218" s="176"/>
      <c r="J1218" s="5"/>
    </row>
    <row r="1219" spans="2:10" ht="15">
      <c r="B1219" s="302">
        <v>42837.459050926002</v>
      </c>
      <c r="C1219" s="303">
        <v>100</v>
      </c>
      <c r="D1219" s="247">
        <f t="shared" si="18"/>
        <v>7</v>
      </c>
      <c r="E1219" s="303">
        <v>93</v>
      </c>
      <c r="F1219" s="177" t="s">
        <v>547</v>
      </c>
      <c r="G1219" s="304"/>
      <c r="H1219" s="5"/>
      <c r="I1219" s="176"/>
      <c r="J1219" s="5"/>
    </row>
    <row r="1220" spans="2:10" ht="15">
      <c r="B1220" s="302">
        <v>42837.459050926002</v>
      </c>
      <c r="C1220" s="303">
        <v>100</v>
      </c>
      <c r="D1220" s="247">
        <f t="shared" si="18"/>
        <v>7</v>
      </c>
      <c r="E1220" s="303">
        <v>93</v>
      </c>
      <c r="F1220" s="177" t="s">
        <v>431</v>
      </c>
      <c r="G1220" s="304"/>
      <c r="H1220" s="5"/>
      <c r="I1220" s="176"/>
      <c r="J1220" s="5"/>
    </row>
    <row r="1221" spans="2:10" ht="15">
      <c r="B1221" s="302">
        <v>42837.459050926002</v>
      </c>
      <c r="C1221" s="303">
        <v>100</v>
      </c>
      <c r="D1221" s="247">
        <f t="shared" si="18"/>
        <v>7</v>
      </c>
      <c r="E1221" s="303">
        <v>93</v>
      </c>
      <c r="F1221" s="177" t="s">
        <v>436</v>
      </c>
      <c r="G1221" s="304"/>
      <c r="H1221" s="5"/>
      <c r="I1221" s="176"/>
      <c r="J1221" s="5"/>
    </row>
    <row r="1222" spans="2:10" ht="15">
      <c r="B1222" s="302">
        <v>42837.459062499998</v>
      </c>
      <c r="C1222" s="303">
        <v>50</v>
      </c>
      <c r="D1222" s="247">
        <f t="shared" ref="D1222:D1285" si="19">C1222-E1222</f>
        <v>2.5</v>
      </c>
      <c r="E1222" s="303">
        <v>47.5</v>
      </c>
      <c r="F1222" s="177" t="s">
        <v>2054</v>
      </c>
      <c r="G1222" s="304"/>
      <c r="H1222" s="5"/>
      <c r="I1222" s="176"/>
      <c r="J1222" s="5"/>
    </row>
    <row r="1223" spans="2:10" ht="15">
      <c r="B1223" s="302">
        <v>42837.459062499998</v>
      </c>
      <c r="C1223" s="303">
        <v>50</v>
      </c>
      <c r="D1223" s="247">
        <f t="shared" si="19"/>
        <v>2.5</v>
      </c>
      <c r="E1223" s="303">
        <v>47.5</v>
      </c>
      <c r="F1223" s="177" t="s">
        <v>435</v>
      </c>
      <c r="G1223" s="304"/>
      <c r="H1223" s="5"/>
      <c r="I1223" s="176"/>
      <c r="J1223" s="5"/>
    </row>
    <row r="1224" spans="2:10" ht="15">
      <c r="B1224" s="302">
        <v>42837.459062499998</v>
      </c>
      <c r="C1224" s="303">
        <v>200</v>
      </c>
      <c r="D1224" s="247">
        <f t="shared" si="19"/>
        <v>9.9000000000000057</v>
      </c>
      <c r="E1224" s="303">
        <v>190.1</v>
      </c>
      <c r="F1224" s="177" t="s">
        <v>428</v>
      </c>
      <c r="G1224" s="304"/>
      <c r="H1224" s="5"/>
      <c r="I1224" s="176"/>
      <c r="J1224" s="5"/>
    </row>
    <row r="1225" spans="2:10" ht="15">
      <c r="B1225" s="302">
        <v>42837.459074074002</v>
      </c>
      <c r="C1225" s="303">
        <v>350</v>
      </c>
      <c r="D1225" s="247">
        <f t="shared" si="19"/>
        <v>17.5</v>
      </c>
      <c r="E1225" s="303">
        <v>332.5</v>
      </c>
      <c r="F1225" s="177" t="s">
        <v>429</v>
      </c>
      <c r="G1225" s="304"/>
      <c r="H1225" s="5"/>
      <c r="I1225" s="176"/>
      <c r="J1225" s="5"/>
    </row>
    <row r="1226" spans="2:10" ht="15">
      <c r="B1226" s="302">
        <v>42837.459085647999</v>
      </c>
      <c r="C1226" s="303">
        <v>50</v>
      </c>
      <c r="D1226" s="247">
        <f t="shared" si="19"/>
        <v>2.4799999999999969</v>
      </c>
      <c r="E1226" s="303">
        <v>47.52</v>
      </c>
      <c r="F1226" s="177" t="s">
        <v>920</v>
      </c>
      <c r="G1226" s="304"/>
      <c r="H1226" s="5"/>
      <c r="I1226" s="176"/>
      <c r="J1226" s="5"/>
    </row>
    <row r="1227" spans="2:10" ht="15">
      <c r="B1227" s="302">
        <v>42837.459097222003</v>
      </c>
      <c r="C1227" s="303">
        <v>50</v>
      </c>
      <c r="D1227" s="247">
        <f t="shared" si="19"/>
        <v>2.5</v>
      </c>
      <c r="E1227" s="303">
        <v>47.5</v>
      </c>
      <c r="F1227" s="177" t="s">
        <v>442</v>
      </c>
      <c r="G1227" s="304"/>
      <c r="H1227" s="5"/>
      <c r="I1227" s="176"/>
      <c r="J1227" s="5"/>
    </row>
    <row r="1228" spans="2:10" ht="15">
      <c r="B1228" s="302">
        <v>42837.459108796</v>
      </c>
      <c r="C1228" s="303">
        <v>10</v>
      </c>
      <c r="D1228" s="247">
        <f t="shared" si="19"/>
        <v>0.5</v>
      </c>
      <c r="E1228" s="303">
        <v>9.5</v>
      </c>
      <c r="F1228" s="177" t="s">
        <v>432</v>
      </c>
      <c r="G1228" s="304"/>
      <c r="H1228" s="5"/>
      <c r="I1228" s="176"/>
      <c r="J1228" s="5"/>
    </row>
    <row r="1229" spans="2:10" ht="15">
      <c r="B1229" s="302">
        <v>42837.459108796</v>
      </c>
      <c r="C1229" s="303">
        <v>50</v>
      </c>
      <c r="D1229" s="247">
        <f t="shared" si="19"/>
        <v>3.5</v>
      </c>
      <c r="E1229" s="303">
        <v>46.5</v>
      </c>
      <c r="F1229" s="177" t="s">
        <v>443</v>
      </c>
      <c r="G1229" s="304"/>
      <c r="H1229" s="5"/>
      <c r="I1229" s="176"/>
      <c r="J1229" s="5"/>
    </row>
    <row r="1230" spans="2:10" ht="15">
      <c r="B1230" s="302">
        <v>42837.459120369997</v>
      </c>
      <c r="C1230" s="303">
        <v>50</v>
      </c>
      <c r="D1230" s="247">
        <f t="shared" si="19"/>
        <v>2.5</v>
      </c>
      <c r="E1230" s="303">
        <v>47.5</v>
      </c>
      <c r="F1230" s="177" t="s">
        <v>434</v>
      </c>
      <c r="G1230" s="304"/>
      <c r="H1230" s="5"/>
      <c r="I1230" s="176"/>
      <c r="J1230" s="5"/>
    </row>
    <row r="1231" spans="2:10" ht="15">
      <c r="B1231" s="302">
        <v>42837.459131944001</v>
      </c>
      <c r="C1231" s="303">
        <v>50</v>
      </c>
      <c r="D1231" s="247">
        <f t="shared" si="19"/>
        <v>2.5</v>
      </c>
      <c r="E1231" s="303">
        <v>47.5</v>
      </c>
      <c r="F1231" s="177" t="s">
        <v>365</v>
      </c>
      <c r="G1231" s="304"/>
      <c r="H1231" s="5"/>
      <c r="I1231" s="176"/>
      <c r="J1231" s="5"/>
    </row>
    <row r="1232" spans="2:10" ht="15">
      <c r="B1232" s="302">
        <v>42837.459340278001</v>
      </c>
      <c r="C1232" s="303">
        <v>500</v>
      </c>
      <c r="D1232" s="247">
        <f t="shared" si="19"/>
        <v>35</v>
      </c>
      <c r="E1232" s="303">
        <v>465</v>
      </c>
      <c r="F1232" s="177" t="s">
        <v>2055</v>
      </c>
      <c r="G1232" s="304"/>
      <c r="H1232" s="5"/>
      <c r="I1232" s="176"/>
      <c r="J1232" s="5"/>
    </row>
    <row r="1233" spans="2:10" ht="15">
      <c r="B1233" s="302">
        <v>42837.459409722003</v>
      </c>
      <c r="C1233" s="303">
        <v>100</v>
      </c>
      <c r="D1233" s="247">
        <f t="shared" si="19"/>
        <v>7</v>
      </c>
      <c r="E1233" s="303">
        <v>93</v>
      </c>
      <c r="F1233" s="177" t="s">
        <v>1665</v>
      </c>
      <c r="G1233" s="304"/>
      <c r="H1233" s="5"/>
      <c r="I1233" s="176"/>
      <c r="J1233" s="5"/>
    </row>
    <row r="1234" spans="2:10" ht="15">
      <c r="B1234" s="302">
        <v>42837.459421296</v>
      </c>
      <c r="C1234" s="303">
        <v>300</v>
      </c>
      <c r="D1234" s="247">
        <f t="shared" si="19"/>
        <v>15</v>
      </c>
      <c r="E1234" s="303">
        <v>285</v>
      </c>
      <c r="F1234" s="177" t="s">
        <v>376</v>
      </c>
      <c r="G1234" s="304"/>
      <c r="H1234" s="5"/>
      <c r="I1234" s="176"/>
      <c r="J1234" s="5"/>
    </row>
    <row r="1235" spans="2:10" ht="15">
      <c r="B1235" s="302">
        <v>42837.459479167002</v>
      </c>
      <c r="C1235" s="303">
        <v>50</v>
      </c>
      <c r="D1235" s="247">
        <f t="shared" si="19"/>
        <v>2.5</v>
      </c>
      <c r="E1235" s="303">
        <v>47.5</v>
      </c>
      <c r="F1235" s="177" t="s">
        <v>456</v>
      </c>
      <c r="G1235" s="304"/>
      <c r="H1235" s="5"/>
      <c r="I1235" s="176"/>
      <c r="J1235" s="5"/>
    </row>
    <row r="1236" spans="2:10" ht="15">
      <c r="B1236" s="302">
        <v>42837.459513889</v>
      </c>
      <c r="C1236" s="303">
        <v>500</v>
      </c>
      <c r="D1236" s="247">
        <f t="shared" si="19"/>
        <v>25</v>
      </c>
      <c r="E1236" s="303">
        <v>475</v>
      </c>
      <c r="F1236" s="177" t="s">
        <v>680</v>
      </c>
      <c r="G1236" s="304"/>
      <c r="H1236" s="5"/>
      <c r="I1236" s="176"/>
      <c r="J1236" s="5"/>
    </row>
    <row r="1237" spans="2:10" ht="15">
      <c r="B1237" s="302">
        <v>42837.459513889</v>
      </c>
      <c r="C1237" s="303">
        <v>100</v>
      </c>
      <c r="D1237" s="247">
        <f t="shared" si="19"/>
        <v>5</v>
      </c>
      <c r="E1237" s="303">
        <v>95</v>
      </c>
      <c r="F1237" s="177" t="s">
        <v>457</v>
      </c>
      <c r="G1237" s="304"/>
      <c r="H1237" s="5"/>
      <c r="I1237" s="176"/>
      <c r="J1237" s="5"/>
    </row>
    <row r="1238" spans="2:10" ht="15">
      <c r="B1238" s="302">
        <v>42837.459525462997</v>
      </c>
      <c r="C1238" s="303">
        <v>300</v>
      </c>
      <c r="D1238" s="247">
        <f t="shared" si="19"/>
        <v>15</v>
      </c>
      <c r="E1238" s="303">
        <v>285</v>
      </c>
      <c r="F1238" s="177" t="s">
        <v>458</v>
      </c>
      <c r="G1238" s="304"/>
      <c r="H1238" s="5"/>
      <c r="I1238" s="176"/>
      <c r="J1238" s="5"/>
    </row>
    <row r="1239" spans="2:10" ht="15">
      <c r="B1239" s="302">
        <v>42837.459710648</v>
      </c>
      <c r="C1239" s="303">
        <v>100</v>
      </c>
      <c r="D1239" s="247">
        <f t="shared" si="19"/>
        <v>5</v>
      </c>
      <c r="E1239" s="303">
        <v>95</v>
      </c>
      <c r="F1239" s="177" t="s">
        <v>312</v>
      </c>
      <c r="G1239" s="304"/>
      <c r="H1239" s="5"/>
      <c r="I1239" s="176"/>
      <c r="J1239" s="5"/>
    </row>
    <row r="1240" spans="2:10" ht="15">
      <c r="B1240" s="302">
        <v>42837.459710648</v>
      </c>
      <c r="C1240" s="303">
        <v>100</v>
      </c>
      <c r="D1240" s="247">
        <f t="shared" si="19"/>
        <v>5</v>
      </c>
      <c r="E1240" s="303">
        <v>95</v>
      </c>
      <c r="F1240" s="177" t="s">
        <v>452</v>
      </c>
      <c r="G1240" s="304"/>
      <c r="H1240" s="5"/>
      <c r="I1240" s="176"/>
      <c r="J1240" s="5"/>
    </row>
    <row r="1241" spans="2:10" ht="15">
      <c r="B1241" s="302">
        <v>42837.459722222004</v>
      </c>
      <c r="C1241" s="303">
        <v>10</v>
      </c>
      <c r="D1241" s="247">
        <f t="shared" si="19"/>
        <v>0.69999999999999929</v>
      </c>
      <c r="E1241" s="303">
        <v>9.3000000000000007</v>
      </c>
      <c r="F1241" s="177" t="s">
        <v>332</v>
      </c>
      <c r="G1241" s="304"/>
      <c r="H1241" s="5"/>
      <c r="I1241" s="176"/>
      <c r="J1241" s="5"/>
    </row>
    <row r="1242" spans="2:10" ht="15">
      <c r="B1242" s="302">
        <v>42837.459768519002</v>
      </c>
      <c r="C1242" s="303">
        <v>100</v>
      </c>
      <c r="D1242" s="247">
        <f t="shared" si="19"/>
        <v>5</v>
      </c>
      <c r="E1242" s="303">
        <v>95</v>
      </c>
      <c r="F1242" s="177" t="s">
        <v>461</v>
      </c>
      <c r="G1242" s="304"/>
      <c r="H1242" s="5"/>
      <c r="I1242" s="176"/>
      <c r="J1242" s="5"/>
    </row>
    <row r="1243" spans="2:10" ht="15">
      <c r="B1243" s="302">
        <v>42837.459837962997</v>
      </c>
      <c r="C1243" s="303">
        <v>50</v>
      </c>
      <c r="D1243" s="247">
        <f t="shared" si="19"/>
        <v>2.4799999999999969</v>
      </c>
      <c r="E1243" s="303">
        <v>47.52</v>
      </c>
      <c r="F1243" s="177" t="s">
        <v>448</v>
      </c>
      <c r="G1243" s="304"/>
      <c r="H1243" s="5"/>
      <c r="I1243" s="176"/>
      <c r="J1243" s="5"/>
    </row>
    <row r="1244" spans="2:10" ht="15">
      <c r="B1244" s="302">
        <v>42837.460150462997</v>
      </c>
      <c r="C1244" s="303">
        <v>50</v>
      </c>
      <c r="D1244" s="247">
        <f t="shared" si="19"/>
        <v>2.5</v>
      </c>
      <c r="E1244" s="303">
        <v>47.5</v>
      </c>
      <c r="F1244" s="177" t="s">
        <v>460</v>
      </c>
      <c r="G1244" s="304"/>
      <c r="H1244" s="5"/>
      <c r="I1244" s="176"/>
      <c r="J1244" s="5"/>
    </row>
    <row r="1245" spans="2:10" ht="15">
      <c r="B1245" s="302">
        <v>42837.460231481004</v>
      </c>
      <c r="C1245" s="303">
        <v>150</v>
      </c>
      <c r="D1245" s="247">
        <f t="shared" si="19"/>
        <v>7.5</v>
      </c>
      <c r="E1245" s="303">
        <v>142.5</v>
      </c>
      <c r="F1245" s="177" t="s">
        <v>449</v>
      </c>
      <c r="G1245" s="304"/>
      <c r="H1245" s="5"/>
      <c r="I1245" s="176"/>
      <c r="J1245" s="5"/>
    </row>
    <row r="1246" spans="2:10" ht="15">
      <c r="B1246" s="302">
        <v>42837.460370369998</v>
      </c>
      <c r="C1246" s="303">
        <v>50</v>
      </c>
      <c r="D1246" s="247">
        <f t="shared" si="19"/>
        <v>2.4799999999999969</v>
      </c>
      <c r="E1246" s="303">
        <v>47.52</v>
      </c>
      <c r="F1246" s="177" t="s">
        <v>450</v>
      </c>
      <c r="G1246" s="304"/>
      <c r="H1246" s="5"/>
      <c r="I1246" s="176"/>
      <c r="J1246" s="5"/>
    </row>
    <row r="1247" spans="2:10" ht="15">
      <c r="B1247" s="302">
        <v>42837.460578703998</v>
      </c>
      <c r="C1247" s="303">
        <v>100</v>
      </c>
      <c r="D1247" s="247">
        <f t="shared" si="19"/>
        <v>4.9500000000000028</v>
      </c>
      <c r="E1247" s="303">
        <v>95.05</v>
      </c>
      <c r="F1247" s="177" t="s">
        <v>451</v>
      </c>
      <c r="G1247" s="304"/>
      <c r="H1247" s="5"/>
      <c r="I1247" s="176"/>
      <c r="J1247" s="5"/>
    </row>
    <row r="1248" spans="2:10" ht="15">
      <c r="B1248" s="302">
        <v>42837.465856481002</v>
      </c>
      <c r="C1248" s="303">
        <v>300</v>
      </c>
      <c r="D1248" s="247">
        <f t="shared" si="19"/>
        <v>14.850000000000023</v>
      </c>
      <c r="E1248" s="303">
        <v>285.14999999999998</v>
      </c>
      <c r="F1248" s="177" t="s">
        <v>1486</v>
      </c>
      <c r="G1248" s="304"/>
      <c r="H1248" s="5"/>
      <c r="I1248" s="176"/>
      <c r="J1248" s="5"/>
    </row>
    <row r="1249" spans="2:10" ht="15">
      <c r="B1249" s="302">
        <v>42837.478113425997</v>
      </c>
      <c r="C1249" s="303">
        <v>250</v>
      </c>
      <c r="D1249" s="247">
        <f t="shared" si="19"/>
        <v>12.5</v>
      </c>
      <c r="E1249" s="303">
        <v>237.5</v>
      </c>
      <c r="F1249" s="177" t="s">
        <v>2056</v>
      </c>
      <c r="G1249" s="304"/>
      <c r="H1249" s="5"/>
      <c r="I1249" s="176"/>
      <c r="J1249" s="5"/>
    </row>
    <row r="1250" spans="2:10" ht="15">
      <c r="B1250" s="302">
        <v>42837.478437500002</v>
      </c>
      <c r="C1250" s="303">
        <v>200</v>
      </c>
      <c r="D1250" s="247">
        <f t="shared" si="19"/>
        <v>9.9000000000000057</v>
      </c>
      <c r="E1250" s="303">
        <v>190.1</v>
      </c>
      <c r="F1250" s="177" t="s">
        <v>2057</v>
      </c>
      <c r="G1250" s="304"/>
      <c r="H1250" s="5"/>
      <c r="I1250" s="176"/>
      <c r="J1250" s="5"/>
    </row>
    <row r="1251" spans="2:10" ht="15">
      <c r="B1251" s="302">
        <v>42837.506238426002</v>
      </c>
      <c r="C1251" s="303">
        <v>50</v>
      </c>
      <c r="D1251" s="247">
        <f t="shared" si="19"/>
        <v>2.5</v>
      </c>
      <c r="E1251" s="303">
        <v>47.5</v>
      </c>
      <c r="F1251" s="177" t="s">
        <v>2058</v>
      </c>
      <c r="G1251" s="304"/>
      <c r="H1251" s="5"/>
      <c r="I1251" s="176"/>
      <c r="J1251" s="5"/>
    </row>
    <row r="1252" spans="2:10" ht="15">
      <c r="B1252" s="302">
        <v>42837.515243055997</v>
      </c>
      <c r="C1252" s="303">
        <v>100</v>
      </c>
      <c r="D1252" s="247">
        <f t="shared" si="19"/>
        <v>4.9500000000000028</v>
      </c>
      <c r="E1252" s="303">
        <v>95.05</v>
      </c>
      <c r="F1252" s="177" t="s">
        <v>369</v>
      </c>
      <c r="G1252" s="304"/>
      <c r="H1252" s="5"/>
      <c r="I1252" s="176"/>
      <c r="J1252" s="5"/>
    </row>
    <row r="1253" spans="2:10" ht="15">
      <c r="B1253" s="302">
        <v>42837.515682869998</v>
      </c>
      <c r="C1253" s="303">
        <v>50</v>
      </c>
      <c r="D1253" s="247">
        <f t="shared" si="19"/>
        <v>3.5</v>
      </c>
      <c r="E1253" s="303">
        <v>46.5</v>
      </c>
      <c r="F1253" s="177" t="s">
        <v>2059</v>
      </c>
      <c r="G1253" s="304"/>
      <c r="H1253" s="5"/>
      <c r="I1253" s="176"/>
      <c r="J1253" s="5"/>
    </row>
    <row r="1254" spans="2:10" ht="15">
      <c r="B1254" s="302">
        <v>42837.516782407001</v>
      </c>
      <c r="C1254" s="303">
        <v>10</v>
      </c>
      <c r="D1254" s="247">
        <f t="shared" si="19"/>
        <v>0.69999999999999929</v>
      </c>
      <c r="E1254" s="303">
        <v>9.3000000000000007</v>
      </c>
      <c r="F1254" s="177" t="s">
        <v>2059</v>
      </c>
      <c r="G1254" s="304"/>
      <c r="H1254" s="5"/>
      <c r="I1254" s="176"/>
      <c r="J1254" s="5"/>
    </row>
    <row r="1255" spans="2:10" ht="15">
      <c r="B1255" s="302">
        <v>42837.543206019</v>
      </c>
      <c r="C1255" s="303">
        <v>100</v>
      </c>
      <c r="D1255" s="247">
        <f t="shared" si="19"/>
        <v>5</v>
      </c>
      <c r="E1255" s="303">
        <v>95</v>
      </c>
      <c r="F1255" s="177" t="s">
        <v>2060</v>
      </c>
      <c r="G1255" s="304"/>
      <c r="H1255" s="5"/>
      <c r="I1255" s="176"/>
      <c r="J1255" s="5"/>
    </row>
    <row r="1256" spans="2:10" ht="15">
      <c r="B1256" s="302">
        <v>42837.558333333</v>
      </c>
      <c r="C1256" s="303">
        <v>1500</v>
      </c>
      <c r="D1256" s="247">
        <f t="shared" si="19"/>
        <v>75</v>
      </c>
      <c r="E1256" s="303">
        <v>1425</v>
      </c>
      <c r="F1256" s="177" t="s">
        <v>356</v>
      </c>
      <c r="G1256" s="304"/>
      <c r="H1256" s="5"/>
      <c r="I1256" s="176"/>
      <c r="J1256" s="5"/>
    </row>
    <row r="1257" spans="2:10" ht="15">
      <c r="B1257" s="302">
        <v>42837.563136573997</v>
      </c>
      <c r="C1257" s="303">
        <v>200</v>
      </c>
      <c r="D1257" s="247">
        <f t="shared" si="19"/>
        <v>10</v>
      </c>
      <c r="E1257" s="303">
        <v>190</v>
      </c>
      <c r="F1257" s="177" t="s">
        <v>1620</v>
      </c>
      <c r="G1257" s="304"/>
      <c r="H1257" s="5"/>
      <c r="I1257" s="176"/>
      <c r="J1257" s="5"/>
    </row>
    <row r="1258" spans="2:10" ht="15">
      <c r="B1258" s="302">
        <v>42837.589386574</v>
      </c>
      <c r="C1258" s="303">
        <v>300</v>
      </c>
      <c r="D1258" s="247">
        <f t="shared" si="19"/>
        <v>21</v>
      </c>
      <c r="E1258" s="303">
        <v>279</v>
      </c>
      <c r="F1258" s="177" t="s">
        <v>2061</v>
      </c>
      <c r="G1258" s="304"/>
      <c r="H1258" s="5"/>
      <c r="I1258" s="176"/>
      <c r="J1258" s="5"/>
    </row>
    <row r="1259" spans="2:10" ht="15">
      <c r="B1259" s="302">
        <v>42837.592604167003</v>
      </c>
      <c r="C1259" s="303">
        <v>300</v>
      </c>
      <c r="D1259" s="247">
        <f t="shared" si="19"/>
        <v>15</v>
      </c>
      <c r="E1259" s="303">
        <v>285</v>
      </c>
      <c r="F1259" s="177" t="s">
        <v>2062</v>
      </c>
      <c r="G1259" s="304"/>
      <c r="H1259" s="5"/>
      <c r="I1259" s="176"/>
      <c r="J1259" s="5"/>
    </row>
    <row r="1260" spans="2:10" ht="15">
      <c r="B1260" s="302">
        <v>42837.628981481001</v>
      </c>
      <c r="C1260" s="303">
        <v>100</v>
      </c>
      <c r="D1260" s="247">
        <f t="shared" si="19"/>
        <v>7</v>
      </c>
      <c r="E1260" s="303">
        <v>93</v>
      </c>
      <c r="F1260" s="177" t="s">
        <v>738</v>
      </c>
      <c r="G1260" s="304"/>
      <c r="H1260" s="5"/>
      <c r="I1260" s="176"/>
      <c r="J1260" s="5"/>
    </row>
    <row r="1261" spans="2:10" ht="15">
      <c r="B1261" s="302">
        <v>42837.652384259003</v>
      </c>
      <c r="C1261" s="303">
        <v>50</v>
      </c>
      <c r="D1261" s="247">
        <f t="shared" si="19"/>
        <v>3.5</v>
      </c>
      <c r="E1261" s="303">
        <v>46.5</v>
      </c>
      <c r="F1261" s="177" t="s">
        <v>2063</v>
      </c>
      <c r="G1261" s="304"/>
      <c r="H1261" s="5"/>
      <c r="I1261" s="176"/>
      <c r="J1261" s="5"/>
    </row>
    <row r="1262" spans="2:10" ht="15">
      <c r="B1262" s="302">
        <v>42837.657453704</v>
      </c>
      <c r="C1262" s="303">
        <v>39</v>
      </c>
      <c r="D1262" s="247">
        <f t="shared" si="19"/>
        <v>1.9299999999999997</v>
      </c>
      <c r="E1262" s="303">
        <v>37.07</v>
      </c>
      <c r="F1262" s="177" t="s">
        <v>2064</v>
      </c>
      <c r="G1262" s="304"/>
      <c r="H1262" s="5"/>
      <c r="I1262" s="176"/>
      <c r="J1262" s="5"/>
    </row>
    <row r="1263" spans="2:10" ht="15">
      <c r="B1263" s="302">
        <v>42837.666921295997</v>
      </c>
      <c r="C1263" s="303">
        <v>200</v>
      </c>
      <c r="D1263" s="247">
        <f t="shared" si="19"/>
        <v>14</v>
      </c>
      <c r="E1263" s="303">
        <v>186</v>
      </c>
      <c r="F1263" s="177" t="s">
        <v>2065</v>
      </c>
      <c r="G1263" s="304"/>
      <c r="H1263" s="5"/>
      <c r="I1263" s="176"/>
      <c r="J1263" s="5"/>
    </row>
    <row r="1264" spans="2:10" ht="15">
      <c r="B1264" s="302">
        <v>42837.670104167002</v>
      </c>
      <c r="C1264" s="303">
        <v>50</v>
      </c>
      <c r="D1264" s="247">
        <f t="shared" si="19"/>
        <v>2.5</v>
      </c>
      <c r="E1264" s="303">
        <v>47.5</v>
      </c>
      <c r="F1264" s="177" t="s">
        <v>2066</v>
      </c>
      <c r="G1264" s="304"/>
      <c r="H1264" s="5"/>
      <c r="I1264" s="176"/>
      <c r="J1264" s="5"/>
    </row>
    <row r="1265" spans="2:10" ht="15">
      <c r="B1265" s="302">
        <v>42837.728425925998</v>
      </c>
      <c r="C1265" s="303">
        <v>200</v>
      </c>
      <c r="D1265" s="247">
        <f t="shared" si="19"/>
        <v>10</v>
      </c>
      <c r="E1265" s="303">
        <v>190</v>
      </c>
      <c r="F1265" s="177" t="s">
        <v>525</v>
      </c>
      <c r="G1265" s="304"/>
      <c r="H1265" s="5"/>
      <c r="I1265" s="176"/>
      <c r="J1265" s="5"/>
    </row>
    <row r="1266" spans="2:10" ht="15">
      <c r="B1266" s="302">
        <v>42837.770497685</v>
      </c>
      <c r="C1266" s="303">
        <v>100</v>
      </c>
      <c r="D1266" s="247">
        <f t="shared" si="19"/>
        <v>7</v>
      </c>
      <c r="E1266" s="303">
        <v>93</v>
      </c>
      <c r="F1266" s="177" t="s">
        <v>693</v>
      </c>
      <c r="G1266" s="304"/>
      <c r="H1266" s="5"/>
      <c r="I1266" s="176"/>
      <c r="J1266" s="5"/>
    </row>
    <row r="1267" spans="2:10" ht="15">
      <c r="B1267" s="302">
        <v>42837.795138889</v>
      </c>
      <c r="C1267" s="303">
        <v>300</v>
      </c>
      <c r="D1267" s="247">
        <f t="shared" si="19"/>
        <v>15</v>
      </c>
      <c r="E1267" s="303">
        <v>285</v>
      </c>
      <c r="F1267" s="177" t="s">
        <v>2067</v>
      </c>
      <c r="G1267" s="304"/>
      <c r="H1267" s="5"/>
      <c r="I1267" s="176"/>
      <c r="J1267" s="5"/>
    </row>
    <row r="1268" spans="2:10" ht="15">
      <c r="B1268" s="302">
        <v>42837.824062500003</v>
      </c>
      <c r="C1268" s="303">
        <v>70</v>
      </c>
      <c r="D1268" s="247">
        <f t="shared" si="19"/>
        <v>3.5</v>
      </c>
      <c r="E1268" s="303">
        <v>66.5</v>
      </c>
      <c r="F1268" s="177" t="s">
        <v>2068</v>
      </c>
      <c r="G1268" s="304"/>
      <c r="H1268" s="5"/>
      <c r="I1268" s="176"/>
      <c r="J1268" s="5"/>
    </row>
    <row r="1269" spans="2:10" ht="15">
      <c r="B1269" s="302">
        <v>42837.839039352002</v>
      </c>
      <c r="C1269" s="303">
        <v>100</v>
      </c>
      <c r="D1269" s="247">
        <f t="shared" si="19"/>
        <v>7</v>
      </c>
      <c r="E1269" s="303">
        <v>93</v>
      </c>
      <c r="F1269" s="177" t="s">
        <v>690</v>
      </c>
      <c r="G1269" s="304"/>
      <c r="H1269" s="5"/>
      <c r="I1269" s="176"/>
      <c r="J1269" s="5"/>
    </row>
    <row r="1270" spans="2:10" ht="15">
      <c r="B1270" s="302">
        <v>42837.875034721998</v>
      </c>
      <c r="C1270" s="303">
        <v>50</v>
      </c>
      <c r="D1270" s="247">
        <f t="shared" si="19"/>
        <v>2.5</v>
      </c>
      <c r="E1270" s="303">
        <v>47.5</v>
      </c>
      <c r="F1270" s="177" t="s">
        <v>2069</v>
      </c>
      <c r="G1270" s="304"/>
      <c r="H1270" s="5"/>
      <c r="I1270" s="176"/>
      <c r="J1270" s="5"/>
    </row>
    <row r="1271" spans="2:10" ht="15">
      <c r="B1271" s="302">
        <v>42837.884328704</v>
      </c>
      <c r="C1271" s="303">
        <v>150</v>
      </c>
      <c r="D1271" s="247">
        <f t="shared" si="19"/>
        <v>10.5</v>
      </c>
      <c r="E1271" s="303">
        <v>139.5</v>
      </c>
      <c r="F1271" s="177" t="s">
        <v>2070</v>
      </c>
      <c r="G1271" s="304"/>
      <c r="H1271" s="5"/>
      <c r="I1271" s="176"/>
      <c r="J1271" s="5"/>
    </row>
    <row r="1272" spans="2:10" ht="15">
      <c r="B1272" s="302">
        <v>42837.910219906997</v>
      </c>
      <c r="C1272" s="303">
        <v>100</v>
      </c>
      <c r="D1272" s="247">
        <f t="shared" si="19"/>
        <v>5</v>
      </c>
      <c r="E1272" s="303">
        <v>95</v>
      </c>
      <c r="F1272" s="177" t="s">
        <v>414</v>
      </c>
      <c r="G1272" s="304"/>
      <c r="H1272" s="5"/>
      <c r="I1272" s="176"/>
      <c r="J1272" s="5"/>
    </row>
    <row r="1273" spans="2:10" ht="15">
      <c r="B1273" s="302">
        <v>42837.914745369999</v>
      </c>
      <c r="C1273" s="303">
        <v>50</v>
      </c>
      <c r="D1273" s="247">
        <f t="shared" si="19"/>
        <v>3.5</v>
      </c>
      <c r="E1273" s="303">
        <v>46.5</v>
      </c>
      <c r="F1273" s="177" t="s">
        <v>1543</v>
      </c>
      <c r="G1273" s="304"/>
      <c r="H1273" s="5"/>
      <c r="I1273" s="176"/>
      <c r="J1273" s="5"/>
    </row>
    <row r="1274" spans="2:10" ht="15">
      <c r="B1274" s="302">
        <v>42837.914953703999</v>
      </c>
      <c r="C1274" s="303">
        <v>10</v>
      </c>
      <c r="D1274" s="247">
        <f t="shared" si="19"/>
        <v>0.5</v>
      </c>
      <c r="E1274" s="303">
        <v>9.5</v>
      </c>
      <c r="F1274" s="177" t="s">
        <v>314</v>
      </c>
      <c r="G1274" s="304"/>
      <c r="H1274" s="5"/>
      <c r="I1274" s="176"/>
      <c r="J1274" s="5"/>
    </row>
    <row r="1275" spans="2:10" ht="15">
      <c r="B1275" s="302">
        <v>42837.917071759002</v>
      </c>
      <c r="C1275" s="303">
        <v>40</v>
      </c>
      <c r="D1275" s="247">
        <f t="shared" si="19"/>
        <v>2</v>
      </c>
      <c r="E1275" s="303">
        <v>38</v>
      </c>
      <c r="F1275" s="177" t="s">
        <v>569</v>
      </c>
      <c r="G1275" s="304"/>
      <c r="H1275" s="5"/>
      <c r="I1275" s="176"/>
      <c r="J1275" s="5"/>
    </row>
    <row r="1276" spans="2:10" ht="15">
      <c r="B1276" s="302">
        <v>42837.930439814998</v>
      </c>
      <c r="C1276" s="303">
        <v>50</v>
      </c>
      <c r="D1276" s="247">
        <f t="shared" si="19"/>
        <v>2.5</v>
      </c>
      <c r="E1276" s="303">
        <v>47.5</v>
      </c>
      <c r="F1276" s="177" t="s">
        <v>2071</v>
      </c>
      <c r="G1276" s="304"/>
      <c r="H1276" s="5"/>
      <c r="I1276" s="176"/>
      <c r="J1276" s="5"/>
    </row>
    <row r="1277" spans="2:10" ht="15">
      <c r="B1277" s="302">
        <v>42837.943993055997</v>
      </c>
      <c r="C1277" s="303">
        <v>500</v>
      </c>
      <c r="D1277" s="247">
        <f t="shared" si="19"/>
        <v>25</v>
      </c>
      <c r="E1277" s="303">
        <v>475</v>
      </c>
      <c r="F1277" s="177" t="s">
        <v>2072</v>
      </c>
      <c r="G1277" s="304"/>
      <c r="H1277" s="5"/>
      <c r="I1277" s="176"/>
      <c r="J1277" s="5"/>
    </row>
    <row r="1278" spans="2:10" ht="15">
      <c r="B1278" s="302">
        <v>42837.951400462996</v>
      </c>
      <c r="C1278" s="303">
        <v>100</v>
      </c>
      <c r="D1278" s="247">
        <f t="shared" si="19"/>
        <v>4.9500000000000028</v>
      </c>
      <c r="E1278" s="303">
        <v>95.05</v>
      </c>
      <c r="F1278" s="177" t="s">
        <v>900</v>
      </c>
      <c r="G1278" s="304"/>
      <c r="H1278" s="5"/>
      <c r="I1278" s="176"/>
      <c r="J1278" s="5"/>
    </row>
    <row r="1279" spans="2:10" ht="15">
      <c r="B1279" s="302">
        <v>42837.951608796</v>
      </c>
      <c r="C1279" s="303">
        <v>50</v>
      </c>
      <c r="D1279" s="247">
        <f t="shared" si="19"/>
        <v>2.5</v>
      </c>
      <c r="E1279" s="303">
        <v>47.5</v>
      </c>
      <c r="F1279" s="177" t="s">
        <v>1968</v>
      </c>
      <c r="G1279" s="304"/>
      <c r="H1279" s="5"/>
      <c r="I1279" s="176"/>
      <c r="J1279" s="5"/>
    </row>
    <row r="1280" spans="2:10" ht="15">
      <c r="B1280" s="302">
        <v>42837.959872685002</v>
      </c>
      <c r="C1280" s="303">
        <v>500</v>
      </c>
      <c r="D1280" s="247">
        <f t="shared" si="19"/>
        <v>25</v>
      </c>
      <c r="E1280" s="303">
        <v>475</v>
      </c>
      <c r="F1280" s="177" t="s">
        <v>2073</v>
      </c>
      <c r="G1280" s="304"/>
      <c r="H1280" s="5"/>
      <c r="I1280" s="176"/>
      <c r="J1280" s="5"/>
    </row>
    <row r="1281" spans="2:10" ht="15">
      <c r="B1281" s="302">
        <v>42837.972962963002</v>
      </c>
      <c r="C1281" s="303">
        <v>400</v>
      </c>
      <c r="D1281" s="247">
        <f t="shared" si="19"/>
        <v>28</v>
      </c>
      <c r="E1281" s="303">
        <v>372</v>
      </c>
      <c r="F1281" s="177" t="s">
        <v>2074</v>
      </c>
      <c r="G1281" s="304"/>
      <c r="H1281" s="5"/>
      <c r="I1281" s="176"/>
      <c r="J1281" s="5"/>
    </row>
    <row r="1282" spans="2:10" ht="15">
      <c r="B1282" s="302">
        <v>42837.978263889003</v>
      </c>
      <c r="C1282" s="303">
        <v>1188</v>
      </c>
      <c r="D1282" s="247">
        <f t="shared" si="19"/>
        <v>59.400000000000091</v>
      </c>
      <c r="E1282" s="303">
        <v>1128.5999999999999</v>
      </c>
      <c r="F1282" s="177" t="s">
        <v>2075</v>
      </c>
      <c r="G1282" s="304"/>
      <c r="H1282" s="5"/>
      <c r="I1282" s="176"/>
      <c r="J1282" s="5"/>
    </row>
    <row r="1283" spans="2:10" ht="15">
      <c r="B1283" s="302">
        <v>42837.985243055999</v>
      </c>
      <c r="C1283" s="303">
        <v>200</v>
      </c>
      <c r="D1283" s="247">
        <f t="shared" si="19"/>
        <v>10</v>
      </c>
      <c r="E1283" s="303">
        <v>190</v>
      </c>
      <c r="F1283" s="177" t="s">
        <v>1785</v>
      </c>
      <c r="G1283" s="304"/>
      <c r="H1283" s="5"/>
      <c r="I1283" s="176"/>
      <c r="J1283" s="5"/>
    </row>
    <row r="1284" spans="2:10" ht="15">
      <c r="B1284" s="302">
        <v>42837.996840278</v>
      </c>
      <c r="C1284" s="303">
        <v>300</v>
      </c>
      <c r="D1284" s="247">
        <f t="shared" si="19"/>
        <v>15</v>
      </c>
      <c r="E1284" s="303">
        <v>285</v>
      </c>
      <c r="F1284" s="177" t="s">
        <v>917</v>
      </c>
      <c r="G1284" s="304"/>
      <c r="H1284" s="5"/>
      <c r="I1284" s="176"/>
      <c r="J1284" s="5"/>
    </row>
    <row r="1285" spans="2:10" ht="15">
      <c r="B1285" s="302">
        <v>42837.998124999998</v>
      </c>
      <c r="C1285" s="303">
        <v>100</v>
      </c>
      <c r="D1285" s="247">
        <f t="shared" si="19"/>
        <v>5</v>
      </c>
      <c r="E1285" s="303">
        <v>95</v>
      </c>
      <c r="F1285" s="177" t="s">
        <v>2076</v>
      </c>
      <c r="G1285" s="304"/>
      <c r="H1285" s="5"/>
      <c r="I1285" s="176"/>
      <c r="J1285" s="5"/>
    </row>
    <row r="1286" spans="2:10" ht="15">
      <c r="B1286" s="302">
        <v>42838.003692129998</v>
      </c>
      <c r="C1286" s="303">
        <v>50</v>
      </c>
      <c r="D1286" s="247">
        <f t="shared" ref="D1286:D1349" si="20">C1286-E1286</f>
        <v>2.5</v>
      </c>
      <c r="E1286" s="303">
        <v>47.5</v>
      </c>
      <c r="F1286" s="177" t="s">
        <v>1598</v>
      </c>
      <c r="G1286" s="304"/>
      <c r="H1286" s="5"/>
      <c r="I1286" s="176"/>
      <c r="J1286" s="5"/>
    </row>
    <row r="1287" spans="2:10" ht="15">
      <c r="B1287" s="302">
        <v>42838.009849536997</v>
      </c>
      <c r="C1287" s="303">
        <v>30</v>
      </c>
      <c r="D1287" s="247">
        <f t="shared" si="20"/>
        <v>2.1000000000000014</v>
      </c>
      <c r="E1287" s="303">
        <v>27.9</v>
      </c>
      <c r="F1287" s="177" t="s">
        <v>2077</v>
      </c>
      <c r="G1287" s="304"/>
      <c r="H1287" s="5"/>
      <c r="I1287" s="176"/>
      <c r="J1287" s="5"/>
    </row>
    <row r="1288" spans="2:10" ht="15">
      <c r="B1288" s="302">
        <v>42838.011157407003</v>
      </c>
      <c r="C1288" s="303">
        <v>100</v>
      </c>
      <c r="D1288" s="247">
        <f t="shared" si="20"/>
        <v>5</v>
      </c>
      <c r="E1288" s="303">
        <v>95</v>
      </c>
      <c r="F1288" s="177" t="s">
        <v>2078</v>
      </c>
      <c r="G1288" s="304"/>
      <c r="H1288" s="5"/>
      <c r="I1288" s="176"/>
      <c r="J1288" s="5"/>
    </row>
    <row r="1289" spans="2:10" ht="15">
      <c r="B1289" s="302">
        <v>42838.050625000003</v>
      </c>
      <c r="C1289" s="303">
        <v>200</v>
      </c>
      <c r="D1289" s="247">
        <f t="shared" si="20"/>
        <v>10</v>
      </c>
      <c r="E1289" s="303">
        <v>190</v>
      </c>
      <c r="F1289" s="177" t="s">
        <v>2079</v>
      </c>
      <c r="G1289" s="304"/>
      <c r="H1289" s="5"/>
      <c r="I1289" s="176"/>
      <c r="J1289" s="5"/>
    </row>
    <row r="1290" spans="2:10" ht="15">
      <c r="B1290" s="302">
        <v>42838.243263889002</v>
      </c>
      <c r="C1290" s="303">
        <v>100</v>
      </c>
      <c r="D1290" s="247">
        <f t="shared" si="20"/>
        <v>4.9500000000000028</v>
      </c>
      <c r="E1290" s="303">
        <v>95.05</v>
      </c>
      <c r="F1290" s="177" t="s">
        <v>2080</v>
      </c>
      <c r="G1290" s="304"/>
      <c r="H1290" s="5"/>
      <c r="I1290" s="176"/>
      <c r="J1290" s="5"/>
    </row>
    <row r="1291" spans="2:10" ht="15">
      <c r="B1291" s="302">
        <v>42838.256666667003</v>
      </c>
      <c r="C1291" s="303">
        <v>100</v>
      </c>
      <c r="D1291" s="247">
        <f t="shared" si="20"/>
        <v>7</v>
      </c>
      <c r="E1291" s="303">
        <v>93</v>
      </c>
      <c r="F1291" s="177" t="s">
        <v>2081</v>
      </c>
      <c r="G1291" s="304"/>
      <c r="H1291" s="5"/>
      <c r="I1291" s="176"/>
      <c r="J1291" s="5"/>
    </row>
    <row r="1292" spans="2:10" ht="15">
      <c r="B1292" s="302">
        <v>42838.260231480999</v>
      </c>
      <c r="C1292" s="303">
        <v>500</v>
      </c>
      <c r="D1292" s="247">
        <f t="shared" si="20"/>
        <v>35</v>
      </c>
      <c r="E1292" s="303">
        <v>465</v>
      </c>
      <c r="F1292" s="177" t="s">
        <v>2081</v>
      </c>
      <c r="G1292" s="304"/>
      <c r="H1292" s="5"/>
      <c r="I1292" s="176"/>
      <c r="J1292" s="5"/>
    </row>
    <row r="1293" spans="2:10" ht="15">
      <c r="B1293" s="302">
        <v>42838.274201389002</v>
      </c>
      <c r="C1293" s="303">
        <v>100</v>
      </c>
      <c r="D1293" s="247">
        <f t="shared" si="20"/>
        <v>5</v>
      </c>
      <c r="E1293" s="303">
        <v>95</v>
      </c>
      <c r="F1293" s="177" t="s">
        <v>312</v>
      </c>
      <c r="G1293" s="304"/>
      <c r="H1293" s="5"/>
      <c r="I1293" s="176"/>
      <c r="J1293" s="5"/>
    </row>
    <row r="1294" spans="2:10" ht="15">
      <c r="B1294" s="302">
        <v>42838.293773147998</v>
      </c>
      <c r="C1294" s="303">
        <v>10</v>
      </c>
      <c r="D1294" s="247">
        <f t="shared" si="20"/>
        <v>0.5</v>
      </c>
      <c r="E1294" s="303">
        <v>9.5</v>
      </c>
      <c r="F1294" s="177" t="s">
        <v>1667</v>
      </c>
      <c r="G1294" s="304"/>
      <c r="H1294" s="5"/>
      <c r="I1294" s="176"/>
      <c r="J1294" s="5"/>
    </row>
    <row r="1295" spans="2:10" ht="15">
      <c r="B1295" s="302">
        <v>42838.308020832999</v>
      </c>
      <c r="C1295" s="303">
        <v>10</v>
      </c>
      <c r="D1295" s="247">
        <f t="shared" si="20"/>
        <v>0.5</v>
      </c>
      <c r="E1295" s="303">
        <v>9.5</v>
      </c>
      <c r="F1295" s="177" t="s">
        <v>823</v>
      </c>
      <c r="G1295" s="304"/>
      <c r="H1295" s="5"/>
      <c r="I1295" s="176"/>
      <c r="J1295" s="5"/>
    </row>
    <row r="1296" spans="2:10" ht="15">
      <c r="B1296" s="302">
        <v>42838.315810184999</v>
      </c>
      <c r="C1296" s="303">
        <v>500</v>
      </c>
      <c r="D1296" s="247">
        <f t="shared" si="20"/>
        <v>25</v>
      </c>
      <c r="E1296" s="303">
        <v>475</v>
      </c>
      <c r="F1296" s="177" t="s">
        <v>1817</v>
      </c>
      <c r="G1296" s="304"/>
      <c r="H1296" s="5"/>
      <c r="I1296" s="176"/>
      <c r="J1296" s="5"/>
    </row>
    <row r="1297" spans="2:10" ht="15">
      <c r="B1297" s="302">
        <v>42838.316655092996</v>
      </c>
      <c r="C1297" s="303">
        <v>200</v>
      </c>
      <c r="D1297" s="247">
        <f t="shared" si="20"/>
        <v>10</v>
      </c>
      <c r="E1297" s="303">
        <v>190</v>
      </c>
      <c r="F1297" s="177" t="s">
        <v>2082</v>
      </c>
      <c r="G1297" s="304"/>
      <c r="H1297" s="5"/>
      <c r="I1297" s="176"/>
      <c r="J1297" s="5"/>
    </row>
    <row r="1298" spans="2:10" ht="15">
      <c r="B1298" s="302">
        <v>42838.318182870004</v>
      </c>
      <c r="C1298" s="303">
        <v>25</v>
      </c>
      <c r="D1298" s="247">
        <f t="shared" si="20"/>
        <v>1.25</v>
      </c>
      <c r="E1298" s="303">
        <v>23.75</v>
      </c>
      <c r="F1298" s="177" t="s">
        <v>1493</v>
      </c>
      <c r="G1298" s="304"/>
      <c r="H1298" s="5"/>
      <c r="I1298" s="176"/>
      <c r="J1298" s="5"/>
    </row>
    <row r="1299" spans="2:10" ht="15">
      <c r="B1299" s="302">
        <v>42838.326944444001</v>
      </c>
      <c r="C1299" s="303">
        <v>200</v>
      </c>
      <c r="D1299" s="247">
        <f t="shared" si="20"/>
        <v>10</v>
      </c>
      <c r="E1299" s="303">
        <v>190</v>
      </c>
      <c r="F1299" s="177" t="s">
        <v>2083</v>
      </c>
      <c r="G1299" s="304"/>
      <c r="H1299" s="5"/>
      <c r="I1299" s="176"/>
      <c r="J1299" s="5"/>
    </row>
    <row r="1300" spans="2:10" ht="15">
      <c r="B1300" s="302">
        <v>42838.328356480997</v>
      </c>
      <c r="C1300" s="303">
        <v>500</v>
      </c>
      <c r="D1300" s="247">
        <f t="shared" si="20"/>
        <v>25</v>
      </c>
      <c r="E1300" s="303">
        <v>475</v>
      </c>
      <c r="F1300" s="177" t="s">
        <v>675</v>
      </c>
      <c r="G1300" s="304"/>
      <c r="H1300" s="5"/>
      <c r="I1300" s="176"/>
      <c r="J1300" s="5"/>
    </row>
    <row r="1301" spans="2:10" ht="15">
      <c r="B1301" s="302">
        <v>42838.346886574</v>
      </c>
      <c r="C1301" s="303">
        <v>25</v>
      </c>
      <c r="D1301" s="247">
        <f t="shared" si="20"/>
        <v>1.25</v>
      </c>
      <c r="E1301" s="303">
        <v>23.75</v>
      </c>
      <c r="F1301" s="177" t="s">
        <v>1493</v>
      </c>
      <c r="G1301" s="304"/>
      <c r="H1301" s="5"/>
      <c r="I1301" s="176"/>
      <c r="J1301" s="5"/>
    </row>
    <row r="1302" spans="2:10" ht="15">
      <c r="B1302" s="302">
        <v>42838.349930556004</v>
      </c>
      <c r="C1302" s="303">
        <v>20</v>
      </c>
      <c r="D1302" s="247">
        <f t="shared" si="20"/>
        <v>1</v>
      </c>
      <c r="E1302" s="303">
        <v>19</v>
      </c>
      <c r="F1302" s="177" t="s">
        <v>2084</v>
      </c>
      <c r="G1302" s="304"/>
      <c r="H1302" s="5"/>
      <c r="I1302" s="176"/>
      <c r="J1302" s="5"/>
    </row>
    <row r="1303" spans="2:10" ht="15">
      <c r="B1303" s="302">
        <v>42838.358321758998</v>
      </c>
      <c r="C1303" s="303">
        <v>500</v>
      </c>
      <c r="D1303" s="247">
        <f t="shared" si="20"/>
        <v>25</v>
      </c>
      <c r="E1303" s="303">
        <v>475</v>
      </c>
      <c r="F1303" s="177" t="s">
        <v>340</v>
      </c>
      <c r="G1303" s="304"/>
      <c r="H1303" s="5"/>
      <c r="I1303" s="176"/>
      <c r="J1303" s="5"/>
    </row>
    <row r="1304" spans="2:10" ht="15">
      <c r="B1304" s="302">
        <v>42838.358958333003</v>
      </c>
      <c r="C1304" s="303">
        <v>100</v>
      </c>
      <c r="D1304" s="247">
        <f t="shared" si="20"/>
        <v>5</v>
      </c>
      <c r="E1304" s="303">
        <v>95</v>
      </c>
      <c r="F1304" s="177" t="s">
        <v>2085</v>
      </c>
      <c r="G1304" s="304"/>
      <c r="H1304" s="5"/>
      <c r="I1304" s="176"/>
      <c r="J1304" s="5"/>
    </row>
    <row r="1305" spans="2:10" ht="15">
      <c r="B1305" s="302">
        <v>42838.367951389002</v>
      </c>
      <c r="C1305" s="303">
        <v>100</v>
      </c>
      <c r="D1305" s="247">
        <f t="shared" si="20"/>
        <v>7</v>
      </c>
      <c r="E1305" s="303">
        <v>93</v>
      </c>
      <c r="F1305" s="177" t="s">
        <v>2086</v>
      </c>
      <c r="G1305" s="304"/>
      <c r="H1305" s="5"/>
      <c r="I1305" s="176"/>
      <c r="J1305" s="5"/>
    </row>
    <row r="1306" spans="2:10" ht="15">
      <c r="B1306" s="302">
        <v>42838.369293980999</v>
      </c>
      <c r="C1306" s="303">
        <v>100</v>
      </c>
      <c r="D1306" s="247">
        <f t="shared" si="20"/>
        <v>5</v>
      </c>
      <c r="E1306" s="303">
        <v>95</v>
      </c>
      <c r="F1306" s="177" t="s">
        <v>128</v>
      </c>
      <c r="G1306" s="304"/>
      <c r="H1306" s="5"/>
      <c r="I1306" s="176"/>
      <c r="J1306" s="5"/>
    </row>
    <row r="1307" spans="2:10" ht="15">
      <c r="B1307" s="302">
        <v>42838.369918981</v>
      </c>
      <c r="C1307" s="303">
        <v>150</v>
      </c>
      <c r="D1307" s="247">
        <f t="shared" si="20"/>
        <v>7.4300000000000068</v>
      </c>
      <c r="E1307" s="303">
        <v>142.57</v>
      </c>
      <c r="F1307" s="177" t="s">
        <v>938</v>
      </c>
      <c r="G1307" s="304"/>
      <c r="H1307" s="5"/>
      <c r="I1307" s="176"/>
      <c r="J1307" s="5"/>
    </row>
    <row r="1308" spans="2:10" ht="15">
      <c r="B1308" s="302">
        <v>42838.372719906998</v>
      </c>
      <c r="C1308" s="303">
        <v>150</v>
      </c>
      <c r="D1308" s="247">
        <f t="shared" si="20"/>
        <v>7.5</v>
      </c>
      <c r="E1308" s="303">
        <v>142.5</v>
      </c>
      <c r="F1308" s="177" t="s">
        <v>190</v>
      </c>
      <c r="G1308" s="304"/>
      <c r="H1308" s="5"/>
      <c r="I1308" s="176"/>
      <c r="J1308" s="5"/>
    </row>
    <row r="1309" spans="2:10" ht="15">
      <c r="B1309" s="302">
        <v>42838.407476852</v>
      </c>
      <c r="C1309" s="303">
        <v>200</v>
      </c>
      <c r="D1309" s="247">
        <f t="shared" si="20"/>
        <v>10</v>
      </c>
      <c r="E1309" s="303">
        <v>190</v>
      </c>
      <c r="F1309" s="177" t="s">
        <v>2087</v>
      </c>
      <c r="G1309" s="304"/>
      <c r="H1309" s="5"/>
      <c r="I1309" s="176"/>
      <c r="J1309" s="5"/>
    </row>
    <row r="1310" spans="2:10" ht="15">
      <c r="B1310" s="302">
        <v>42838.410034722001</v>
      </c>
      <c r="C1310" s="303">
        <v>200</v>
      </c>
      <c r="D1310" s="247">
        <f t="shared" si="20"/>
        <v>9.9000000000000057</v>
      </c>
      <c r="E1310" s="303">
        <v>190.1</v>
      </c>
      <c r="F1310" s="177" t="s">
        <v>1539</v>
      </c>
      <c r="G1310" s="304"/>
      <c r="H1310" s="5"/>
      <c r="I1310" s="176"/>
      <c r="J1310" s="5"/>
    </row>
    <row r="1311" spans="2:10" ht="15">
      <c r="B1311" s="302">
        <v>42838.413090278002</v>
      </c>
      <c r="C1311" s="303">
        <v>150</v>
      </c>
      <c r="D1311" s="247">
        <f t="shared" si="20"/>
        <v>7.4300000000000068</v>
      </c>
      <c r="E1311" s="303">
        <v>142.57</v>
      </c>
      <c r="F1311" s="177" t="s">
        <v>889</v>
      </c>
      <c r="G1311" s="304"/>
      <c r="H1311" s="5"/>
      <c r="I1311" s="176"/>
      <c r="J1311" s="5"/>
    </row>
    <row r="1312" spans="2:10" ht="15">
      <c r="B1312" s="302">
        <v>42838.414259259</v>
      </c>
      <c r="C1312" s="303">
        <v>500</v>
      </c>
      <c r="D1312" s="247">
        <f t="shared" si="20"/>
        <v>24.75</v>
      </c>
      <c r="E1312" s="303">
        <v>475.25</v>
      </c>
      <c r="F1312" s="177" t="s">
        <v>2088</v>
      </c>
      <c r="G1312" s="304"/>
      <c r="H1312" s="5"/>
      <c r="I1312" s="176"/>
      <c r="J1312" s="5"/>
    </row>
    <row r="1313" spans="2:10" ht="15">
      <c r="B1313" s="302">
        <v>42838.414259259</v>
      </c>
      <c r="C1313" s="303">
        <v>300</v>
      </c>
      <c r="D1313" s="247">
        <f t="shared" si="20"/>
        <v>15</v>
      </c>
      <c r="E1313" s="303">
        <v>285</v>
      </c>
      <c r="F1313" s="177" t="s">
        <v>1858</v>
      </c>
      <c r="G1313" s="304"/>
      <c r="H1313" s="5"/>
      <c r="I1313" s="176"/>
      <c r="J1313" s="5"/>
    </row>
    <row r="1314" spans="2:10" ht="15">
      <c r="B1314" s="302">
        <v>42838.415243055999</v>
      </c>
      <c r="C1314" s="303">
        <v>100</v>
      </c>
      <c r="D1314" s="247">
        <f t="shared" si="20"/>
        <v>5</v>
      </c>
      <c r="E1314" s="303">
        <v>95</v>
      </c>
      <c r="F1314" s="177" t="s">
        <v>1858</v>
      </c>
      <c r="G1314" s="304"/>
      <c r="H1314" s="5"/>
      <c r="I1314" s="176"/>
      <c r="J1314" s="5"/>
    </row>
    <row r="1315" spans="2:10" ht="15">
      <c r="B1315" s="302">
        <v>42838.432349536997</v>
      </c>
      <c r="C1315" s="303">
        <v>100</v>
      </c>
      <c r="D1315" s="247">
        <f t="shared" si="20"/>
        <v>5</v>
      </c>
      <c r="E1315" s="303">
        <v>95</v>
      </c>
      <c r="F1315" s="177" t="s">
        <v>1586</v>
      </c>
      <c r="G1315" s="304"/>
      <c r="H1315" s="5"/>
      <c r="I1315" s="176"/>
      <c r="J1315" s="5"/>
    </row>
    <row r="1316" spans="2:10" ht="15">
      <c r="B1316" s="302">
        <v>42838.447106480999</v>
      </c>
      <c r="C1316" s="303">
        <v>500</v>
      </c>
      <c r="D1316" s="247">
        <f t="shared" si="20"/>
        <v>24.75</v>
      </c>
      <c r="E1316" s="303">
        <v>475.25</v>
      </c>
      <c r="F1316" s="177" t="s">
        <v>1509</v>
      </c>
      <c r="G1316" s="304"/>
      <c r="H1316" s="5"/>
      <c r="I1316" s="176"/>
      <c r="J1316" s="5"/>
    </row>
    <row r="1317" spans="2:10" ht="15">
      <c r="B1317" s="302">
        <v>42838.450636574002</v>
      </c>
      <c r="C1317" s="303">
        <v>100</v>
      </c>
      <c r="D1317" s="247">
        <f t="shared" si="20"/>
        <v>4.9500000000000028</v>
      </c>
      <c r="E1317" s="303">
        <v>95.05</v>
      </c>
      <c r="F1317" s="177" t="s">
        <v>134</v>
      </c>
      <c r="G1317" s="304"/>
      <c r="H1317" s="5"/>
      <c r="I1317" s="176"/>
      <c r="J1317" s="5"/>
    </row>
    <row r="1318" spans="2:10" ht="15">
      <c r="B1318" s="302">
        <v>42838.458449074002</v>
      </c>
      <c r="C1318" s="303">
        <v>30</v>
      </c>
      <c r="D1318" s="247">
        <f t="shared" si="20"/>
        <v>2.1000000000000014</v>
      </c>
      <c r="E1318" s="303">
        <v>27.9</v>
      </c>
      <c r="F1318" s="177" t="s">
        <v>476</v>
      </c>
      <c r="G1318" s="304"/>
      <c r="H1318" s="5"/>
      <c r="I1318" s="176"/>
      <c r="J1318" s="5"/>
    </row>
    <row r="1319" spans="2:10" ht="15">
      <c r="B1319" s="302">
        <v>42838.458460647998</v>
      </c>
      <c r="C1319" s="303">
        <v>100</v>
      </c>
      <c r="D1319" s="247">
        <f t="shared" si="20"/>
        <v>4.9500000000000028</v>
      </c>
      <c r="E1319" s="303">
        <v>95.05</v>
      </c>
      <c r="F1319" s="177" t="s">
        <v>477</v>
      </c>
      <c r="G1319" s="304"/>
      <c r="H1319" s="5"/>
      <c r="I1319" s="176"/>
      <c r="J1319" s="5"/>
    </row>
    <row r="1320" spans="2:10" ht="15">
      <c r="B1320" s="302">
        <v>42838.458460647998</v>
      </c>
      <c r="C1320" s="303">
        <v>100</v>
      </c>
      <c r="D1320" s="247">
        <f t="shared" si="20"/>
        <v>4.9500000000000028</v>
      </c>
      <c r="E1320" s="303">
        <v>95.05</v>
      </c>
      <c r="F1320" s="177" t="s">
        <v>478</v>
      </c>
      <c r="G1320" s="304"/>
      <c r="H1320" s="5"/>
      <c r="I1320" s="176"/>
      <c r="J1320" s="5"/>
    </row>
    <row r="1321" spans="2:10" ht="15">
      <c r="B1321" s="302">
        <v>42838.458472222002</v>
      </c>
      <c r="C1321" s="303">
        <v>10</v>
      </c>
      <c r="D1321" s="247">
        <f t="shared" si="20"/>
        <v>0.69999999999999929</v>
      </c>
      <c r="E1321" s="303">
        <v>9.3000000000000007</v>
      </c>
      <c r="F1321" s="177" t="s">
        <v>479</v>
      </c>
      <c r="G1321" s="304"/>
      <c r="H1321" s="5"/>
      <c r="I1321" s="176"/>
      <c r="J1321" s="5"/>
    </row>
    <row r="1322" spans="2:10" ht="15">
      <c r="B1322" s="302">
        <v>42838.458506944</v>
      </c>
      <c r="C1322" s="303">
        <v>30</v>
      </c>
      <c r="D1322" s="247">
        <f t="shared" si="20"/>
        <v>1.4899999999999984</v>
      </c>
      <c r="E1322" s="303">
        <v>28.51</v>
      </c>
      <c r="F1322" s="177" t="s">
        <v>2089</v>
      </c>
      <c r="G1322" s="304"/>
      <c r="H1322" s="5"/>
      <c r="I1322" s="176"/>
      <c r="J1322" s="5"/>
    </row>
    <row r="1323" spans="2:10" ht="15">
      <c r="B1323" s="302">
        <v>42838.458518519001</v>
      </c>
      <c r="C1323" s="303">
        <v>10</v>
      </c>
      <c r="D1323" s="247">
        <f t="shared" si="20"/>
        <v>0.5</v>
      </c>
      <c r="E1323" s="303">
        <v>9.5</v>
      </c>
      <c r="F1323" s="177" t="s">
        <v>2039</v>
      </c>
      <c r="G1323" s="304"/>
      <c r="H1323" s="5"/>
      <c r="I1323" s="176"/>
      <c r="J1323" s="5"/>
    </row>
    <row r="1324" spans="2:10" ht="15">
      <c r="B1324" s="302">
        <v>42838.458946758998</v>
      </c>
      <c r="C1324" s="303">
        <v>50</v>
      </c>
      <c r="D1324" s="247">
        <f t="shared" si="20"/>
        <v>2.5</v>
      </c>
      <c r="E1324" s="303">
        <v>47.5</v>
      </c>
      <c r="F1324" s="177" t="s">
        <v>418</v>
      </c>
      <c r="G1324" s="304"/>
      <c r="H1324" s="5"/>
      <c r="I1324" s="176"/>
      <c r="J1324" s="5"/>
    </row>
    <row r="1325" spans="2:10" ht="15">
      <c r="B1325" s="302">
        <v>42838.460081019002</v>
      </c>
      <c r="C1325" s="303">
        <v>100</v>
      </c>
      <c r="D1325" s="247">
        <f t="shared" si="20"/>
        <v>5</v>
      </c>
      <c r="E1325" s="303">
        <v>95</v>
      </c>
      <c r="F1325" s="177" t="s">
        <v>472</v>
      </c>
      <c r="G1325" s="304"/>
      <c r="H1325" s="5"/>
      <c r="I1325" s="176"/>
      <c r="J1325" s="5"/>
    </row>
    <row r="1326" spans="2:10" ht="15">
      <c r="B1326" s="302">
        <v>42838.460266203998</v>
      </c>
      <c r="C1326" s="303">
        <v>200</v>
      </c>
      <c r="D1326" s="247">
        <f t="shared" si="20"/>
        <v>10</v>
      </c>
      <c r="E1326" s="303">
        <v>190</v>
      </c>
      <c r="F1326" s="177" t="s">
        <v>2090</v>
      </c>
      <c r="G1326" s="304"/>
      <c r="H1326" s="5"/>
      <c r="I1326" s="176"/>
      <c r="J1326" s="5"/>
    </row>
    <row r="1327" spans="2:10" ht="15">
      <c r="B1327" s="302">
        <v>42838.460428241</v>
      </c>
      <c r="C1327" s="303">
        <v>100</v>
      </c>
      <c r="D1327" s="247">
        <f t="shared" si="20"/>
        <v>5</v>
      </c>
      <c r="E1327" s="303">
        <v>95</v>
      </c>
      <c r="F1327" s="177" t="s">
        <v>2075</v>
      </c>
      <c r="G1327" s="304"/>
      <c r="H1327" s="5"/>
      <c r="I1327" s="176"/>
      <c r="J1327" s="5"/>
    </row>
    <row r="1328" spans="2:10" ht="15">
      <c r="B1328" s="302">
        <v>42838.460497685002</v>
      </c>
      <c r="C1328" s="303">
        <v>50</v>
      </c>
      <c r="D1328" s="247">
        <f t="shared" si="20"/>
        <v>2.5</v>
      </c>
      <c r="E1328" s="303">
        <v>47.5</v>
      </c>
      <c r="F1328" s="177" t="s">
        <v>490</v>
      </c>
      <c r="G1328" s="304"/>
      <c r="H1328" s="5"/>
      <c r="I1328" s="176"/>
      <c r="J1328" s="5"/>
    </row>
    <row r="1329" spans="2:10" ht="15">
      <c r="B1329" s="302">
        <v>42838.460509258999</v>
      </c>
      <c r="C1329" s="303">
        <v>100</v>
      </c>
      <c r="D1329" s="247">
        <f t="shared" si="20"/>
        <v>5</v>
      </c>
      <c r="E1329" s="303">
        <v>95</v>
      </c>
      <c r="F1329" s="177" t="s">
        <v>482</v>
      </c>
      <c r="G1329" s="304"/>
      <c r="H1329" s="5"/>
      <c r="I1329" s="176"/>
      <c r="J1329" s="5"/>
    </row>
    <row r="1330" spans="2:10" ht="15">
      <c r="B1330" s="302">
        <v>42838.460567130001</v>
      </c>
      <c r="C1330" s="303">
        <v>35</v>
      </c>
      <c r="D1330" s="247">
        <f t="shared" si="20"/>
        <v>1.75</v>
      </c>
      <c r="E1330" s="303">
        <v>33.25</v>
      </c>
      <c r="F1330" s="177" t="s">
        <v>483</v>
      </c>
      <c r="G1330" s="304"/>
      <c r="H1330" s="5"/>
      <c r="I1330" s="176"/>
      <c r="J1330" s="5"/>
    </row>
    <row r="1331" spans="2:10" ht="15">
      <c r="B1331" s="302">
        <v>42838.460578703998</v>
      </c>
      <c r="C1331" s="303">
        <v>50</v>
      </c>
      <c r="D1331" s="247">
        <f t="shared" si="20"/>
        <v>2.4799999999999969</v>
      </c>
      <c r="E1331" s="303">
        <v>47.52</v>
      </c>
      <c r="F1331" s="177" t="s">
        <v>468</v>
      </c>
      <c r="G1331" s="304"/>
      <c r="H1331" s="5"/>
      <c r="I1331" s="176"/>
      <c r="J1331" s="5"/>
    </row>
    <row r="1332" spans="2:10" ht="15">
      <c r="B1332" s="302">
        <v>42838.460601851999</v>
      </c>
      <c r="C1332" s="303">
        <v>200</v>
      </c>
      <c r="D1332" s="247">
        <f t="shared" si="20"/>
        <v>14</v>
      </c>
      <c r="E1332" s="303">
        <v>186</v>
      </c>
      <c r="F1332" s="177" t="s">
        <v>2091</v>
      </c>
      <c r="G1332" s="304"/>
      <c r="H1332" s="5"/>
      <c r="I1332" s="176"/>
      <c r="J1332" s="5"/>
    </row>
    <row r="1333" spans="2:10" ht="15">
      <c r="B1333" s="302">
        <v>42838.462928241002</v>
      </c>
      <c r="C1333" s="303">
        <v>100</v>
      </c>
      <c r="D1333" s="247">
        <f t="shared" si="20"/>
        <v>5</v>
      </c>
      <c r="E1333" s="303">
        <v>95</v>
      </c>
      <c r="F1333" s="177" t="s">
        <v>2092</v>
      </c>
      <c r="G1333" s="304"/>
      <c r="H1333" s="5"/>
      <c r="I1333" s="176"/>
      <c r="J1333" s="5"/>
    </row>
    <row r="1334" spans="2:10" ht="15">
      <c r="B1334" s="302">
        <v>42838.463125000002</v>
      </c>
      <c r="C1334" s="303">
        <v>100</v>
      </c>
      <c r="D1334" s="247">
        <f t="shared" si="20"/>
        <v>5</v>
      </c>
      <c r="E1334" s="303">
        <v>95</v>
      </c>
      <c r="F1334" s="177" t="s">
        <v>2093</v>
      </c>
      <c r="G1334" s="304"/>
      <c r="H1334" s="5"/>
      <c r="I1334" s="176"/>
      <c r="J1334" s="5"/>
    </row>
    <row r="1335" spans="2:10" ht="15">
      <c r="B1335" s="302">
        <v>42838.466099537</v>
      </c>
      <c r="C1335" s="303">
        <v>100</v>
      </c>
      <c r="D1335" s="247">
        <f t="shared" si="20"/>
        <v>5</v>
      </c>
      <c r="E1335" s="303">
        <v>95</v>
      </c>
      <c r="F1335" s="177" t="s">
        <v>2094</v>
      </c>
      <c r="G1335" s="304"/>
      <c r="H1335" s="5"/>
      <c r="I1335" s="176"/>
      <c r="J1335" s="5"/>
    </row>
    <row r="1336" spans="2:10" ht="15">
      <c r="B1336" s="302">
        <v>42838.475567130001</v>
      </c>
      <c r="C1336" s="303">
        <v>3500</v>
      </c>
      <c r="D1336" s="247">
        <f t="shared" si="20"/>
        <v>173.25</v>
      </c>
      <c r="E1336" s="303">
        <v>3326.75</v>
      </c>
      <c r="F1336" s="177" t="s">
        <v>753</v>
      </c>
      <c r="G1336" s="304"/>
      <c r="H1336" s="5"/>
      <c r="I1336" s="176"/>
      <c r="J1336" s="5"/>
    </row>
    <row r="1337" spans="2:10" ht="15">
      <c r="B1337" s="302">
        <v>42838.476863426004</v>
      </c>
      <c r="C1337" s="303">
        <v>300</v>
      </c>
      <c r="D1337" s="247">
        <f t="shared" si="20"/>
        <v>15</v>
      </c>
      <c r="E1337" s="303">
        <v>285</v>
      </c>
      <c r="F1337" s="177" t="s">
        <v>2095</v>
      </c>
      <c r="G1337" s="304"/>
      <c r="H1337" s="5"/>
      <c r="I1337" s="176"/>
      <c r="J1337" s="5"/>
    </row>
    <row r="1338" spans="2:10" ht="15">
      <c r="B1338" s="302">
        <v>42838.479016204001</v>
      </c>
      <c r="C1338" s="303">
        <v>30</v>
      </c>
      <c r="D1338" s="247">
        <f t="shared" si="20"/>
        <v>1.5</v>
      </c>
      <c r="E1338" s="303">
        <v>28.5</v>
      </c>
      <c r="F1338" s="177" t="s">
        <v>1887</v>
      </c>
      <c r="G1338" s="304"/>
      <c r="H1338" s="5"/>
      <c r="I1338" s="176"/>
      <c r="J1338" s="5"/>
    </row>
    <row r="1339" spans="2:10" ht="15">
      <c r="B1339" s="302">
        <v>42838.480648147997</v>
      </c>
      <c r="C1339" s="303">
        <v>100</v>
      </c>
      <c r="D1339" s="247">
        <f t="shared" si="20"/>
        <v>4.9500000000000028</v>
      </c>
      <c r="E1339" s="303">
        <v>95.05</v>
      </c>
      <c r="F1339" s="177" t="s">
        <v>2096</v>
      </c>
      <c r="G1339" s="304"/>
      <c r="H1339" s="5"/>
      <c r="I1339" s="176"/>
      <c r="J1339" s="5"/>
    </row>
    <row r="1340" spans="2:10" ht="15">
      <c r="B1340" s="302">
        <v>42838.486689814999</v>
      </c>
      <c r="C1340" s="303">
        <v>100</v>
      </c>
      <c r="D1340" s="247">
        <f t="shared" si="20"/>
        <v>4.9500000000000028</v>
      </c>
      <c r="E1340" s="303">
        <v>95.05</v>
      </c>
      <c r="F1340" s="177" t="s">
        <v>2097</v>
      </c>
      <c r="G1340" s="304"/>
      <c r="H1340" s="5"/>
      <c r="I1340" s="176"/>
      <c r="J1340" s="5"/>
    </row>
    <row r="1341" spans="2:10" ht="15">
      <c r="B1341" s="302">
        <v>42838.489074074001</v>
      </c>
      <c r="C1341" s="303">
        <v>50</v>
      </c>
      <c r="D1341" s="247">
        <f t="shared" si="20"/>
        <v>2.5</v>
      </c>
      <c r="E1341" s="303">
        <v>47.5</v>
      </c>
      <c r="F1341" s="177" t="s">
        <v>2098</v>
      </c>
      <c r="G1341" s="304"/>
      <c r="H1341" s="5"/>
      <c r="I1341" s="176"/>
      <c r="J1341" s="5"/>
    </row>
    <row r="1342" spans="2:10" ht="15">
      <c r="B1342" s="302">
        <v>42838.498842592999</v>
      </c>
      <c r="C1342" s="303">
        <v>200</v>
      </c>
      <c r="D1342" s="247">
        <f t="shared" si="20"/>
        <v>14</v>
      </c>
      <c r="E1342" s="303">
        <v>186</v>
      </c>
      <c r="F1342" s="177" t="s">
        <v>801</v>
      </c>
      <c r="G1342" s="304"/>
      <c r="H1342" s="5"/>
      <c r="I1342" s="176"/>
      <c r="J1342" s="5"/>
    </row>
    <row r="1343" spans="2:10" ht="15">
      <c r="B1343" s="302">
        <v>42838.511585647997</v>
      </c>
      <c r="C1343" s="303">
        <v>200</v>
      </c>
      <c r="D1343" s="247">
        <f t="shared" si="20"/>
        <v>14</v>
      </c>
      <c r="E1343" s="303">
        <v>186</v>
      </c>
      <c r="F1343" s="177" t="s">
        <v>2099</v>
      </c>
      <c r="G1343" s="304"/>
      <c r="H1343" s="5"/>
      <c r="I1343" s="176"/>
      <c r="J1343" s="5"/>
    </row>
    <row r="1344" spans="2:10" ht="15">
      <c r="B1344" s="302">
        <v>42838.511608795998</v>
      </c>
      <c r="C1344" s="303">
        <v>10</v>
      </c>
      <c r="D1344" s="247">
        <f t="shared" si="20"/>
        <v>0.5</v>
      </c>
      <c r="E1344" s="303">
        <v>9.5</v>
      </c>
      <c r="F1344" s="177" t="s">
        <v>2100</v>
      </c>
      <c r="G1344" s="304"/>
      <c r="H1344" s="5"/>
      <c r="I1344" s="176"/>
      <c r="J1344" s="5"/>
    </row>
    <row r="1345" spans="2:10" ht="15">
      <c r="B1345" s="302">
        <v>42838.515208333003</v>
      </c>
      <c r="C1345" s="303">
        <v>300</v>
      </c>
      <c r="D1345" s="247">
        <f t="shared" si="20"/>
        <v>15</v>
      </c>
      <c r="E1345" s="303">
        <v>285</v>
      </c>
      <c r="F1345" s="177" t="s">
        <v>2101</v>
      </c>
      <c r="G1345" s="304"/>
      <c r="H1345" s="5"/>
      <c r="I1345" s="176"/>
      <c r="J1345" s="5"/>
    </row>
    <row r="1346" spans="2:10" ht="15">
      <c r="B1346" s="302">
        <v>42838.520127315001</v>
      </c>
      <c r="C1346" s="303">
        <v>50</v>
      </c>
      <c r="D1346" s="247">
        <f t="shared" si="20"/>
        <v>2.5</v>
      </c>
      <c r="E1346" s="303">
        <v>47.5</v>
      </c>
      <c r="F1346" s="177" t="s">
        <v>2102</v>
      </c>
      <c r="G1346" s="304"/>
      <c r="H1346" s="5"/>
      <c r="I1346" s="176"/>
      <c r="J1346" s="5"/>
    </row>
    <row r="1347" spans="2:10" ht="15">
      <c r="B1347" s="302">
        <v>42838.520289352004</v>
      </c>
      <c r="C1347" s="303">
        <v>200</v>
      </c>
      <c r="D1347" s="247">
        <f t="shared" si="20"/>
        <v>10</v>
      </c>
      <c r="E1347" s="303">
        <v>190</v>
      </c>
      <c r="F1347" s="177" t="s">
        <v>2103</v>
      </c>
      <c r="G1347" s="304"/>
      <c r="H1347" s="5"/>
      <c r="I1347" s="176"/>
      <c r="J1347" s="5"/>
    </row>
    <row r="1348" spans="2:10" ht="15">
      <c r="B1348" s="302">
        <v>42838.522245369997</v>
      </c>
      <c r="C1348" s="303">
        <v>100</v>
      </c>
      <c r="D1348" s="247">
        <f t="shared" si="20"/>
        <v>5</v>
      </c>
      <c r="E1348" s="303">
        <v>95</v>
      </c>
      <c r="F1348" s="177" t="s">
        <v>2104</v>
      </c>
      <c r="G1348" s="304"/>
      <c r="H1348" s="5"/>
      <c r="I1348" s="176"/>
      <c r="J1348" s="5"/>
    </row>
    <row r="1349" spans="2:10" ht="15">
      <c r="B1349" s="302">
        <v>42838.534409722</v>
      </c>
      <c r="C1349" s="303">
        <v>300</v>
      </c>
      <c r="D1349" s="247">
        <f t="shared" si="20"/>
        <v>15</v>
      </c>
      <c r="E1349" s="303">
        <v>285</v>
      </c>
      <c r="F1349" s="177" t="s">
        <v>577</v>
      </c>
      <c r="G1349" s="304"/>
      <c r="H1349" s="5"/>
      <c r="I1349" s="176"/>
      <c r="J1349" s="5"/>
    </row>
    <row r="1350" spans="2:10" ht="15">
      <c r="B1350" s="302">
        <v>42838.543807870003</v>
      </c>
      <c r="C1350" s="303">
        <v>100</v>
      </c>
      <c r="D1350" s="247">
        <f t="shared" ref="D1350:D1413" si="21">C1350-E1350</f>
        <v>4.9500000000000028</v>
      </c>
      <c r="E1350" s="303">
        <v>95.05</v>
      </c>
      <c r="F1350" s="177" t="s">
        <v>2105</v>
      </c>
      <c r="G1350" s="304"/>
      <c r="H1350" s="5"/>
      <c r="I1350" s="176"/>
      <c r="J1350" s="5"/>
    </row>
    <row r="1351" spans="2:10" ht="15">
      <c r="B1351" s="302">
        <v>42838.545034722003</v>
      </c>
      <c r="C1351" s="303">
        <v>150</v>
      </c>
      <c r="D1351" s="247">
        <f t="shared" si="21"/>
        <v>7.5</v>
      </c>
      <c r="E1351" s="303">
        <v>142.5</v>
      </c>
      <c r="F1351" s="177" t="s">
        <v>2106</v>
      </c>
      <c r="G1351" s="304"/>
      <c r="H1351" s="5"/>
      <c r="I1351" s="176"/>
      <c r="J1351" s="5"/>
    </row>
    <row r="1352" spans="2:10" ht="15">
      <c r="B1352" s="302">
        <v>42838.552060185</v>
      </c>
      <c r="C1352" s="303">
        <v>300</v>
      </c>
      <c r="D1352" s="247">
        <f t="shared" si="21"/>
        <v>15</v>
      </c>
      <c r="E1352" s="303">
        <v>285</v>
      </c>
      <c r="F1352" s="177" t="s">
        <v>2107</v>
      </c>
      <c r="G1352" s="304"/>
      <c r="H1352" s="5"/>
      <c r="I1352" s="176"/>
      <c r="J1352" s="5"/>
    </row>
    <row r="1353" spans="2:10" ht="15">
      <c r="B1353" s="302">
        <v>42838.564363425998</v>
      </c>
      <c r="C1353" s="303">
        <v>200</v>
      </c>
      <c r="D1353" s="247">
        <f t="shared" si="21"/>
        <v>10</v>
      </c>
      <c r="E1353" s="303">
        <v>190</v>
      </c>
      <c r="F1353" s="177" t="s">
        <v>985</v>
      </c>
      <c r="G1353" s="304"/>
      <c r="H1353" s="5"/>
      <c r="I1353" s="176"/>
      <c r="J1353" s="5"/>
    </row>
    <row r="1354" spans="2:10" ht="15">
      <c r="B1354" s="302">
        <v>42838.565300925999</v>
      </c>
      <c r="C1354" s="303">
        <v>300</v>
      </c>
      <c r="D1354" s="247">
        <f t="shared" si="21"/>
        <v>15</v>
      </c>
      <c r="E1354" s="303">
        <v>285</v>
      </c>
      <c r="F1354" s="177" t="s">
        <v>2003</v>
      </c>
      <c r="G1354" s="304"/>
      <c r="H1354" s="5"/>
      <c r="I1354" s="176"/>
      <c r="J1354" s="5"/>
    </row>
    <row r="1355" spans="2:10" ht="15">
      <c r="B1355" s="302">
        <v>42838.571620369999</v>
      </c>
      <c r="C1355" s="303">
        <v>200</v>
      </c>
      <c r="D1355" s="247">
        <f t="shared" si="21"/>
        <v>10</v>
      </c>
      <c r="E1355" s="303">
        <v>190</v>
      </c>
      <c r="F1355" s="177" t="s">
        <v>2108</v>
      </c>
      <c r="G1355" s="304"/>
      <c r="H1355" s="5"/>
      <c r="I1355" s="176"/>
      <c r="J1355" s="5"/>
    </row>
    <row r="1356" spans="2:10" ht="15">
      <c r="B1356" s="302">
        <v>42838.576157406998</v>
      </c>
      <c r="C1356" s="303">
        <v>20</v>
      </c>
      <c r="D1356" s="247">
        <f t="shared" si="21"/>
        <v>1</v>
      </c>
      <c r="E1356" s="303">
        <v>19</v>
      </c>
      <c r="F1356" s="177" t="s">
        <v>2109</v>
      </c>
      <c r="G1356" s="304"/>
      <c r="H1356" s="5"/>
      <c r="I1356" s="176"/>
      <c r="J1356" s="5"/>
    </row>
    <row r="1357" spans="2:10" ht="15">
      <c r="B1357" s="302">
        <v>42838.581562500003</v>
      </c>
      <c r="C1357" s="303">
        <v>10</v>
      </c>
      <c r="D1357" s="247">
        <f t="shared" si="21"/>
        <v>0.5</v>
      </c>
      <c r="E1357" s="303">
        <v>9.5</v>
      </c>
      <c r="F1357" s="177" t="s">
        <v>2110</v>
      </c>
      <c r="G1357" s="304"/>
      <c r="H1357" s="5"/>
      <c r="I1357" s="176"/>
      <c r="J1357" s="5"/>
    </row>
    <row r="1358" spans="2:10" ht="15">
      <c r="B1358" s="302">
        <v>42838.581585647997</v>
      </c>
      <c r="C1358" s="303">
        <v>300</v>
      </c>
      <c r="D1358" s="247">
        <f t="shared" si="21"/>
        <v>21</v>
      </c>
      <c r="E1358" s="303">
        <v>279</v>
      </c>
      <c r="F1358" s="177" t="s">
        <v>2111</v>
      </c>
      <c r="G1358" s="304"/>
      <c r="H1358" s="5"/>
      <c r="I1358" s="176"/>
      <c r="J1358" s="5"/>
    </row>
    <row r="1359" spans="2:10" ht="15">
      <c r="B1359" s="302">
        <v>42838.584699074003</v>
      </c>
      <c r="C1359" s="303">
        <v>100</v>
      </c>
      <c r="D1359" s="247">
        <f t="shared" si="21"/>
        <v>4.9500000000000028</v>
      </c>
      <c r="E1359" s="303">
        <v>95.05</v>
      </c>
      <c r="F1359" s="177" t="s">
        <v>504</v>
      </c>
      <c r="G1359" s="304"/>
      <c r="H1359" s="5"/>
      <c r="I1359" s="176"/>
      <c r="J1359" s="5"/>
    </row>
    <row r="1360" spans="2:10" ht="15">
      <c r="B1360" s="302">
        <v>42838.585300926003</v>
      </c>
      <c r="C1360" s="303">
        <v>200</v>
      </c>
      <c r="D1360" s="247">
        <f t="shared" si="21"/>
        <v>10</v>
      </c>
      <c r="E1360" s="303">
        <v>190</v>
      </c>
      <c r="F1360" s="177" t="s">
        <v>2112</v>
      </c>
      <c r="G1360" s="304"/>
      <c r="H1360" s="5"/>
      <c r="I1360" s="176"/>
      <c r="J1360" s="5"/>
    </row>
    <row r="1361" spans="2:10" ht="15">
      <c r="B1361" s="302">
        <v>42838.590925926001</v>
      </c>
      <c r="C1361" s="303">
        <v>150</v>
      </c>
      <c r="D1361" s="247">
        <f t="shared" si="21"/>
        <v>10.5</v>
      </c>
      <c r="E1361" s="303">
        <v>139.5</v>
      </c>
      <c r="F1361" s="177" t="s">
        <v>2113</v>
      </c>
      <c r="G1361" s="304"/>
      <c r="H1361" s="5"/>
      <c r="I1361" s="176"/>
      <c r="J1361" s="5"/>
    </row>
    <row r="1362" spans="2:10" ht="15">
      <c r="B1362" s="302">
        <v>42838.594675925997</v>
      </c>
      <c r="C1362" s="303">
        <v>500</v>
      </c>
      <c r="D1362" s="247">
        <f t="shared" si="21"/>
        <v>24.75</v>
      </c>
      <c r="E1362" s="303">
        <v>475.25</v>
      </c>
      <c r="F1362" s="177" t="s">
        <v>430</v>
      </c>
      <c r="G1362" s="304"/>
      <c r="H1362" s="5"/>
      <c r="I1362" s="176"/>
      <c r="J1362" s="5"/>
    </row>
    <row r="1363" spans="2:10" ht="15">
      <c r="B1363" s="302">
        <v>42838.616018519002</v>
      </c>
      <c r="C1363" s="303">
        <v>3000</v>
      </c>
      <c r="D1363" s="247">
        <f t="shared" si="21"/>
        <v>150</v>
      </c>
      <c r="E1363" s="303">
        <v>2850</v>
      </c>
      <c r="F1363" s="177" t="s">
        <v>2114</v>
      </c>
      <c r="G1363" s="304"/>
      <c r="H1363" s="5"/>
      <c r="I1363" s="176"/>
      <c r="J1363" s="5"/>
    </row>
    <row r="1364" spans="2:10" ht="15">
      <c r="B1364" s="302">
        <v>42838.617951389002</v>
      </c>
      <c r="C1364" s="303">
        <v>300</v>
      </c>
      <c r="D1364" s="247">
        <f t="shared" si="21"/>
        <v>14.850000000000023</v>
      </c>
      <c r="E1364" s="303">
        <v>285.14999999999998</v>
      </c>
      <c r="F1364" s="177" t="s">
        <v>2115</v>
      </c>
      <c r="G1364" s="304"/>
      <c r="H1364" s="5"/>
      <c r="I1364" s="176"/>
      <c r="J1364" s="5"/>
    </row>
    <row r="1365" spans="2:10" ht="15">
      <c r="B1365" s="302">
        <v>42838.618900463</v>
      </c>
      <c r="C1365" s="303">
        <v>2000</v>
      </c>
      <c r="D1365" s="247">
        <f t="shared" si="21"/>
        <v>100</v>
      </c>
      <c r="E1365" s="303">
        <v>1900</v>
      </c>
      <c r="F1365" s="177" t="s">
        <v>122</v>
      </c>
      <c r="G1365" s="304"/>
      <c r="H1365" s="5"/>
      <c r="I1365" s="176"/>
      <c r="J1365" s="5"/>
    </row>
    <row r="1366" spans="2:10" ht="15">
      <c r="B1366" s="302">
        <v>42838.619502314999</v>
      </c>
      <c r="C1366" s="303">
        <v>50</v>
      </c>
      <c r="D1366" s="247">
        <f t="shared" si="21"/>
        <v>2.4799999999999969</v>
      </c>
      <c r="E1366" s="303">
        <v>47.52</v>
      </c>
      <c r="F1366" s="177" t="s">
        <v>2116</v>
      </c>
      <c r="G1366" s="304"/>
      <c r="H1366" s="5"/>
      <c r="I1366" s="176"/>
      <c r="J1366" s="5"/>
    </row>
    <row r="1367" spans="2:10" ht="15">
      <c r="B1367" s="302">
        <v>42838.624849537002</v>
      </c>
      <c r="C1367" s="303">
        <v>50</v>
      </c>
      <c r="D1367" s="247">
        <f t="shared" si="21"/>
        <v>3.5</v>
      </c>
      <c r="E1367" s="303">
        <v>46.5</v>
      </c>
      <c r="F1367" s="177" t="s">
        <v>2117</v>
      </c>
      <c r="G1367" s="304"/>
      <c r="H1367" s="5"/>
      <c r="I1367" s="176"/>
      <c r="J1367" s="5"/>
    </row>
    <row r="1368" spans="2:10" ht="15">
      <c r="B1368" s="302">
        <v>42838.625844907001</v>
      </c>
      <c r="C1368" s="303">
        <v>500</v>
      </c>
      <c r="D1368" s="247">
        <f t="shared" si="21"/>
        <v>24.75</v>
      </c>
      <c r="E1368" s="303">
        <v>475.25</v>
      </c>
      <c r="F1368" s="177" t="s">
        <v>704</v>
      </c>
      <c r="G1368" s="304"/>
      <c r="H1368" s="5"/>
      <c r="I1368" s="176"/>
      <c r="J1368" s="5"/>
    </row>
    <row r="1369" spans="2:10" ht="15">
      <c r="B1369" s="302">
        <v>42838.636018518999</v>
      </c>
      <c r="C1369" s="303">
        <v>100</v>
      </c>
      <c r="D1369" s="247">
        <f t="shared" si="21"/>
        <v>5</v>
      </c>
      <c r="E1369" s="303">
        <v>95</v>
      </c>
      <c r="F1369" s="177" t="s">
        <v>2118</v>
      </c>
      <c r="G1369" s="304"/>
      <c r="H1369" s="5"/>
      <c r="I1369" s="176"/>
      <c r="J1369" s="5"/>
    </row>
    <row r="1370" spans="2:10" ht="15">
      <c r="B1370" s="302">
        <v>42838.643090277998</v>
      </c>
      <c r="C1370" s="303">
        <v>100</v>
      </c>
      <c r="D1370" s="247">
        <f t="shared" si="21"/>
        <v>4.9500000000000028</v>
      </c>
      <c r="E1370" s="303">
        <v>95.05</v>
      </c>
      <c r="F1370" s="177" t="s">
        <v>2119</v>
      </c>
      <c r="G1370" s="304"/>
      <c r="H1370" s="5"/>
      <c r="I1370" s="176"/>
      <c r="J1370" s="5"/>
    </row>
    <row r="1371" spans="2:10" ht="15">
      <c r="B1371" s="302">
        <v>42838.678668981003</v>
      </c>
      <c r="C1371" s="303">
        <v>200</v>
      </c>
      <c r="D1371" s="247">
        <f t="shared" si="21"/>
        <v>10</v>
      </c>
      <c r="E1371" s="303">
        <v>190</v>
      </c>
      <c r="F1371" s="177" t="s">
        <v>911</v>
      </c>
      <c r="G1371" s="304"/>
      <c r="H1371" s="5"/>
      <c r="I1371" s="176"/>
      <c r="J1371" s="5"/>
    </row>
    <row r="1372" spans="2:10" ht="15">
      <c r="B1372" s="302">
        <v>42838.700358795999</v>
      </c>
      <c r="C1372" s="303">
        <v>200</v>
      </c>
      <c r="D1372" s="247">
        <f t="shared" si="21"/>
        <v>10</v>
      </c>
      <c r="E1372" s="303">
        <v>190</v>
      </c>
      <c r="F1372" s="177" t="s">
        <v>206</v>
      </c>
      <c r="G1372" s="304"/>
      <c r="H1372" s="5"/>
      <c r="I1372" s="176"/>
      <c r="J1372" s="5"/>
    </row>
    <row r="1373" spans="2:10" ht="15">
      <c r="B1373" s="302">
        <v>42838.701666667002</v>
      </c>
      <c r="C1373" s="303">
        <v>150</v>
      </c>
      <c r="D1373" s="247">
        <f t="shared" si="21"/>
        <v>7.5</v>
      </c>
      <c r="E1373" s="303">
        <v>142.5</v>
      </c>
      <c r="F1373" s="177" t="s">
        <v>190</v>
      </c>
      <c r="G1373" s="304"/>
      <c r="H1373" s="5"/>
      <c r="I1373" s="176"/>
      <c r="J1373" s="5"/>
    </row>
    <row r="1374" spans="2:10" ht="15">
      <c r="B1374" s="302">
        <v>42838.708414351997</v>
      </c>
      <c r="C1374" s="303">
        <v>50</v>
      </c>
      <c r="D1374" s="247">
        <f t="shared" si="21"/>
        <v>3.5</v>
      </c>
      <c r="E1374" s="303">
        <v>46.5</v>
      </c>
      <c r="F1374" s="177" t="s">
        <v>530</v>
      </c>
      <c r="G1374" s="304"/>
      <c r="H1374" s="5"/>
      <c r="I1374" s="176"/>
      <c r="J1374" s="5"/>
    </row>
    <row r="1375" spans="2:10" ht="15">
      <c r="B1375" s="302">
        <v>42838.720694443997</v>
      </c>
      <c r="C1375" s="303">
        <v>100</v>
      </c>
      <c r="D1375" s="247">
        <f t="shared" si="21"/>
        <v>7</v>
      </c>
      <c r="E1375" s="303">
        <v>93</v>
      </c>
      <c r="F1375" s="177" t="s">
        <v>2120</v>
      </c>
      <c r="G1375" s="304"/>
      <c r="H1375" s="5"/>
      <c r="I1375" s="176"/>
      <c r="J1375" s="5"/>
    </row>
    <row r="1376" spans="2:10" ht="15">
      <c r="B1376" s="302">
        <v>42838.738182870002</v>
      </c>
      <c r="C1376" s="303">
        <v>2400</v>
      </c>
      <c r="D1376" s="247">
        <f t="shared" si="21"/>
        <v>118.80000000000018</v>
      </c>
      <c r="E1376" s="303">
        <v>2281.1999999999998</v>
      </c>
      <c r="F1376" s="177" t="s">
        <v>660</v>
      </c>
      <c r="G1376" s="304"/>
      <c r="H1376" s="5"/>
      <c r="I1376" s="176"/>
      <c r="J1376" s="5"/>
    </row>
    <row r="1377" spans="2:10" ht="15">
      <c r="B1377" s="302">
        <v>42838.754861111003</v>
      </c>
      <c r="C1377" s="303">
        <v>50</v>
      </c>
      <c r="D1377" s="247">
        <f t="shared" si="21"/>
        <v>2.5</v>
      </c>
      <c r="E1377" s="303">
        <v>47.5</v>
      </c>
      <c r="F1377" s="177" t="s">
        <v>2109</v>
      </c>
      <c r="G1377" s="304"/>
      <c r="H1377" s="5"/>
      <c r="I1377" s="176"/>
      <c r="J1377" s="5"/>
    </row>
    <row r="1378" spans="2:10" ht="15">
      <c r="B1378" s="302">
        <v>42838.769189815001</v>
      </c>
      <c r="C1378" s="303">
        <v>200</v>
      </c>
      <c r="D1378" s="247">
        <f t="shared" si="21"/>
        <v>10</v>
      </c>
      <c r="E1378" s="303">
        <v>190</v>
      </c>
      <c r="F1378" s="177" t="s">
        <v>2121</v>
      </c>
      <c r="G1378" s="304"/>
      <c r="H1378" s="5"/>
      <c r="I1378" s="176"/>
      <c r="J1378" s="5"/>
    </row>
    <row r="1379" spans="2:10" ht="15">
      <c r="B1379" s="302">
        <v>42838.772812499999</v>
      </c>
      <c r="C1379" s="303">
        <v>40</v>
      </c>
      <c r="D1379" s="247">
        <f t="shared" si="21"/>
        <v>2.7999999999999972</v>
      </c>
      <c r="E1379" s="303">
        <v>37.200000000000003</v>
      </c>
      <c r="F1379" s="177" t="s">
        <v>956</v>
      </c>
      <c r="G1379" s="304"/>
      <c r="H1379" s="5"/>
      <c r="I1379" s="176"/>
      <c r="J1379" s="5"/>
    </row>
    <row r="1380" spans="2:10" ht="15">
      <c r="B1380" s="302">
        <v>42838.777592592996</v>
      </c>
      <c r="C1380" s="303">
        <v>50</v>
      </c>
      <c r="D1380" s="247">
        <f t="shared" si="21"/>
        <v>3.5</v>
      </c>
      <c r="E1380" s="303">
        <v>46.5</v>
      </c>
      <c r="F1380" s="177" t="s">
        <v>2122</v>
      </c>
      <c r="G1380" s="304"/>
      <c r="H1380" s="5"/>
      <c r="I1380" s="176"/>
      <c r="J1380" s="5"/>
    </row>
    <row r="1381" spans="2:10" ht="15">
      <c r="B1381" s="302">
        <v>42838.788206019002</v>
      </c>
      <c r="C1381" s="303">
        <v>100</v>
      </c>
      <c r="D1381" s="247">
        <f t="shared" si="21"/>
        <v>5</v>
      </c>
      <c r="E1381" s="303">
        <v>95</v>
      </c>
      <c r="F1381" s="177" t="s">
        <v>959</v>
      </c>
      <c r="G1381" s="304"/>
      <c r="H1381" s="5"/>
      <c r="I1381" s="176"/>
      <c r="J1381" s="5"/>
    </row>
    <row r="1382" spans="2:10" ht="15">
      <c r="B1382" s="302">
        <v>42838.791724536997</v>
      </c>
      <c r="C1382" s="303">
        <v>100</v>
      </c>
      <c r="D1382" s="247">
        <f t="shared" si="21"/>
        <v>4.9500000000000028</v>
      </c>
      <c r="E1382" s="303">
        <v>95.05</v>
      </c>
      <c r="F1382" s="177" t="s">
        <v>2123</v>
      </c>
      <c r="G1382" s="304"/>
      <c r="H1382" s="5"/>
      <c r="I1382" s="176"/>
      <c r="J1382" s="5"/>
    </row>
    <row r="1383" spans="2:10" ht="15">
      <c r="B1383" s="302">
        <v>42838.796979166997</v>
      </c>
      <c r="C1383" s="303">
        <v>30</v>
      </c>
      <c r="D1383" s="247">
        <f t="shared" si="21"/>
        <v>1.5</v>
      </c>
      <c r="E1383" s="303">
        <v>28.5</v>
      </c>
      <c r="F1383" s="177" t="s">
        <v>489</v>
      </c>
      <c r="G1383" s="304"/>
      <c r="H1383" s="5"/>
      <c r="I1383" s="176"/>
      <c r="J1383" s="5"/>
    </row>
    <row r="1384" spans="2:10" ht="15">
      <c r="B1384" s="302">
        <v>42838.822372684997</v>
      </c>
      <c r="C1384" s="303">
        <v>300</v>
      </c>
      <c r="D1384" s="247">
        <f t="shared" si="21"/>
        <v>14.850000000000023</v>
      </c>
      <c r="E1384" s="303">
        <v>285.14999999999998</v>
      </c>
      <c r="F1384" s="177" t="s">
        <v>782</v>
      </c>
      <c r="G1384" s="304"/>
      <c r="H1384" s="5"/>
      <c r="I1384" s="176"/>
      <c r="J1384" s="5"/>
    </row>
    <row r="1385" spans="2:10" ht="15">
      <c r="B1385" s="302">
        <v>42838.827638889001</v>
      </c>
      <c r="C1385" s="303">
        <v>150</v>
      </c>
      <c r="D1385" s="247">
        <f t="shared" si="21"/>
        <v>7.5</v>
      </c>
      <c r="E1385" s="303">
        <v>142.5</v>
      </c>
      <c r="F1385" s="177" t="s">
        <v>2124</v>
      </c>
      <c r="G1385" s="304"/>
      <c r="H1385" s="5"/>
      <c r="I1385" s="176"/>
      <c r="J1385" s="5"/>
    </row>
    <row r="1386" spans="2:10" ht="15">
      <c r="B1386" s="302">
        <v>42838.837986111001</v>
      </c>
      <c r="C1386" s="303">
        <v>50</v>
      </c>
      <c r="D1386" s="247">
        <f t="shared" si="21"/>
        <v>2.5</v>
      </c>
      <c r="E1386" s="303">
        <v>47.5</v>
      </c>
      <c r="F1386" s="177" t="s">
        <v>2125</v>
      </c>
      <c r="G1386" s="304"/>
      <c r="H1386" s="5"/>
      <c r="I1386" s="176"/>
      <c r="J1386" s="5"/>
    </row>
    <row r="1387" spans="2:10" ht="15">
      <c r="B1387" s="302">
        <v>42838.837997684997</v>
      </c>
      <c r="C1387" s="303">
        <v>30</v>
      </c>
      <c r="D1387" s="247">
        <f t="shared" si="21"/>
        <v>1.5</v>
      </c>
      <c r="E1387" s="303">
        <v>28.5</v>
      </c>
      <c r="F1387" s="177" t="s">
        <v>1005</v>
      </c>
      <c r="G1387" s="304"/>
      <c r="H1387" s="5"/>
      <c r="I1387" s="176"/>
      <c r="J1387" s="5"/>
    </row>
    <row r="1388" spans="2:10" ht="15">
      <c r="B1388" s="302">
        <v>42838.841655092998</v>
      </c>
      <c r="C1388" s="303">
        <v>150</v>
      </c>
      <c r="D1388" s="247">
        <f t="shared" si="21"/>
        <v>10.5</v>
      </c>
      <c r="E1388" s="303">
        <v>139.5</v>
      </c>
      <c r="F1388" s="177" t="s">
        <v>2126</v>
      </c>
      <c r="G1388" s="304"/>
      <c r="H1388" s="5"/>
      <c r="I1388" s="176"/>
      <c r="J1388" s="5"/>
    </row>
    <row r="1389" spans="2:10" ht="15">
      <c r="B1389" s="302">
        <v>42838.847222222001</v>
      </c>
      <c r="C1389" s="303">
        <v>50</v>
      </c>
      <c r="D1389" s="247">
        <f t="shared" si="21"/>
        <v>2.4799999999999969</v>
      </c>
      <c r="E1389" s="303">
        <v>47.52</v>
      </c>
      <c r="F1389" s="177" t="s">
        <v>2127</v>
      </c>
      <c r="G1389" s="304"/>
      <c r="H1389" s="5"/>
      <c r="I1389" s="176"/>
      <c r="J1389" s="5"/>
    </row>
    <row r="1390" spans="2:10" ht="15">
      <c r="B1390" s="302">
        <v>42838.859525462998</v>
      </c>
      <c r="C1390" s="303">
        <v>500</v>
      </c>
      <c r="D1390" s="247">
        <f t="shared" si="21"/>
        <v>24.75</v>
      </c>
      <c r="E1390" s="303">
        <v>475.25</v>
      </c>
      <c r="F1390" s="177" t="s">
        <v>2079</v>
      </c>
      <c r="G1390" s="304"/>
      <c r="H1390" s="5"/>
      <c r="I1390" s="176"/>
      <c r="J1390" s="5"/>
    </row>
    <row r="1391" spans="2:10" ht="15">
      <c r="B1391" s="302">
        <v>42838.867476852</v>
      </c>
      <c r="C1391" s="303">
        <v>300</v>
      </c>
      <c r="D1391" s="247">
        <f t="shared" si="21"/>
        <v>15</v>
      </c>
      <c r="E1391" s="303">
        <v>285</v>
      </c>
      <c r="F1391" s="177" t="s">
        <v>2128</v>
      </c>
      <c r="G1391" s="304"/>
      <c r="H1391" s="5"/>
      <c r="I1391" s="176"/>
      <c r="J1391" s="5"/>
    </row>
    <row r="1392" spans="2:10" ht="15">
      <c r="B1392" s="302">
        <v>42838.867847221998</v>
      </c>
      <c r="C1392" s="303">
        <v>100</v>
      </c>
      <c r="D1392" s="247">
        <f t="shared" si="21"/>
        <v>5</v>
      </c>
      <c r="E1392" s="303">
        <v>95</v>
      </c>
      <c r="F1392" s="177" t="s">
        <v>947</v>
      </c>
      <c r="G1392" s="304"/>
      <c r="H1392" s="5"/>
      <c r="I1392" s="176"/>
      <c r="J1392" s="5"/>
    </row>
    <row r="1393" spans="2:10" ht="15">
      <c r="B1393" s="302">
        <v>42838.872511574002</v>
      </c>
      <c r="C1393" s="303">
        <v>100</v>
      </c>
      <c r="D1393" s="247">
        <f t="shared" si="21"/>
        <v>5</v>
      </c>
      <c r="E1393" s="303">
        <v>95</v>
      </c>
      <c r="F1393" s="177" t="s">
        <v>2129</v>
      </c>
      <c r="G1393" s="304"/>
      <c r="H1393" s="5"/>
      <c r="I1393" s="176"/>
      <c r="J1393" s="5"/>
    </row>
    <row r="1394" spans="2:10" ht="15">
      <c r="B1394" s="302">
        <v>42838.872557870003</v>
      </c>
      <c r="C1394" s="303">
        <v>100</v>
      </c>
      <c r="D1394" s="247">
        <f t="shared" si="21"/>
        <v>5</v>
      </c>
      <c r="E1394" s="303">
        <v>95</v>
      </c>
      <c r="F1394" s="177" t="s">
        <v>2130</v>
      </c>
      <c r="G1394" s="304"/>
      <c r="H1394" s="5"/>
      <c r="I1394" s="176"/>
      <c r="J1394" s="5"/>
    </row>
    <row r="1395" spans="2:10" ht="15">
      <c r="B1395" s="302">
        <v>42838.872719906998</v>
      </c>
      <c r="C1395" s="303">
        <v>26</v>
      </c>
      <c r="D1395" s="247">
        <f t="shared" si="21"/>
        <v>1.8200000000000003</v>
      </c>
      <c r="E1395" s="303">
        <v>24.18</v>
      </c>
      <c r="F1395" s="177" t="s">
        <v>2131</v>
      </c>
      <c r="G1395" s="304"/>
      <c r="H1395" s="5"/>
      <c r="I1395" s="176"/>
      <c r="J1395" s="5"/>
    </row>
    <row r="1396" spans="2:10" ht="15">
      <c r="B1396" s="302">
        <v>42838.874490741</v>
      </c>
      <c r="C1396" s="303">
        <v>50</v>
      </c>
      <c r="D1396" s="247">
        <f t="shared" si="21"/>
        <v>2.5</v>
      </c>
      <c r="E1396" s="303">
        <v>47.5</v>
      </c>
      <c r="F1396" s="177" t="s">
        <v>1826</v>
      </c>
      <c r="G1396" s="304"/>
      <c r="H1396" s="5"/>
      <c r="I1396" s="176"/>
      <c r="J1396" s="5"/>
    </row>
    <row r="1397" spans="2:10" ht="15">
      <c r="B1397" s="302">
        <v>42838.877523148003</v>
      </c>
      <c r="C1397" s="303">
        <v>200</v>
      </c>
      <c r="D1397" s="247">
        <f t="shared" si="21"/>
        <v>9.9000000000000057</v>
      </c>
      <c r="E1397" s="303">
        <v>190.1</v>
      </c>
      <c r="F1397" s="177" t="s">
        <v>2132</v>
      </c>
      <c r="G1397" s="304"/>
      <c r="H1397" s="5"/>
      <c r="I1397" s="176"/>
      <c r="J1397" s="5"/>
    </row>
    <row r="1398" spans="2:10" ht="15">
      <c r="B1398" s="302">
        <v>42838.877638888996</v>
      </c>
      <c r="C1398" s="303">
        <v>1000</v>
      </c>
      <c r="D1398" s="247">
        <f t="shared" si="21"/>
        <v>50</v>
      </c>
      <c r="E1398" s="303">
        <v>950</v>
      </c>
      <c r="F1398" s="177" t="s">
        <v>2133</v>
      </c>
      <c r="G1398" s="304"/>
      <c r="H1398" s="5"/>
      <c r="I1398" s="176"/>
      <c r="J1398" s="5"/>
    </row>
    <row r="1399" spans="2:10" ht="15">
      <c r="B1399" s="302">
        <v>42838.879930556002</v>
      </c>
      <c r="C1399" s="303">
        <v>100</v>
      </c>
      <c r="D1399" s="247">
        <f t="shared" si="21"/>
        <v>4.9500000000000028</v>
      </c>
      <c r="E1399" s="303">
        <v>95.05</v>
      </c>
      <c r="F1399" s="177" t="s">
        <v>2132</v>
      </c>
      <c r="G1399" s="304"/>
      <c r="H1399" s="5"/>
      <c r="I1399" s="176"/>
      <c r="J1399" s="5"/>
    </row>
    <row r="1400" spans="2:10" ht="15">
      <c r="B1400" s="302">
        <v>42838.880300926001</v>
      </c>
      <c r="C1400" s="303">
        <v>200</v>
      </c>
      <c r="D1400" s="247">
        <f t="shared" si="21"/>
        <v>10</v>
      </c>
      <c r="E1400" s="303">
        <v>190</v>
      </c>
      <c r="F1400" s="177" t="s">
        <v>2134</v>
      </c>
      <c r="G1400" s="304"/>
      <c r="H1400" s="5"/>
      <c r="I1400" s="176"/>
      <c r="J1400" s="5"/>
    </row>
    <row r="1401" spans="2:10" ht="15">
      <c r="B1401" s="302">
        <v>42838.881342592998</v>
      </c>
      <c r="C1401" s="303">
        <v>100</v>
      </c>
      <c r="D1401" s="247">
        <f t="shared" si="21"/>
        <v>5</v>
      </c>
      <c r="E1401" s="303">
        <v>95</v>
      </c>
      <c r="F1401" s="177" t="s">
        <v>2135</v>
      </c>
      <c r="G1401" s="304"/>
      <c r="H1401" s="5"/>
      <c r="I1401" s="176"/>
      <c r="J1401" s="5"/>
    </row>
    <row r="1402" spans="2:10" ht="15">
      <c r="B1402" s="302">
        <v>42838.881990741</v>
      </c>
      <c r="C1402" s="303">
        <v>100</v>
      </c>
      <c r="D1402" s="247">
        <f t="shared" si="21"/>
        <v>5</v>
      </c>
      <c r="E1402" s="303">
        <v>95</v>
      </c>
      <c r="F1402" s="177" t="s">
        <v>2136</v>
      </c>
      <c r="G1402" s="304"/>
      <c r="H1402" s="5"/>
      <c r="I1402" s="176"/>
      <c r="J1402" s="5"/>
    </row>
    <row r="1403" spans="2:10" ht="15">
      <c r="B1403" s="302">
        <v>42838.883414352</v>
      </c>
      <c r="C1403" s="303">
        <v>200</v>
      </c>
      <c r="D1403" s="247">
        <f t="shared" si="21"/>
        <v>10</v>
      </c>
      <c r="E1403" s="303">
        <v>190</v>
      </c>
      <c r="F1403" s="177" t="s">
        <v>2137</v>
      </c>
      <c r="G1403" s="304"/>
      <c r="H1403" s="5"/>
      <c r="I1403" s="176"/>
      <c r="J1403" s="5"/>
    </row>
    <row r="1404" spans="2:10" ht="15">
      <c r="B1404" s="302">
        <v>42838.885254629997</v>
      </c>
      <c r="C1404" s="303">
        <v>300</v>
      </c>
      <c r="D1404" s="247">
        <f t="shared" si="21"/>
        <v>15</v>
      </c>
      <c r="E1404" s="303">
        <v>285</v>
      </c>
      <c r="F1404" s="177" t="s">
        <v>2138</v>
      </c>
      <c r="G1404" s="304"/>
      <c r="H1404" s="5"/>
      <c r="I1404" s="176"/>
      <c r="J1404" s="5"/>
    </row>
    <row r="1405" spans="2:10" ht="15">
      <c r="B1405" s="302">
        <v>42838.885358795997</v>
      </c>
      <c r="C1405" s="303">
        <v>200</v>
      </c>
      <c r="D1405" s="247">
        <f t="shared" si="21"/>
        <v>9.9000000000000057</v>
      </c>
      <c r="E1405" s="303">
        <v>190.1</v>
      </c>
      <c r="F1405" s="177" t="s">
        <v>720</v>
      </c>
      <c r="G1405" s="304"/>
      <c r="H1405" s="5"/>
      <c r="I1405" s="176"/>
      <c r="J1405" s="5"/>
    </row>
    <row r="1406" spans="2:10" ht="15">
      <c r="B1406" s="302">
        <v>42838.889664351998</v>
      </c>
      <c r="C1406" s="303">
        <v>200</v>
      </c>
      <c r="D1406" s="247">
        <f t="shared" si="21"/>
        <v>10</v>
      </c>
      <c r="E1406" s="303">
        <v>190</v>
      </c>
      <c r="F1406" s="177" t="s">
        <v>2139</v>
      </c>
      <c r="G1406" s="304"/>
      <c r="H1406" s="5"/>
      <c r="I1406" s="176"/>
      <c r="J1406" s="5"/>
    </row>
    <row r="1407" spans="2:10" ht="15">
      <c r="B1407" s="302">
        <v>42838.893449073999</v>
      </c>
      <c r="C1407" s="303">
        <v>100</v>
      </c>
      <c r="D1407" s="247">
        <f t="shared" si="21"/>
        <v>4.9500000000000028</v>
      </c>
      <c r="E1407" s="303">
        <v>95.05</v>
      </c>
      <c r="F1407" s="177" t="s">
        <v>133</v>
      </c>
      <c r="G1407" s="304"/>
      <c r="H1407" s="5"/>
      <c r="I1407" s="176"/>
      <c r="J1407" s="5"/>
    </row>
    <row r="1408" spans="2:10" ht="15">
      <c r="B1408" s="302">
        <v>42838.900092593001</v>
      </c>
      <c r="C1408" s="303">
        <v>50</v>
      </c>
      <c r="D1408" s="247">
        <f t="shared" si="21"/>
        <v>3.5</v>
      </c>
      <c r="E1408" s="303">
        <v>46.5</v>
      </c>
      <c r="F1408" s="177" t="s">
        <v>2140</v>
      </c>
      <c r="G1408" s="304"/>
      <c r="H1408" s="5"/>
      <c r="I1408" s="176"/>
      <c r="J1408" s="5"/>
    </row>
    <row r="1409" spans="2:10" ht="15">
      <c r="B1409" s="302">
        <v>42838.908611111001</v>
      </c>
      <c r="C1409" s="303">
        <v>500</v>
      </c>
      <c r="D1409" s="247">
        <f t="shared" si="21"/>
        <v>25</v>
      </c>
      <c r="E1409" s="303">
        <v>475</v>
      </c>
      <c r="F1409" s="177" t="s">
        <v>2141</v>
      </c>
      <c r="G1409" s="304"/>
      <c r="H1409" s="5"/>
      <c r="I1409" s="176"/>
      <c r="J1409" s="5"/>
    </row>
    <row r="1410" spans="2:10" ht="15">
      <c r="B1410" s="302">
        <v>42838.910497684999</v>
      </c>
      <c r="C1410" s="303">
        <v>100</v>
      </c>
      <c r="D1410" s="247">
        <f t="shared" si="21"/>
        <v>5</v>
      </c>
      <c r="E1410" s="303">
        <v>95</v>
      </c>
      <c r="F1410" s="177" t="s">
        <v>2142</v>
      </c>
      <c r="G1410" s="304"/>
      <c r="H1410" s="5"/>
      <c r="I1410" s="176"/>
      <c r="J1410" s="5"/>
    </row>
    <row r="1411" spans="2:10" ht="15">
      <c r="B1411" s="302">
        <v>42838.910960647998</v>
      </c>
      <c r="C1411" s="303">
        <v>300</v>
      </c>
      <c r="D1411" s="247">
        <f t="shared" si="21"/>
        <v>15</v>
      </c>
      <c r="E1411" s="303">
        <v>285</v>
      </c>
      <c r="F1411" s="177" t="s">
        <v>2143</v>
      </c>
      <c r="G1411" s="304"/>
      <c r="H1411" s="5"/>
      <c r="I1411" s="176"/>
      <c r="J1411" s="5"/>
    </row>
    <row r="1412" spans="2:10" ht="15">
      <c r="B1412" s="302">
        <v>42838.915902777997</v>
      </c>
      <c r="C1412" s="303">
        <v>300</v>
      </c>
      <c r="D1412" s="247">
        <f t="shared" si="21"/>
        <v>14.850000000000023</v>
      </c>
      <c r="E1412" s="303">
        <v>285.14999999999998</v>
      </c>
      <c r="F1412" s="177" t="s">
        <v>2144</v>
      </c>
      <c r="G1412" s="304"/>
      <c r="H1412" s="5"/>
      <c r="I1412" s="176"/>
      <c r="J1412" s="5"/>
    </row>
    <row r="1413" spans="2:10" ht="15">
      <c r="B1413" s="302">
        <v>42838.920509258998</v>
      </c>
      <c r="C1413" s="303">
        <v>200</v>
      </c>
      <c r="D1413" s="247">
        <f t="shared" si="21"/>
        <v>14</v>
      </c>
      <c r="E1413" s="303">
        <v>186</v>
      </c>
      <c r="F1413" s="177" t="s">
        <v>2145</v>
      </c>
      <c r="G1413" s="304"/>
      <c r="H1413" s="5"/>
      <c r="I1413" s="176"/>
      <c r="J1413" s="5"/>
    </row>
    <row r="1414" spans="2:10" ht="15">
      <c r="B1414" s="302">
        <v>42838.921481480997</v>
      </c>
      <c r="C1414" s="303">
        <v>500</v>
      </c>
      <c r="D1414" s="247">
        <f t="shared" ref="D1414:D1477" si="22">C1414-E1414</f>
        <v>25</v>
      </c>
      <c r="E1414" s="303">
        <v>475</v>
      </c>
      <c r="F1414" s="177" t="s">
        <v>2146</v>
      </c>
      <c r="G1414" s="304"/>
      <c r="H1414" s="5"/>
      <c r="I1414" s="176"/>
      <c r="J1414" s="5"/>
    </row>
    <row r="1415" spans="2:10" ht="15">
      <c r="B1415" s="302">
        <v>42838.929143519003</v>
      </c>
      <c r="C1415" s="303">
        <v>100</v>
      </c>
      <c r="D1415" s="247">
        <f t="shared" si="22"/>
        <v>5</v>
      </c>
      <c r="E1415" s="303">
        <v>95</v>
      </c>
      <c r="F1415" s="177" t="s">
        <v>1548</v>
      </c>
      <c r="G1415" s="304"/>
      <c r="H1415" s="5"/>
      <c r="I1415" s="176"/>
      <c r="J1415" s="5"/>
    </row>
    <row r="1416" spans="2:10" ht="15">
      <c r="B1416" s="302">
        <v>42838.931030093001</v>
      </c>
      <c r="C1416" s="303">
        <v>500</v>
      </c>
      <c r="D1416" s="247">
        <f t="shared" si="22"/>
        <v>24.75</v>
      </c>
      <c r="E1416" s="303">
        <v>475.25</v>
      </c>
      <c r="F1416" s="177" t="s">
        <v>704</v>
      </c>
      <c r="G1416" s="304"/>
      <c r="H1416" s="5"/>
      <c r="I1416" s="176"/>
      <c r="J1416" s="5"/>
    </row>
    <row r="1417" spans="2:10" ht="15">
      <c r="B1417" s="302">
        <v>42838.933275463001</v>
      </c>
      <c r="C1417" s="303">
        <v>200</v>
      </c>
      <c r="D1417" s="247">
        <f t="shared" si="22"/>
        <v>9.9000000000000057</v>
      </c>
      <c r="E1417" s="303">
        <v>190.1</v>
      </c>
      <c r="F1417" s="177" t="s">
        <v>2147</v>
      </c>
      <c r="G1417" s="304"/>
      <c r="H1417" s="5"/>
      <c r="I1417" s="176"/>
      <c r="J1417" s="5"/>
    </row>
    <row r="1418" spans="2:10" ht="15">
      <c r="B1418" s="302">
        <v>42838.936956019003</v>
      </c>
      <c r="C1418" s="303">
        <v>100</v>
      </c>
      <c r="D1418" s="247">
        <f t="shared" si="22"/>
        <v>4.9500000000000028</v>
      </c>
      <c r="E1418" s="303">
        <v>95.05</v>
      </c>
      <c r="F1418" s="177" t="s">
        <v>253</v>
      </c>
      <c r="G1418" s="304"/>
      <c r="H1418" s="5"/>
      <c r="I1418" s="176"/>
      <c r="J1418" s="5"/>
    </row>
    <row r="1419" spans="2:10" ht="15">
      <c r="B1419" s="302">
        <v>42838.940393518998</v>
      </c>
      <c r="C1419" s="303">
        <v>100</v>
      </c>
      <c r="D1419" s="247">
        <f t="shared" si="22"/>
        <v>4.9500000000000028</v>
      </c>
      <c r="E1419" s="303">
        <v>95.05</v>
      </c>
      <c r="F1419" s="177" t="s">
        <v>253</v>
      </c>
      <c r="G1419" s="304"/>
      <c r="H1419" s="5"/>
      <c r="I1419" s="176"/>
      <c r="J1419" s="5"/>
    </row>
    <row r="1420" spans="2:10" ht="15">
      <c r="B1420" s="302">
        <v>42838.947928241003</v>
      </c>
      <c r="C1420" s="303">
        <v>150</v>
      </c>
      <c r="D1420" s="247">
        <f t="shared" si="22"/>
        <v>7.5</v>
      </c>
      <c r="E1420" s="303">
        <v>142.5</v>
      </c>
      <c r="F1420" s="177" t="s">
        <v>1884</v>
      </c>
      <c r="G1420" s="304"/>
      <c r="H1420" s="5"/>
      <c r="I1420" s="176"/>
      <c r="J1420" s="5"/>
    </row>
    <row r="1421" spans="2:10" ht="15">
      <c r="B1421" s="302">
        <v>42838.951944444001</v>
      </c>
      <c r="C1421" s="303">
        <v>600</v>
      </c>
      <c r="D1421" s="247">
        <f t="shared" si="22"/>
        <v>30</v>
      </c>
      <c r="E1421" s="303">
        <v>570</v>
      </c>
      <c r="F1421" s="177" t="s">
        <v>915</v>
      </c>
      <c r="G1421" s="304"/>
      <c r="H1421" s="5"/>
      <c r="I1421" s="176"/>
      <c r="J1421" s="5"/>
    </row>
    <row r="1422" spans="2:10" ht="15">
      <c r="B1422" s="302">
        <v>42838.954456018997</v>
      </c>
      <c r="C1422" s="303">
        <v>500</v>
      </c>
      <c r="D1422" s="247">
        <f t="shared" si="22"/>
        <v>25</v>
      </c>
      <c r="E1422" s="303">
        <v>475</v>
      </c>
      <c r="F1422" s="177" t="s">
        <v>925</v>
      </c>
      <c r="G1422" s="304"/>
      <c r="H1422" s="5"/>
      <c r="I1422" s="176"/>
      <c r="J1422" s="5"/>
    </row>
    <row r="1423" spans="2:10" ht="15">
      <c r="B1423" s="302">
        <v>42838.954872684997</v>
      </c>
      <c r="C1423" s="303">
        <v>100</v>
      </c>
      <c r="D1423" s="247">
        <f t="shared" si="22"/>
        <v>5</v>
      </c>
      <c r="E1423" s="303">
        <v>95</v>
      </c>
      <c r="F1423" s="177" t="s">
        <v>587</v>
      </c>
      <c r="G1423" s="304"/>
      <c r="H1423" s="5"/>
      <c r="I1423" s="176"/>
      <c r="J1423" s="5"/>
    </row>
    <row r="1424" spans="2:10" ht="15">
      <c r="B1424" s="302">
        <v>42838.956875000003</v>
      </c>
      <c r="C1424" s="303">
        <v>200</v>
      </c>
      <c r="D1424" s="247">
        <f t="shared" si="22"/>
        <v>14</v>
      </c>
      <c r="E1424" s="303">
        <v>186</v>
      </c>
      <c r="F1424" s="177" t="s">
        <v>2148</v>
      </c>
      <c r="G1424" s="304"/>
      <c r="H1424" s="5"/>
      <c r="I1424" s="176"/>
      <c r="J1424" s="5"/>
    </row>
    <row r="1425" spans="2:10" ht="15">
      <c r="B1425" s="302">
        <v>42838.957199074001</v>
      </c>
      <c r="C1425" s="303">
        <v>100</v>
      </c>
      <c r="D1425" s="247">
        <f t="shared" si="22"/>
        <v>5</v>
      </c>
      <c r="E1425" s="303">
        <v>95</v>
      </c>
      <c r="F1425" s="177" t="s">
        <v>2149</v>
      </c>
      <c r="G1425" s="304"/>
      <c r="H1425" s="5"/>
      <c r="I1425" s="176"/>
      <c r="J1425" s="5"/>
    </row>
    <row r="1426" spans="2:10" ht="15">
      <c r="B1426" s="302">
        <v>42838.957962963003</v>
      </c>
      <c r="C1426" s="303">
        <v>100</v>
      </c>
      <c r="D1426" s="247">
        <f t="shared" si="22"/>
        <v>7</v>
      </c>
      <c r="E1426" s="303">
        <v>93</v>
      </c>
      <c r="F1426" s="177" t="s">
        <v>2150</v>
      </c>
      <c r="G1426" s="304"/>
      <c r="H1426" s="5"/>
      <c r="I1426" s="176"/>
      <c r="J1426" s="5"/>
    </row>
    <row r="1427" spans="2:10" ht="15">
      <c r="B1427" s="302">
        <v>42838.958067129999</v>
      </c>
      <c r="C1427" s="303">
        <v>100</v>
      </c>
      <c r="D1427" s="247">
        <f t="shared" si="22"/>
        <v>5</v>
      </c>
      <c r="E1427" s="303">
        <v>95</v>
      </c>
      <c r="F1427" s="177" t="s">
        <v>1841</v>
      </c>
      <c r="G1427" s="304"/>
      <c r="H1427" s="5"/>
      <c r="I1427" s="176"/>
      <c r="J1427" s="5"/>
    </row>
    <row r="1428" spans="2:10" ht="15">
      <c r="B1428" s="302">
        <v>42838.959293981003</v>
      </c>
      <c r="C1428" s="303">
        <v>200</v>
      </c>
      <c r="D1428" s="247">
        <f t="shared" si="22"/>
        <v>10</v>
      </c>
      <c r="E1428" s="303">
        <v>190</v>
      </c>
      <c r="F1428" s="177" t="s">
        <v>792</v>
      </c>
      <c r="G1428" s="304"/>
      <c r="H1428" s="5"/>
      <c r="I1428" s="176"/>
      <c r="J1428" s="5"/>
    </row>
    <row r="1429" spans="2:10" ht="15">
      <c r="B1429" s="302">
        <v>42838.963229166999</v>
      </c>
      <c r="C1429" s="303">
        <v>100</v>
      </c>
      <c r="D1429" s="247">
        <f t="shared" si="22"/>
        <v>4.9500000000000028</v>
      </c>
      <c r="E1429" s="303">
        <v>95.05</v>
      </c>
      <c r="F1429" s="177" t="s">
        <v>2151</v>
      </c>
      <c r="G1429" s="304"/>
      <c r="H1429" s="5"/>
      <c r="I1429" s="176"/>
      <c r="J1429" s="5"/>
    </row>
    <row r="1430" spans="2:10" ht="15">
      <c r="B1430" s="302">
        <v>42838.965543981001</v>
      </c>
      <c r="C1430" s="303">
        <v>100</v>
      </c>
      <c r="D1430" s="247">
        <f t="shared" si="22"/>
        <v>7</v>
      </c>
      <c r="E1430" s="303">
        <v>93</v>
      </c>
      <c r="F1430" s="177" t="s">
        <v>2152</v>
      </c>
      <c r="G1430" s="304"/>
      <c r="H1430" s="5"/>
      <c r="I1430" s="176"/>
      <c r="J1430" s="5"/>
    </row>
    <row r="1431" spans="2:10" ht="15">
      <c r="B1431" s="302">
        <v>42838.966400463003</v>
      </c>
      <c r="C1431" s="303">
        <v>300</v>
      </c>
      <c r="D1431" s="247">
        <f t="shared" si="22"/>
        <v>14.850000000000023</v>
      </c>
      <c r="E1431" s="303">
        <v>285.14999999999998</v>
      </c>
      <c r="F1431" s="177" t="s">
        <v>2153</v>
      </c>
      <c r="G1431" s="304"/>
      <c r="H1431" s="5"/>
      <c r="I1431" s="176"/>
      <c r="J1431" s="5"/>
    </row>
    <row r="1432" spans="2:10" ht="15">
      <c r="B1432" s="302">
        <v>42838.967627315003</v>
      </c>
      <c r="C1432" s="303">
        <v>200</v>
      </c>
      <c r="D1432" s="247">
        <f t="shared" si="22"/>
        <v>10</v>
      </c>
      <c r="E1432" s="303">
        <v>190</v>
      </c>
      <c r="F1432" s="177" t="s">
        <v>2154</v>
      </c>
      <c r="G1432" s="304"/>
      <c r="H1432" s="5"/>
      <c r="I1432" s="176"/>
      <c r="J1432" s="5"/>
    </row>
    <row r="1433" spans="2:10" ht="15">
      <c r="B1433" s="302">
        <v>42838.968449073996</v>
      </c>
      <c r="C1433" s="303">
        <v>100</v>
      </c>
      <c r="D1433" s="247">
        <f t="shared" si="22"/>
        <v>5</v>
      </c>
      <c r="E1433" s="303">
        <v>95</v>
      </c>
      <c r="F1433" s="177" t="s">
        <v>2155</v>
      </c>
      <c r="G1433" s="304"/>
      <c r="H1433" s="5"/>
      <c r="I1433" s="176"/>
      <c r="J1433" s="5"/>
    </row>
    <row r="1434" spans="2:10" ht="15">
      <c r="B1434" s="302">
        <v>42838.971087963</v>
      </c>
      <c r="C1434" s="303">
        <v>50</v>
      </c>
      <c r="D1434" s="247">
        <f t="shared" si="22"/>
        <v>2.5</v>
      </c>
      <c r="E1434" s="303">
        <v>47.5</v>
      </c>
      <c r="F1434" s="177" t="s">
        <v>2156</v>
      </c>
      <c r="G1434" s="304"/>
      <c r="H1434" s="5"/>
      <c r="I1434" s="176"/>
      <c r="J1434" s="5"/>
    </row>
    <row r="1435" spans="2:10" ht="15">
      <c r="B1435" s="302">
        <v>42838.974930556004</v>
      </c>
      <c r="C1435" s="303">
        <v>150</v>
      </c>
      <c r="D1435" s="247">
        <f t="shared" si="22"/>
        <v>7.5</v>
      </c>
      <c r="E1435" s="303">
        <v>142.5</v>
      </c>
      <c r="F1435" s="177" t="s">
        <v>705</v>
      </c>
      <c r="G1435" s="304"/>
      <c r="H1435" s="5"/>
      <c r="I1435" s="176"/>
      <c r="J1435" s="5"/>
    </row>
    <row r="1436" spans="2:10" ht="15">
      <c r="B1436" s="302">
        <v>42838.975532406999</v>
      </c>
      <c r="C1436" s="303">
        <v>100</v>
      </c>
      <c r="D1436" s="247">
        <f t="shared" si="22"/>
        <v>5</v>
      </c>
      <c r="E1436" s="303">
        <v>95</v>
      </c>
      <c r="F1436" s="177" t="s">
        <v>2157</v>
      </c>
      <c r="G1436" s="304"/>
      <c r="H1436" s="5"/>
      <c r="I1436" s="176"/>
      <c r="J1436" s="5"/>
    </row>
    <row r="1437" spans="2:10" ht="15">
      <c r="B1437" s="302">
        <v>42838.980277777999</v>
      </c>
      <c r="C1437" s="303">
        <v>50</v>
      </c>
      <c r="D1437" s="247">
        <f t="shared" si="22"/>
        <v>3.5</v>
      </c>
      <c r="E1437" s="303">
        <v>46.5</v>
      </c>
      <c r="F1437" s="177" t="s">
        <v>2158</v>
      </c>
      <c r="G1437" s="304"/>
      <c r="H1437" s="5"/>
      <c r="I1437" s="176"/>
      <c r="J1437" s="5"/>
    </row>
    <row r="1438" spans="2:10" ht="15">
      <c r="B1438" s="302">
        <v>42838.984629630002</v>
      </c>
      <c r="C1438" s="303">
        <v>400</v>
      </c>
      <c r="D1438" s="247">
        <f t="shared" si="22"/>
        <v>20</v>
      </c>
      <c r="E1438" s="303">
        <v>380</v>
      </c>
      <c r="F1438" s="177" t="s">
        <v>233</v>
      </c>
      <c r="G1438" s="304"/>
      <c r="H1438" s="5"/>
      <c r="I1438" s="176"/>
      <c r="J1438" s="5"/>
    </row>
    <row r="1439" spans="2:10" ht="15">
      <c r="B1439" s="302">
        <v>42838.985659721999</v>
      </c>
      <c r="C1439" s="303">
        <v>300</v>
      </c>
      <c r="D1439" s="247">
        <f t="shared" si="22"/>
        <v>15</v>
      </c>
      <c r="E1439" s="303">
        <v>285</v>
      </c>
      <c r="F1439" s="177" t="s">
        <v>361</v>
      </c>
      <c r="G1439" s="304"/>
      <c r="H1439" s="5"/>
      <c r="I1439" s="176"/>
      <c r="J1439" s="5"/>
    </row>
    <row r="1440" spans="2:10" ht="15">
      <c r="B1440" s="302">
        <v>42839.000937500001</v>
      </c>
      <c r="C1440" s="303">
        <v>2000</v>
      </c>
      <c r="D1440" s="247">
        <f t="shared" si="22"/>
        <v>100</v>
      </c>
      <c r="E1440" s="303">
        <v>1900</v>
      </c>
      <c r="F1440" s="177" t="s">
        <v>2159</v>
      </c>
      <c r="G1440" s="304"/>
      <c r="H1440" s="5"/>
      <c r="I1440" s="176"/>
      <c r="J1440" s="5"/>
    </row>
    <row r="1441" spans="2:10" ht="15">
      <c r="B1441" s="302">
        <v>42839.002060184997</v>
      </c>
      <c r="C1441" s="303">
        <v>850</v>
      </c>
      <c r="D1441" s="247">
        <f t="shared" si="22"/>
        <v>42.080000000000041</v>
      </c>
      <c r="E1441" s="303">
        <v>807.92</v>
      </c>
      <c r="F1441" s="177" t="s">
        <v>536</v>
      </c>
      <c r="G1441" s="304"/>
      <c r="H1441" s="5"/>
      <c r="I1441" s="176"/>
      <c r="J1441" s="5"/>
    </row>
    <row r="1442" spans="2:10" ht="15">
      <c r="B1442" s="302">
        <v>42839.005891203997</v>
      </c>
      <c r="C1442" s="303">
        <v>300</v>
      </c>
      <c r="D1442" s="247">
        <f t="shared" si="22"/>
        <v>15</v>
      </c>
      <c r="E1442" s="303">
        <v>285</v>
      </c>
      <c r="F1442" s="177" t="s">
        <v>963</v>
      </c>
      <c r="G1442" s="304"/>
      <c r="H1442" s="5"/>
      <c r="I1442" s="176"/>
      <c r="J1442" s="5"/>
    </row>
    <row r="1443" spans="2:10" ht="15">
      <c r="B1443" s="302">
        <v>42839.008819444003</v>
      </c>
      <c r="C1443" s="303">
        <v>500</v>
      </c>
      <c r="D1443" s="247">
        <f t="shared" si="22"/>
        <v>25</v>
      </c>
      <c r="E1443" s="303">
        <v>475</v>
      </c>
      <c r="F1443" s="177" t="s">
        <v>975</v>
      </c>
      <c r="G1443" s="304"/>
      <c r="H1443" s="5"/>
      <c r="I1443" s="176"/>
      <c r="J1443" s="5"/>
    </row>
    <row r="1444" spans="2:10" ht="15">
      <c r="B1444" s="302">
        <v>42839.010023148003</v>
      </c>
      <c r="C1444" s="303">
        <v>10</v>
      </c>
      <c r="D1444" s="247">
        <f t="shared" si="22"/>
        <v>0.5</v>
      </c>
      <c r="E1444" s="303">
        <v>9.5</v>
      </c>
      <c r="F1444" s="177" t="s">
        <v>480</v>
      </c>
      <c r="G1444" s="304"/>
      <c r="H1444" s="5"/>
      <c r="I1444" s="176"/>
      <c r="J1444" s="5"/>
    </row>
    <row r="1445" spans="2:10" ht="15">
      <c r="B1445" s="302">
        <v>42839.011481481</v>
      </c>
      <c r="C1445" s="303">
        <v>100</v>
      </c>
      <c r="D1445" s="247">
        <f t="shared" si="22"/>
        <v>5</v>
      </c>
      <c r="E1445" s="303">
        <v>95</v>
      </c>
      <c r="F1445" s="177" t="s">
        <v>668</v>
      </c>
      <c r="G1445" s="304"/>
      <c r="H1445" s="5"/>
      <c r="I1445" s="176"/>
      <c r="J1445" s="5"/>
    </row>
    <row r="1446" spans="2:10" ht="15">
      <c r="B1446" s="302">
        <v>42839.014583333003</v>
      </c>
      <c r="C1446" s="303">
        <v>100</v>
      </c>
      <c r="D1446" s="247">
        <f t="shared" si="22"/>
        <v>7</v>
      </c>
      <c r="E1446" s="303">
        <v>93</v>
      </c>
      <c r="F1446" s="177" t="s">
        <v>2160</v>
      </c>
      <c r="G1446" s="304"/>
      <c r="H1446" s="5"/>
      <c r="I1446" s="176"/>
      <c r="J1446" s="5"/>
    </row>
    <row r="1447" spans="2:10" ht="15">
      <c r="B1447" s="302">
        <v>42839.016296296002</v>
      </c>
      <c r="C1447" s="303">
        <v>200</v>
      </c>
      <c r="D1447" s="247">
        <f t="shared" si="22"/>
        <v>10</v>
      </c>
      <c r="E1447" s="303">
        <v>190</v>
      </c>
      <c r="F1447" s="177" t="s">
        <v>2161</v>
      </c>
      <c r="G1447" s="304"/>
      <c r="H1447" s="5"/>
      <c r="I1447" s="176"/>
      <c r="J1447" s="5"/>
    </row>
    <row r="1448" spans="2:10" ht="15">
      <c r="B1448" s="302">
        <v>42839.021319444</v>
      </c>
      <c r="C1448" s="303">
        <v>200</v>
      </c>
      <c r="D1448" s="247">
        <f t="shared" si="22"/>
        <v>14</v>
      </c>
      <c r="E1448" s="303">
        <v>186</v>
      </c>
      <c r="F1448" s="177" t="s">
        <v>564</v>
      </c>
      <c r="G1448" s="304"/>
      <c r="H1448" s="5"/>
      <c r="I1448" s="176"/>
      <c r="J1448" s="5"/>
    </row>
    <row r="1449" spans="2:10" ht="15">
      <c r="B1449" s="302">
        <v>42839.025810184998</v>
      </c>
      <c r="C1449" s="303">
        <v>40</v>
      </c>
      <c r="D1449" s="247">
        <f t="shared" si="22"/>
        <v>1.9799999999999969</v>
      </c>
      <c r="E1449" s="303">
        <v>38.020000000000003</v>
      </c>
      <c r="F1449" s="177" t="s">
        <v>2162</v>
      </c>
      <c r="G1449" s="304"/>
      <c r="H1449" s="5"/>
      <c r="I1449" s="176"/>
      <c r="J1449" s="5"/>
    </row>
    <row r="1450" spans="2:10" ht="15">
      <c r="B1450" s="302">
        <v>42839.049710648003</v>
      </c>
      <c r="C1450" s="303">
        <v>500</v>
      </c>
      <c r="D1450" s="247">
        <f t="shared" si="22"/>
        <v>25</v>
      </c>
      <c r="E1450" s="303">
        <v>475</v>
      </c>
      <c r="F1450" s="177" t="s">
        <v>238</v>
      </c>
      <c r="G1450" s="304"/>
      <c r="H1450" s="5"/>
      <c r="I1450" s="176"/>
      <c r="J1450" s="5"/>
    </row>
    <row r="1451" spans="2:10" ht="15">
      <c r="B1451" s="302">
        <v>42839.058634259003</v>
      </c>
      <c r="C1451" s="303">
        <v>200</v>
      </c>
      <c r="D1451" s="247">
        <f t="shared" si="22"/>
        <v>10</v>
      </c>
      <c r="E1451" s="303">
        <v>190</v>
      </c>
      <c r="F1451" s="177" t="s">
        <v>2163</v>
      </c>
      <c r="G1451" s="304"/>
      <c r="H1451" s="5"/>
      <c r="I1451" s="176"/>
      <c r="J1451" s="5"/>
    </row>
    <row r="1452" spans="2:10" ht="15">
      <c r="B1452" s="302">
        <v>42839.209988426002</v>
      </c>
      <c r="C1452" s="303">
        <v>150</v>
      </c>
      <c r="D1452" s="247">
        <f t="shared" si="22"/>
        <v>10.5</v>
      </c>
      <c r="E1452" s="303">
        <v>139.5</v>
      </c>
      <c r="F1452" s="177" t="s">
        <v>2164</v>
      </c>
      <c r="G1452" s="304"/>
      <c r="H1452" s="5"/>
      <c r="I1452" s="176"/>
      <c r="J1452" s="5"/>
    </row>
    <row r="1453" spans="2:10" ht="15">
      <c r="B1453" s="302">
        <v>42839.219027778003</v>
      </c>
      <c r="C1453" s="303">
        <v>350</v>
      </c>
      <c r="D1453" s="247">
        <f t="shared" si="22"/>
        <v>17.5</v>
      </c>
      <c r="E1453" s="303">
        <v>332.5</v>
      </c>
      <c r="F1453" s="177" t="s">
        <v>2165</v>
      </c>
      <c r="G1453" s="304"/>
      <c r="H1453" s="5"/>
      <c r="I1453" s="176"/>
      <c r="J1453" s="5"/>
    </row>
    <row r="1454" spans="2:10" ht="15">
      <c r="B1454" s="302">
        <v>42839.223344906997</v>
      </c>
      <c r="C1454" s="303">
        <v>50</v>
      </c>
      <c r="D1454" s="247">
        <f t="shared" si="22"/>
        <v>3.5</v>
      </c>
      <c r="E1454" s="303">
        <v>46.5</v>
      </c>
      <c r="F1454" s="177" t="s">
        <v>2166</v>
      </c>
      <c r="G1454" s="304"/>
      <c r="H1454" s="5"/>
      <c r="I1454" s="176"/>
      <c r="J1454" s="5"/>
    </row>
    <row r="1455" spans="2:10" ht="15">
      <c r="B1455" s="302">
        <v>42839.224085647998</v>
      </c>
      <c r="C1455" s="303">
        <v>100</v>
      </c>
      <c r="D1455" s="247">
        <f t="shared" si="22"/>
        <v>5</v>
      </c>
      <c r="E1455" s="303">
        <v>95</v>
      </c>
      <c r="F1455" s="177" t="s">
        <v>2167</v>
      </c>
      <c r="G1455" s="304"/>
      <c r="H1455" s="5"/>
      <c r="I1455" s="176"/>
      <c r="J1455" s="5"/>
    </row>
    <row r="1456" spans="2:10" ht="15">
      <c r="B1456" s="302">
        <v>42839.225752314996</v>
      </c>
      <c r="C1456" s="303">
        <v>100</v>
      </c>
      <c r="D1456" s="247">
        <f t="shared" si="22"/>
        <v>7</v>
      </c>
      <c r="E1456" s="303">
        <v>93</v>
      </c>
      <c r="F1456" s="177" t="s">
        <v>2166</v>
      </c>
      <c r="G1456" s="304"/>
      <c r="H1456" s="5"/>
      <c r="I1456" s="176"/>
      <c r="J1456" s="5"/>
    </row>
    <row r="1457" spans="2:10" ht="15">
      <c r="B1457" s="302">
        <v>42839.234351851999</v>
      </c>
      <c r="C1457" s="303">
        <v>100</v>
      </c>
      <c r="D1457" s="247">
        <f t="shared" si="22"/>
        <v>4.9500000000000028</v>
      </c>
      <c r="E1457" s="303">
        <v>95.05</v>
      </c>
      <c r="F1457" s="177" t="s">
        <v>1945</v>
      </c>
      <c r="G1457" s="304"/>
      <c r="H1457" s="5"/>
      <c r="I1457" s="176"/>
      <c r="J1457" s="5"/>
    </row>
    <row r="1458" spans="2:10" ht="15">
      <c r="B1458" s="302">
        <v>42839.238680556002</v>
      </c>
      <c r="C1458" s="303">
        <v>100</v>
      </c>
      <c r="D1458" s="247">
        <f t="shared" si="22"/>
        <v>5</v>
      </c>
      <c r="E1458" s="303">
        <v>95</v>
      </c>
      <c r="F1458" s="177" t="s">
        <v>2168</v>
      </c>
      <c r="G1458" s="304"/>
      <c r="H1458" s="5"/>
      <c r="I1458" s="176"/>
      <c r="J1458" s="5"/>
    </row>
    <row r="1459" spans="2:10" ht="15">
      <c r="B1459" s="302">
        <v>42839.253391204002</v>
      </c>
      <c r="C1459" s="303">
        <v>100</v>
      </c>
      <c r="D1459" s="247">
        <f t="shared" si="22"/>
        <v>5</v>
      </c>
      <c r="E1459" s="303">
        <v>95</v>
      </c>
      <c r="F1459" s="177" t="s">
        <v>2169</v>
      </c>
      <c r="G1459" s="304"/>
      <c r="H1459" s="5"/>
      <c r="I1459" s="176"/>
      <c r="J1459" s="5"/>
    </row>
    <row r="1460" spans="2:10" ht="15">
      <c r="B1460" s="302">
        <v>42839.272638889001</v>
      </c>
      <c r="C1460" s="303">
        <v>500</v>
      </c>
      <c r="D1460" s="247">
        <f t="shared" si="22"/>
        <v>24.75</v>
      </c>
      <c r="E1460" s="303">
        <v>475.25</v>
      </c>
      <c r="F1460" s="177" t="s">
        <v>2170</v>
      </c>
      <c r="G1460" s="304"/>
      <c r="H1460" s="5"/>
      <c r="I1460" s="176"/>
      <c r="J1460" s="5"/>
    </row>
    <row r="1461" spans="2:10" ht="15">
      <c r="B1461" s="302">
        <v>42839.281932869999</v>
      </c>
      <c r="C1461" s="303">
        <v>100</v>
      </c>
      <c r="D1461" s="247">
        <f t="shared" si="22"/>
        <v>5</v>
      </c>
      <c r="E1461" s="303">
        <v>95</v>
      </c>
      <c r="F1461" s="177" t="s">
        <v>1904</v>
      </c>
      <c r="G1461" s="304"/>
      <c r="H1461" s="5"/>
      <c r="I1461" s="176"/>
      <c r="J1461" s="5"/>
    </row>
    <row r="1462" spans="2:10" ht="15">
      <c r="B1462" s="302">
        <v>42839.296516203998</v>
      </c>
      <c r="C1462" s="303">
        <v>300</v>
      </c>
      <c r="D1462" s="247">
        <f t="shared" si="22"/>
        <v>15</v>
      </c>
      <c r="E1462" s="303">
        <v>285</v>
      </c>
      <c r="F1462" s="177" t="s">
        <v>2171</v>
      </c>
      <c r="G1462" s="304"/>
      <c r="H1462" s="5"/>
      <c r="I1462" s="176"/>
      <c r="J1462" s="5"/>
    </row>
    <row r="1463" spans="2:10" ht="15">
      <c r="B1463" s="302">
        <v>42839.300416667</v>
      </c>
      <c r="C1463" s="303">
        <v>500</v>
      </c>
      <c r="D1463" s="247">
        <f t="shared" si="22"/>
        <v>25</v>
      </c>
      <c r="E1463" s="303">
        <v>475</v>
      </c>
      <c r="F1463" s="177" t="s">
        <v>2172</v>
      </c>
      <c r="G1463" s="304"/>
      <c r="H1463" s="5"/>
      <c r="I1463" s="176"/>
      <c r="J1463" s="5"/>
    </row>
    <row r="1464" spans="2:10" ht="15">
      <c r="B1464" s="302">
        <v>42839.315740741004</v>
      </c>
      <c r="C1464" s="303">
        <v>300</v>
      </c>
      <c r="D1464" s="247">
        <f t="shared" si="22"/>
        <v>15</v>
      </c>
      <c r="E1464" s="303">
        <v>285</v>
      </c>
      <c r="F1464" s="177" t="s">
        <v>799</v>
      </c>
      <c r="G1464" s="304"/>
      <c r="H1464" s="5"/>
      <c r="I1464" s="176"/>
      <c r="J1464" s="5"/>
    </row>
    <row r="1465" spans="2:10" ht="15">
      <c r="B1465" s="302">
        <v>42839.317268519</v>
      </c>
      <c r="C1465" s="303">
        <v>100</v>
      </c>
      <c r="D1465" s="247">
        <f t="shared" si="22"/>
        <v>4.9500000000000028</v>
      </c>
      <c r="E1465" s="303">
        <v>95.05</v>
      </c>
      <c r="F1465" s="177" t="s">
        <v>707</v>
      </c>
      <c r="G1465" s="304"/>
      <c r="H1465" s="5"/>
      <c r="I1465" s="176"/>
      <c r="J1465" s="5"/>
    </row>
    <row r="1466" spans="2:10" ht="15">
      <c r="B1466" s="302">
        <v>42839.322106480999</v>
      </c>
      <c r="C1466" s="303">
        <v>10</v>
      </c>
      <c r="D1466" s="247">
        <f t="shared" si="22"/>
        <v>0.5</v>
      </c>
      <c r="E1466" s="303">
        <v>9.5</v>
      </c>
      <c r="F1466" s="177" t="s">
        <v>823</v>
      </c>
      <c r="G1466" s="304"/>
      <c r="H1466" s="5"/>
      <c r="I1466" s="176"/>
      <c r="J1466" s="5"/>
    </row>
    <row r="1467" spans="2:10" ht="15">
      <c r="B1467" s="302">
        <v>42839.326458333002</v>
      </c>
      <c r="C1467" s="303">
        <v>50</v>
      </c>
      <c r="D1467" s="247">
        <f t="shared" si="22"/>
        <v>3.5</v>
      </c>
      <c r="E1467" s="303">
        <v>46.5</v>
      </c>
      <c r="F1467" s="177" t="s">
        <v>150</v>
      </c>
      <c r="G1467" s="304"/>
      <c r="H1467" s="5"/>
      <c r="I1467" s="176"/>
      <c r="J1467" s="5"/>
    </row>
    <row r="1468" spans="2:10" ht="15">
      <c r="B1468" s="302">
        <v>42839.326689815003</v>
      </c>
      <c r="C1468" s="303">
        <v>10</v>
      </c>
      <c r="D1468" s="247">
        <f t="shared" si="22"/>
        <v>0.5</v>
      </c>
      <c r="E1468" s="303">
        <v>9.5</v>
      </c>
      <c r="F1468" s="177" t="s">
        <v>538</v>
      </c>
      <c r="G1468" s="304"/>
      <c r="H1468" s="5"/>
      <c r="I1468" s="176"/>
      <c r="J1468" s="5"/>
    </row>
    <row r="1469" spans="2:10" ht="15">
      <c r="B1469" s="302">
        <v>42839.335335648</v>
      </c>
      <c r="C1469" s="303">
        <v>100</v>
      </c>
      <c r="D1469" s="247">
        <f t="shared" si="22"/>
        <v>5</v>
      </c>
      <c r="E1469" s="303">
        <v>95</v>
      </c>
      <c r="F1469" s="177" t="s">
        <v>2173</v>
      </c>
      <c r="G1469" s="304"/>
      <c r="H1469" s="5"/>
      <c r="I1469" s="176"/>
      <c r="J1469" s="5"/>
    </row>
    <row r="1470" spans="2:10" ht="15">
      <c r="B1470" s="302">
        <v>42839.34994213</v>
      </c>
      <c r="C1470" s="303">
        <v>300</v>
      </c>
      <c r="D1470" s="247">
        <f t="shared" si="22"/>
        <v>15</v>
      </c>
      <c r="E1470" s="303">
        <v>285</v>
      </c>
      <c r="F1470" s="177" t="s">
        <v>2174</v>
      </c>
      <c r="G1470" s="304"/>
      <c r="H1470" s="5"/>
      <c r="I1470" s="176"/>
      <c r="J1470" s="5"/>
    </row>
    <row r="1471" spans="2:10" ht="15">
      <c r="B1471" s="302">
        <v>42839.353761573999</v>
      </c>
      <c r="C1471" s="303">
        <v>100</v>
      </c>
      <c r="D1471" s="247">
        <f t="shared" si="22"/>
        <v>5</v>
      </c>
      <c r="E1471" s="303">
        <v>95</v>
      </c>
      <c r="F1471" s="177" t="s">
        <v>1767</v>
      </c>
      <c r="G1471" s="304"/>
      <c r="H1471" s="5"/>
      <c r="I1471" s="176"/>
      <c r="J1471" s="5"/>
    </row>
    <row r="1472" spans="2:10" ht="15">
      <c r="B1472" s="302">
        <v>42839.366562499999</v>
      </c>
      <c r="C1472" s="303">
        <v>40</v>
      </c>
      <c r="D1472" s="247">
        <f t="shared" si="22"/>
        <v>2</v>
      </c>
      <c r="E1472" s="303">
        <v>38</v>
      </c>
      <c r="F1472" s="177" t="s">
        <v>1493</v>
      </c>
      <c r="G1472" s="304"/>
      <c r="H1472" s="5"/>
      <c r="I1472" s="176"/>
      <c r="J1472" s="5"/>
    </row>
    <row r="1473" spans="2:10" ht="15">
      <c r="B1473" s="302">
        <v>42839.366990741</v>
      </c>
      <c r="C1473" s="303">
        <v>500</v>
      </c>
      <c r="D1473" s="247">
        <f t="shared" si="22"/>
        <v>25</v>
      </c>
      <c r="E1473" s="303">
        <v>475</v>
      </c>
      <c r="F1473" s="177" t="s">
        <v>1963</v>
      </c>
      <c r="G1473" s="304"/>
      <c r="H1473" s="5"/>
      <c r="I1473" s="176"/>
      <c r="J1473" s="5"/>
    </row>
    <row r="1474" spans="2:10" ht="15">
      <c r="B1474" s="302">
        <v>42839.370636574</v>
      </c>
      <c r="C1474" s="303">
        <v>500</v>
      </c>
      <c r="D1474" s="247">
        <f t="shared" si="22"/>
        <v>35</v>
      </c>
      <c r="E1474" s="303">
        <v>465</v>
      </c>
      <c r="F1474" s="177" t="s">
        <v>2175</v>
      </c>
      <c r="G1474" s="304"/>
      <c r="H1474" s="5"/>
      <c r="I1474" s="176"/>
      <c r="J1474" s="5"/>
    </row>
    <row r="1475" spans="2:10" ht="15">
      <c r="B1475" s="302">
        <v>42839.370706018999</v>
      </c>
      <c r="C1475" s="303">
        <v>300</v>
      </c>
      <c r="D1475" s="247">
        <f t="shared" si="22"/>
        <v>15</v>
      </c>
      <c r="E1475" s="303">
        <v>285</v>
      </c>
      <c r="F1475" s="177" t="s">
        <v>2176</v>
      </c>
      <c r="G1475" s="304"/>
      <c r="H1475" s="5"/>
      <c r="I1475" s="176"/>
      <c r="J1475" s="5"/>
    </row>
    <row r="1476" spans="2:10" ht="15">
      <c r="B1476" s="302">
        <v>42839.372685185001</v>
      </c>
      <c r="C1476" s="303">
        <v>200</v>
      </c>
      <c r="D1476" s="247">
        <f t="shared" si="22"/>
        <v>10</v>
      </c>
      <c r="E1476" s="303">
        <v>190</v>
      </c>
      <c r="F1476" s="177" t="s">
        <v>2177</v>
      </c>
      <c r="G1476" s="304"/>
      <c r="H1476" s="5"/>
      <c r="I1476" s="176"/>
      <c r="J1476" s="5"/>
    </row>
    <row r="1477" spans="2:10" ht="15">
      <c r="B1477" s="302">
        <v>42839.388460647999</v>
      </c>
      <c r="C1477" s="303">
        <v>500</v>
      </c>
      <c r="D1477" s="247">
        <f t="shared" si="22"/>
        <v>35</v>
      </c>
      <c r="E1477" s="303">
        <v>465</v>
      </c>
      <c r="F1477" s="177" t="s">
        <v>2178</v>
      </c>
      <c r="G1477" s="304"/>
      <c r="H1477" s="5"/>
      <c r="I1477" s="176"/>
      <c r="J1477" s="5"/>
    </row>
    <row r="1478" spans="2:10" ht="15">
      <c r="B1478" s="302">
        <v>42839.407337962999</v>
      </c>
      <c r="C1478" s="303">
        <v>150</v>
      </c>
      <c r="D1478" s="247">
        <f t="shared" ref="D1478:D1541" si="23">C1478-E1478</f>
        <v>7.5</v>
      </c>
      <c r="E1478" s="303">
        <v>142.5</v>
      </c>
      <c r="F1478" s="177" t="s">
        <v>190</v>
      </c>
      <c r="G1478" s="304"/>
      <c r="H1478" s="5"/>
      <c r="I1478" s="176"/>
      <c r="J1478" s="5"/>
    </row>
    <row r="1479" spans="2:10" ht="15">
      <c r="B1479" s="302">
        <v>42839.416319443997</v>
      </c>
      <c r="C1479" s="303">
        <v>100</v>
      </c>
      <c r="D1479" s="247">
        <f t="shared" si="23"/>
        <v>7</v>
      </c>
      <c r="E1479" s="303">
        <v>93</v>
      </c>
      <c r="F1479" s="177" t="s">
        <v>2179</v>
      </c>
      <c r="G1479" s="304"/>
      <c r="H1479" s="5"/>
      <c r="I1479" s="176"/>
      <c r="J1479" s="5"/>
    </row>
    <row r="1480" spans="2:10" ht="15">
      <c r="B1480" s="302">
        <v>42839.417997684999</v>
      </c>
      <c r="C1480" s="303">
        <v>300</v>
      </c>
      <c r="D1480" s="247">
        <f t="shared" si="23"/>
        <v>14.850000000000023</v>
      </c>
      <c r="E1480" s="303">
        <v>285.14999999999998</v>
      </c>
      <c r="F1480" s="177" t="s">
        <v>1015</v>
      </c>
      <c r="G1480" s="304"/>
      <c r="H1480" s="5"/>
      <c r="I1480" s="176"/>
      <c r="J1480" s="5"/>
    </row>
    <row r="1481" spans="2:10" ht="15">
      <c r="B1481" s="302">
        <v>42839.430243055998</v>
      </c>
      <c r="C1481" s="303">
        <v>500</v>
      </c>
      <c r="D1481" s="247">
        <f t="shared" si="23"/>
        <v>25</v>
      </c>
      <c r="E1481" s="303">
        <v>475</v>
      </c>
      <c r="F1481" s="177" t="s">
        <v>2180</v>
      </c>
      <c r="G1481" s="304"/>
      <c r="H1481" s="5"/>
      <c r="I1481" s="176"/>
      <c r="J1481" s="5"/>
    </row>
    <row r="1482" spans="2:10" ht="15">
      <c r="B1482" s="302">
        <v>42839.440775463001</v>
      </c>
      <c r="C1482" s="303">
        <v>60</v>
      </c>
      <c r="D1482" s="247">
        <f t="shared" si="23"/>
        <v>3</v>
      </c>
      <c r="E1482" s="303">
        <v>57</v>
      </c>
      <c r="F1482" s="177" t="s">
        <v>499</v>
      </c>
      <c r="G1482" s="304"/>
      <c r="H1482" s="5"/>
      <c r="I1482" s="176"/>
      <c r="J1482" s="5"/>
    </row>
    <row r="1483" spans="2:10" ht="15">
      <c r="B1483" s="302">
        <v>42839.441539352003</v>
      </c>
      <c r="C1483" s="303">
        <v>500</v>
      </c>
      <c r="D1483" s="247">
        <f t="shared" si="23"/>
        <v>24.75</v>
      </c>
      <c r="E1483" s="303">
        <v>475.25</v>
      </c>
      <c r="F1483" s="177" t="s">
        <v>2181</v>
      </c>
      <c r="G1483" s="304"/>
      <c r="H1483" s="5"/>
      <c r="I1483" s="176"/>
      <c r="J1483" s="5"/>
    </row>
    <row r="1484" spans="2:10" ht="15">
      <c r="B1484" s="302">
        <v>42839.444780092999</v>
      </c>
      <c r="C1484" s="303">
        <v>100</v>
      </c>
      <c r="D1484" s="247">
        <f t="shared" si="23"/>
        <v>5</v>
      </c>
      <c r="E1484" s="303">
        <v>95</v>
      </c>
      <c r="F1484" s="177" t="s">
        <v>1767</v>
      </c>
      <c r="G1484" s="304"/>
      <c r="H1484" s="5"/>
      <c r="I1484" s="176"/>
      <c r="J1484" s="5"/>
    </row>
    <row r="1485" spans="2:10" ht="15">
      <c r="B1485" s="302">
        <v>42839.445138889001</v>
      </c>
      <c r="C1485" s="303">
        <v>100</v>
      </c>
      <c r="D1485" s="247">
        <f t="shared" si="23"/>
        <v>5</v>
      </c>
      <c r="E1485" s="303">
        <v>95</v>
      </c>
      <c r="F1485" s="177" t="s">
        <v>1767</v>
      </c>
      <c r="G1485" s="304"/>
      <c r="H1485" s="5"/>
      <c r="I1485" s="176"/>
      <c r="J1485" s="5"/>
    </row>
    <row r="1486" spans="2:10" ht="15">
      <c r="B1486" s="302">
        <v>42839.457847222002</v>
      </c>
      <c r="C1486" s="303">
        <v>200</v>
      </c>
      <c r="D1486" s="247">
        <f t="shared" si="23"/>
        <v>10</v>
      </c>
      <c r="E1486" s="303">
        <v>190</v>
      </c>
      <c r="F1486" s="177" t="s">
        <v>2182</v>
      </c>
      <c r="G1486" s="304"/>
      <c r="H1486" s="5"/>
      <c r="I1486" s="176"/>
      <c r="J1486" s="5"/>
    </row>
    <row r="1487" spans="2:10" ht="15">
      <c r="B1487" s="302">
        <v>42839.458483795999</v>
      </c>
      <c r="C1487" s="303">
        <v>200</v>
      </c>
      <c r="D1487" s="247">
        <f t="shared" si="23"/>
        <v>14</v>
      </c>
      <c r="E1487" s="303">
        <v>186</v>
      </c>
      <c r="F1487" s="177" t="s">
        <v>503</v>
      </c>
      <c r="G1487" s="304"/>
      <c r="H1487" s="5"/>
      <c r="I1487" s="176"/>
      <c r="J1487" s="5"/>
    </row>
    <row r="1488" spans="2:10" ht="15">
      <c r="B1488" s="302">
        <v>42839.458506944</v>
      </c>
      <c r="C1488" s="303">
        <v>100</v>
      </c>
      <c r="D1488" s="247">
        <f t="shared" si="23"/>
        <v>5</v>
      </c>
      <c r="E1488" s="303">
        <v>95</v>
      </c>
      <c r="F1488" s="177" t="s">
        <v>494</v>
      </c>
      <c r="G1488" s="304"/>
      <c r="H1488" s="5"/>
      <c r="I1488" s="176"/>
      <c r="J1488" s="5"/>
    </row>
    <row r="1489" spans="2:10" ht="15">
      <c r="B1489" s="302">
        <v>42839.458993056003</v>
      </c>
      <c r="C1489" s="303">
        <v>100</v>
      </c>
      <c r="D1489" s="247">
        <f t="shared" si="23"/>
        <v>5</v>
      </c>
      <c r="E1489" s="303">
        <v>95</v>
      </c>
      <c r="F1489" s="177" t="s">
        <v>495</v>
      </c>
      <c r="G1489" s="304"/>
      <c r="H1489" s="5"/>
      <c r="I1489" s="176"/>
      <c r="J1489" s="5"/>
    </row>
    <row r="1490" spans="2:10" ht="15">
      <c r="B1490" s="302">
        <v>42839.459143519001</v>
      </c>
      <c r="C1490" s="303">
        <v>100</v>
      </c>
      <c r="D1490" s="247">
        <f t="shared" si="23"/>
        <v>4.9500000000000028</v>
      </c>
      <c r="E1490" s="303">
        <v>95.05</v>
      </c>
      <c r="F1490" s="177" t="s">
        <v>368</v>
      </c>
      <c r="G1490" s="304"/>
      <c r="H1490" s="5"/>
      <c r="I1490" s="176"/>
      <c r="J1490" s="5"/>
    </row>
    <row r="1491" spans="2:10" ht="15">
      <c r="B1491" s="302">
        <v>42839.459803240999</v>
      </c>
      <c r="C1491" s="303">
        <v>100</v>
      </c>
      <c r="D1491" s="247">
        <f t="shared" si="23"/>
        <v>5</v>
      </c>
      <c r="E1491" s="303">
        <v>95</v>
      </c>
      <c r="F1491" s="177" t="s">
        <v>496</v>
      </c>
      <c r="G1491" s="304"/>
      <c r="H1491" s="5"/>
      <c r="I1491" s="176"/>
      <c r="J1491" s="5"/>
    </row>
    <row r="1492" spans="2:10" ht="15">
      <c r="B1492" s="302">
        <v>42839.460196758999</v>
      </c>
      <c r="C1492" s="303">
        <v>100</v>
      </c>
      <c r="D1492" s="247">
        <f t="shared" si="23"/>
        <v>5</v>
      </c>
      <c r="E1492" s="303">
        <v>95</v>
      </c>
      <c r="F1492" s="177" t="s">
        <v>122</v>
      </c>
      <c r="G1492" s="304"/>
      <c r="H1492" s="5"/>
      <c r="I1492" s="176"/>
      <c r="J1492" s="5"/>
    </row>
    <row r="1493" spans="2:10" ht="15">
      <c r="B1493" s="302">
        <v>42839.460775462998</v>
      </c>
      <c r="C1493" s="303">
        <v>200</v>
      </c>
      <c r="D1493" s="247">
        <f t="shared" si="23"/>
        <v>9.9000000000000057</v>
      </c>
      <c r="E1493" s="303">
        <v>190.1</v>
      </c>
      <c r="F1493" s="177" t="s">
        <v>379</v>
      </c>
      <c r="G1493" s="304"/>
      <c r="H1493" s="5"/>
      <c r="I1493" s="176"/>
      <c r="J1493" s="5"/>
    </row>
    <row r="1494" spans="2:10" ht="15">
      <c r="B1494" s="302">
        <v>42839.464537036998</v>
      </c>
      <c r="C1494" s="303">
        <v>50</v>
      </c>
      <c r="D1494" s="247">
        <f t="shared" si="23"/>
        <v>3.5</v>
      </c>
      <c r="E1494" s="303">
        <v>46.5</v>
      </c>
      <c r="F1494" s="177" t="s">
        <v>2183</v>
      </c>
      <c r="G1494" s="304"/>
      <c r="H1494" s="5"/>
      <c r="I1494" s="176"/>
      <c r="J1494" s="5"/>
    </row>
    <row r="1495" spans="2:10" ht="15">
      <c r="B1495" s="302">
        <v>42839.472638888998</v>
      </c>
      <c r="C1495" s="303">
        <v>50</v>
      </c>
      <c r="D1495" s="247">
        <f t="shared" si="23"/>
        <v>2.5</v>
      </c>
      <c r="E1495" s="303">
        <v>47.5</v>
      </c>
      <c r="F1495" s="177" t="s">
        <v>1620</v>
      </c>
      <c r="G1495" s="304"/>
      <c r="H1495" s="5"/>
      <c r="I1495" s="176"/>
      <c r="J1495" s="5"/>
    </row>
    <row r="1496" spans="2:10" ht="15">
      <c r="B1496" s="302">
        <v>42839.474490740999</v>
      </c>
      <c r="C1496" s="303">
        <v>100</v>
      </c>
      <c r="D1496" s="247">
        <f t="shared" si="23"/>
        <v>7</v>
      </c>
      <c r="E1496" s="303">
        <v>93</v>
      </c>
      <c r="F1496" s="177" t="s">
        <v>585</v>
      </c>
      <c r="G1496" s="304"/>
      <c r="H1496" s="5"/>
      <c r="I1496" s="176"/>
      <c r="J1496" s="5"/>
    </row>
    <row r="1497" spans="2:10" ht="15">
      <c r="B1497" s="302">
        <v>42839.484733796002</v>
      </c>
      <c r="C1497" s="303">
        <v>100</v>
      </c>
      <c r="D1497" s="247">
        <f t="shared" si="23"/>
        <v>5</v>
      </c>
      <c r="E1497" s="303">
        <v>95</v>
      </c>
      <c r="F1497" s="177" t="s">
        <v>567</v>
      </c>
      <c r="G1497" s="304"/>
      <c r="H1497" s="5"/>
      <c r="I1497" s="176"/>
      <c r="J1497" s="5"/>
    </row>
    <row r="1498" spans="2:10" ht="15">
      <c r="B1498" s="302">
        <v>42839.489201388998</v>
      </c>
      <c r="C1498" s="303">
        <v>500</v>
      </c>
      <c r="D1498" s="247">
        <f t="shared" si="23"/>
        <v>25</v>
      </c>
      <c r="E1498" s="303">
        <v>475</v>
      </c>
      <c r="F1498" s="177" t="s">
        <v>860</v>
      </c>
      <c r="G1498" s="304"/>
      <c r="H1498" s="5"/>
      <c r="I1498" s="176"/>
      <c r="J1498" s="5"/>
    </row>
    <row r="1499" spans="2:10" ht="15">
      <c r="B1499" s="302">
        <v>42839.49025463</v>
      </c>
      <c r="C1499" s="303">
        <v>100</v>
      </c>
      <c r="D1499" s="247">
        <f t="shared" si="23"/>
        <v>5</v>
      </c>
      <c r="E1499" s="303">
        <v>95</v>
      </c>
      <c r="F1499" s="177" t="s">
        <v>169</v>
      </c>
      <c r="G1499" s="304"/>
      <c r="H1499" s="5"/>
      <c r="I1499" s="176"/>
      <c r="J1499" s="5"/>
    </row>
    <row r="1500" spans="2:10" ht="15">
      <c r="B1500" s="302">
        <v>42839.493171296002</v>
      </c>
      <c r="C1500" s="303">
        <v>200</v>
      </c>
      <c r="D1500" s="247">
        <f t="shared" si="23"/>
        <v>10</v>
      </c>
      <c r="E1500" s="303">
        <v>190</v>
      </c>
      <c r="F1500" s="177" t="s">
        <v>2184</v>
      </c>
      <c r="G1500" s="304"/>
      <c r="H1500" s="5"/>
      <c r="I1500" s="176"/>
      <c r="J1500" s="5"/>
    </row>
    <row r="1501" spans="2:10" ht="15">
      <c r="B1501" s="302">
        <v>42839.496134259003</v>
      </c>
      <c r="C1501" s="303">
        <v>5000</v>
      </c>
      <c r="D1501" s="247">
        <f t="shared" si="23"/>
        <v>250</v>
      </c>
      <c r="E1501" s="303">
        <v>4750</v>
      </c>
      <c r="F1501" s="177" t="s">
        <v>2185</v>
      </c>
      <c r="G1501" s="304"/>
      <c r="H1501" s="5"/>
      <c r="I1501" s="176"/>
      <c r="J1501" s="5"/>
    </row>
    <row r="1502" spans="2:10" ht="15">
      <c r="B1502" s="302">
        <v>42839.502465277998</v>
      </c>
      <c r="C1502" s="303">
        <v>50</v>
      </c>
      <c r="D1502" s="247">
        <f t="shared" si="23"/>
        <v>3.5</v>
      </c>
      <c r="E1502" s="303">
        <v>46.5</v>
      </c>
      <c r="F1502" s="177" t="s">
        <v>2186</v>
      </c>
      <c r="G1502" s="304"/>
      <c r="H1502" s="5"/>
      <c r="I1502" s="176"/>
      <c r="J1502" s="5"/>
    </row>
    <row r="1503" spans="2:10" ht="15">
      <c r="B1503" s="302">
        <v>42839.508796296002</v>
      </c>
      <c r="C1503" s="303">
        <v>100</v>
      </c>
      <c r="D1503" s="247">
        <f t="shared" si="23"/>
        <v>5</v>
      </c>
      <c r="E1503" s="303">
        <v>95</v>
      </c>
      <c r="F1503" s="177" t="s">
        <v>919</v>
      </c>
      <c r="G1503" s="304"/>
      <c r="H1503" s="5"/>
      <c r="I1503" s="176"/>
      <c r="J1503" s="5"/>
    </row>
    <row r="1504" spans="2:10" ht="15">
      <c r="B1504" s="302">
        <v>42839.530960648</v>
      </c>
      <c r="C1504" s="303">
        <v>30</v>
      </c>
      <c r="D1504" s="247">
        <f t="shared" si="23"/>
        <v>2.1000000000000014</v>
      </c>
      <c r="E1504" s="303">
        <v>27.9</v>
      </c>
      <c r="F1504" s="177" t="s">
        <v>2187</v>
      </c>
      <c r="G1504" s="304"/>
      <c r="H1504" s="5"/>
      <c r="I1504" s="176"/>
      <c r="J1504" s="5"/>
    </row>
    <row r="1505" spans="2:10" ht="15">
      <c r="B1505" s="302">
        <v>42839.549722222</v>
      </c>
      <c r="C1505" s="303">
        <v>200</v>
      </c>
      <c r="D1505" s="247">
        <f t="shared" si="23"/>
        <v>10</v>
      </c>
      <c r="E1505" s="303">
        <v>190</v>
      </c>
      <c r="F1505" s="177" t="s">
        <v>529</v>
      </c>
      <c r="G1505" s="304"/>
      <c r="H1505" s="5"/>
      <c r="I1505" s="176"/>
      <c r="J1505" s="5"/>
    </row>
    <row r="1506" spans="2:10" ht="15">
      <c r="B1506" s="302">
        <v>42839.557175925998</v>
      </c>
      <c r="C1506" s="303">
        <v>50</v>
      </c>
      <c r="D1506" s="247">
        <f t="shared" si="23"/>
        <v>2.5</v>
      </c>
      <c r="E1506" s="303">
        <v>47.5</v>
      </c>
      <c r="F1506" s="177" t="s">
        <v>2188</v>
      </c>
      <c r="G1506" s="304"/>
      <c r="H1506" s="5"/>
      <c r="I1506" s="176"/>
      <c r="J1506" s="5"/>
    </row>
    <row r="1507" spans="2:10" ht="15">
      <c r="B1507" s="302">
        <v>42839.566736111003</v>
      </c>
      <c r="C1507" s="303">
        <v>300</v>
      </c>
      <c r="D1507" s="247">
        <f t="shared" si="23"/>
        <v>15</v>
      </c>
      <c r="E1507" s="303">
        <v>285</v>
      </c>
      <c r="F1507" s="177" t="s">
        <v>2189</v>
      </c>
      <c r="G1507" s="304"/>
      <c r="H1507" s="5"/>
      <c r="I1507" s="176"/>
      <c r="J1507" s="5"/>
    </row>
    <row r="1508" spans="2:10" ht="15">
      <c r="B1508" s="302">
        <v>42839.569791667003</v>
      </c>
      <c r="C1508" s="303">
        <v>90</v>
      </c>
      <c r="D1508" s="247">
        <f t="shared" si="23"/>
        <v>4.4599999999999937</v>
      </c>
      <c r="E1508" s="303">
        <v>85.54</v>
      </c>
      <c r="F1508" s="177" t="s">
        <v>994</v>
      </c>
      <c r="G1508" s="304"/>
      <c r="H1508" s="5"/>
      <c r="I1508" s="176"/>
      <c r="J1508" s="5"/>
    </row>
    <row r="1509" spans="2:10" ht="15">
      <c r="B1509" s="302">
        <v>42839.577361110998</v>
      </c>
      <c r="C1509" s="303">
        <v>50</v>
      </c>
      <c r="D1509" s="247">
        <f t="shared" si="23"/>
        <v>2.5</v>
      </c>
      <c r="E1509" s="303">
        <v>47.5</v>
      </c>
      <c r="F1509" s="177" t="s">
        <v>2190</v>
      </c>
      <c r="G1509" s="304"/>
      <c r="H1509" s="5"/>
      <c r="I1509" s="176"/>
      <c r="J1509" s="5"/>
    </row>
    <row r="1510" spans="2:10" ht="15">
      <c r="B1510" s="302">
        <v>42839.579652777997</v>
      </c>
      <c r="C1510" s="303">
        <v>100</v>
      </c>
      <c r="D1510" s="247">
        <f t="shared" si="23"/>
        <v>5</v>
      </c>
      <c r="E1510" s="303">
        <v>95</v>
      </c>
      <c r="F1510" s="177" t="s">
        <v>2190</v>
      </c>
      <c r="G1510" s="304"/>
      <c r="H1510" s="5"/>
      <c r="I1510" s="176"/>
      <c r="J1510" s="5"/>
    </row>
    <row r="1511" spans="2:10" ht="15">
      <c r="B1511" s="302">
        <v>42839.582835647998</v>
      </c>
      <c r="C1511" s="303">
        <v>200</v>
      </c>
      <c r="D1511" s="247">
        <f t="shared" si="23"/>
        <v>9.9000000000000057</v>
      </c>
      <c r="E1511" s="303">
        <v>190.1</v>
      </c>
      <c r="F1511" s="177" t="s">
        <v>2191</v>
      </c>
      <c r="G1511" s="304"/>
      <c r="H1511" s="5"/>
      <c r="I1511" s="176"/>
      <c r="J1511" s="5"/>
    </row>
    <row r="1512" spans="2:10" ht="15">
      <c r="B1512" s="302">
        <v>42839.586886573998</v>
      </c>
      <c r="C1512" s="303">
        <v>200</v>
      </c>
      <c r="D1512" s="247">
        <f t="shared" si="23"/>
        <v>10</v>
      </c>
      <c r="E1512" s="303">
        <v>190</v>
      </c>
      <c r="F1512" s="177" t="s">
        <v>1584</v>
      </c>
      <c r="G1512" s="304"/>
      <c r="H1512" s="5"/>
      <c r="I1512" s="176"/>
      <c r="J1512" s="5"/>
    </row>
    <row r="1513" spans="2:10" ht="15">
      <c r="B1513" s="302">
        <v>42839.589363425999</v>
      </c>
      <c r="C1513" s="303">
        <v>1000</v>
      </c>
      <c r="D1513" s="247">
        <f t="shared" si="23"/>
        <v>50</v>
      </c>
      <c r="E1513" s="303">
        <v>950</v>
      </c>
      <c r="F1513" s="177" t="s">
        <v>664</v>
      </c>
      <c r="G1513" s="304"/>
      <c r="H1513" s="5"/>
      <c r="I1513" s="176"/>
      <c r="J1513" s="5"/>
    </row>
    <row r="1514" spans="2:10" ht="15">
      <c r="B1514" s="302">
        <v>42839.599097222002</v>
      </c>
      <c r="C1514" s="303">
        <v>100</v>
      </c>
      <c r="D1514" s="247">
        <f t="shared" si="23"/>
        <v>5</v>
      </c>
      <c r="E1514" s="303">
        <v>95</v>
      </c>
      <c r="F1514" s="177" t="s">
        <v>579</v>
      </c>
      <c r="G1514" s="304"/>
      <c r="H1514" s="5"/>
      <c r="I1514" s="176"/>
      <c r="J1514" s="5"/>
    </row>
    <row r="1515" spans="2:10" ht="15">
      <c r="B1515" s="302">
        <v>42839.610173610999</v>
      </c>
      <c r="C1515" s="303">
        <v>100</v>
      </c>
      <c r="D1515" s="247">
        <f t="shared" si="23"/>
        <v>4.9500000000000028</v>
      </c>
      <c r="E1515" s="303">
        <v>95.05</v>
      </c>
      <c r="F1515" s="177" t="s">
        <v>1839</v>
      </c>
      <c r="G1515" s="304"/>
      <c r="H1515" s="5"/>
      <c r="I1515" s="176"/>
      <c r="J1515" s="5"/>
    </row>
    <row r="1516" spans="2:10" ht="15">
      <c r="B1516" s="302">
        <v>42839.619085648003</v>
      </c>
      <c r="C1516" s="303">
        <v>200</v>
      </c>
      <c r="D1516" s="247">
        <f t="shared" si="23"/>
        <v>14</v>
      </c>
      <c r="E1516" s="303">
        <v>186</v>
      </c>
      <c r="F1516" s="177" t="s">
        <v>1627</v>
      </c>
      <c r="G1516" s="304"/>
      <c r="H1516" s="5"/>
      <c r="I1516" s="176"/>
      <c r="J1516" s="5"/>
    </row>
    <row r="1517" spans="2:10" ht="15">
      <c r="B1517" s="302">
        <v>42839.640208333003</v>
      </c>
      <c r="C1517" s="303">
        <v>70</v>
      </c>
      <c r="D1517" s="247">
        <f t="shared" si="23"/>
        <v>3.5</v>
      </c>
      <c r="E1517" s="303">
        <v>66.5</v>
      </c>
      <c r="F1517" s="177" t="s">
        <v>2015</v>
      </c>
      <c r="G1517" s="304"/>
      <c r="H1517" s="5"/>
      <c r="I1517" s="176"/>
      <c r="J1517" s="5"/>
    </row>
    <row r="1518" spans="2:10" ht="15">
      <c r="B1518" s="302">
        <v>42839.653043981001</v>
      </c>
      <c r="C1518" s="303">
        <v>100</v>
      </c>
      <c r="D1518" s="247">
        <f t="shared" si="23"/>
        <v>5</v>
      </c>
      <c r="E1518" s="303">
        <v>95</v>
      </c>
      <c r="F1518" s="177" t="s">
        <v>2192</v>
      </c>
      <c r="G1518" s="304"/>
      <c r="H1518" s="5"/>
      <c r="I1518" s="176"/>
      <c r="J1518" s="5"/>
    </row>
    <row r="1519" spans="2:10" ht="15">
      <c r="B1519" s="302">
        <v>42839.658888888996</v>
      </c>
      <c r="C1519" s="303">
        <v>500</v>
      </c>
      <c r="D1519" s="247">
        <f t="shared" si="23"/>
        <v>25</v>
      </c>
      <c r="E1519" s="303">
        <v>475</v>
      </c>
      <c r="F1519" s="177" t="s">
        <v>1537</v>
      </c>
      <c r="G1519" s="304"/>
      <c r="H1519" s="5"/>
      <c r="I1519" s="176"/>
      <c r="J1519" s="5"/>
    </row>
    <row r="1520" spans="2:10" ht="15">
      <c r="B1520" s="302">
        <v>42839.661655092998</v>
      </c>
      <c r="C1520" s="303">
        <v>25</v>
      </c>
      <c r="D1520" s="247">
        <f t="shared" si="23"/>
        <v>1.25</v>
      </c>
      <c r="E1520" s="303">
        <v>23.75</v>
      </c>
      <c r="F1520" s="177" t="s">
        <v>928</v>
      </c>
      <c r="G1520" s="304"/>
      <c r="H1520" s="5"/>
      <c r="I1520" s="176"/>
      <c r="J1520" s="5"/>
    </row>
    <row r="1521" spans="2:10" ht="15">
      <c r="B1521" s="302">
        <v>42839.670995369997</v>
      </c>
      <c r="C1521" s="303">
        <v>100</v>
      </c>
      <c r="D1521" s="247">
        <f t="shared" si="23"/>
        <v>5</v>
      </c>
      <c r="E1521" s="303">
        <v>95</v>
      </c>
      <c r="F1521" s="177" t="s">
        <v>2193</v>
      </c>
      <c r="G1521" s="304"/>
      <c r="H1521" s="5"/>
      <c r="I1521" s="176"/>
      <c r="J1521" s="5"/>
    </row>
    <row r="1522" spans="2:10" ht="15">
      <c r="B1522" s="302">
        <v>42839.671608796001</v>
      </c>
      <c r="C1522" s="303">
        <v>10</v>
      </c>
      <c r="D1522" s="247">
        <f t="shared" si="23"/>
        <v>0.5</v>
      </c>
      <c r="E1522" s="303">
        <v>9.5</v>
      </c>
      <c r="F1522" s="177" t="s">
        <v>2194</v>
      </c>
      <c r="G1522" s="304"/>
      <c r="H1522" s="5"/>
      <c r="I1522" s="176"/>
      <c r="J1522" s="5"/>
    </row>
    <row r="1523" spans="2:10" ht="15">
      <c r="B1523" s="302">
        <v>42839.671863426003</v>
      </c>
      <c r="C1523" s="303">
        <v>700</v>
      </c>
      <c r="D1523" s="247">
        <f t="shared" si="23"/>
        <v>35</v>
      </c>
      <c r="E1523" s="303">
        <v>665</v>
      </c>
      <c r="F1523" s="177" t="s">
        <v>2195</v>
      </c>
      <c r="G1523" s="304"/>
      <c r="H1523" s="5"/>
      <c r="I1523" s="176"/>
      <c r="J1523" s="5"/>
    </row>
    <row r="1524" spans="2:10" ht="15">
      <c r="B1524" s="302">
        <v>42839.672824073998</v>
      </c>
      <c r="C1524" s="303">
        <v>120</v>
      </c>
      <c r="D1524" s="247">
        <f t="shared" si="23"/>
        <v>6</v>
      </c>
      <c r="E1524" s="303">
        <v>114</v>
      </c>
      <c r="F1524" s="177" t="s">
        <v>2196</v>
      </c>
      <c r="G1524" s="304"/>
      <c r="H1524" s="5"/>
      <c r="I1524" s="176"/>
      <c r="J1524" s="5"/>
    </row>
    <row r="1525" spans="2:10" ht="15">
      <c r="B1525" s="302">
        <v>42839.681851852001</v>
      </c>
      <c r="C1525" s="303">
        <v>100</v>
      </c>
      <c r="D1525" s="247">
        <f t="shared" si="23"/>
        <v>4.9500000000000028</v>
      </c>
      <c r="E1525" s="303">
        <v>95.05</v>
      </c>
      <c r="F1525" s="177" t="s">
        <v>2197</v>
      </c>
      <c r="G1525" s="304"/>
      <c r="H1525" s="5"/>
      <c r="I1525" s="176"/>
      <c r="J1525" s="5"/>
    </row>
    <row r="1526" spans="2:10" ht="15">
      <c r="B1526" s="302">
        <v>42839.686527778002</v>
      </c>
      <c r="C1526" s="303">
        <v>50</v>
      </c>
      <c r="D1526" s="247">
        <f t="shared" si="23"/>
        <v>2.5</v>
      </c>
      <c r="E1526" s="303">
        <v>47.5</v>
      </c>
      <c r="F1526" s="177" t="s">
        <v>2198</v>
      </c>
      <c r="G1526" s="304"/>
      <c r="H1526" s="5"/>
      <c r="I1526" s="176"/>
      <c r="J1526" s="5"/>
    </row>
    <row r="1527" spans="2:10" ht="15">
      <c r="B1527" s="302">
        <v>42839.6878125</v>
      </c>
      <c r="C1527" s="303">
        <v>100</v>
      </c>
      <c r="D1527" s="247">
        <f t="shared" si="23"/>
        <v>5</v>
      </c>
      <c r="E1527" s="303">
        <v>95</v>
      </c>
      <c r="F1527" s="177" t="s">
        <v>1496</v>
      </c>
      <c r="G1527" s="304"/>
      <c r="H1527" s="5"/>
      <c r="I1527" s="176"/>
      <c r="J1527" s="5"/>
    </row>
    <row r="1528" spans="2:10" ht="15">
      <c r="B1528" s="302">
        <v>42839.699039352003</v>
      </c>
      <c r="C1528" s="303">
        <v>100</v>
      </c>
      <c r="D1528" s="247">
        <f t="shared" si="23"/>
        <v>5</v>
      </c>
      <c r="E1528" s="303">
        <v>95</v>
      </c>
      <c r="F1528" s="177" t="s">
        <v>2199</v>
      </c>
      <c r="G1528" s="304"/>
      <c r="H1528" s="5"/>
      <c r="I1528" s="176"/>
      <c r="J1528" s="5"/>
    </row>
    <row r="1529" spans="2:10" ht="15">
      <c r="B1529" s="302">
        <v>42839.700127315002</v>
      </c>
      <c r="C1529" s="303">
        <v>500</v>
      </c>
      <c r="D1529" s="247">
        <f t="shared" si="23"/>
        <v>25</v>
      </c>
      <c r="E1529" s="303">
        <v>475</v>
      </c>
      <c r="F1529" s="177" t="s">
        <v>114</v>
      </c>
      <c r="G1529" s="304"/>
      <c r="H1529" s="5"/>
      <c r="I1529" s="176"/>
      <c r="J1529" s="5"/>
    </row>
    <row r="1530" spans="2:10" ht="15">
      <c r="B1530" s="302">
        <v>42839.700972222003</v>
      </c>
      <c r="C1530" s="303">
        <v>200</v>
      </c>
      <c r="D1530" s="247">
        <f t="shared" si="23"/>
        <v>9.9000000000000057</v>
      </c>
      <c r="E1530" s="303">
        <v>190.1</v>
      </c>
      <c r="F1530" s="177" t="s">
        <v>2200</v>
      </c>
      <c r="G1530" s="304"/>
      <c r="H1530" s="5"/>
      <c r="I1530" s="176"/>
      <c r="J1530" s="5"/>
    </row>
    <row r="1531" spans="2:10" ht="15">
      <c r="B1531" s="302">
        <v>42839.707534722002</v>
      </c>
      <c r="C1531" s="303">
        <v>300</v>
      </c>
      <c r="D1531" s="247">
        <f t="shared" si="23"/>
        <v>15</v>
      </c>
      <c r="E1531" s="303">
        <v>285</v>
      </c>
      <c r="F1531" s="177" t="s">
        <v>2201</v>
      </c>
      <c r="G1531" s="304"/>
      <c r="H1531" s="5"/>
      <c r="I1531" s="176"/>
      <c r="J1531" s="5"/>
    </row>
    <row r="1532" spans="2:10" ht="15">
      <c r="B1532" s="302">
        <v>42839.713055556</v>
      </c>
      <c r="C1532" s="303">
        <v>400</v>
      </c>
      <c r="D1532" s="247">
        <f t="shared" si="23"/>
        <v>28</v>
      </c>
      <c r="E1532" s="303">
        <v>372</v>
      </c>
      <c r="F1532" s="177" t="s">
        <v>662</v>
      </c>
      <c r="G1532" s="304"/>
      <c r="H1532" s="5"/>
      <c r="I1532" s="176"/>
      <c r="J1532" s="5"/>
    </row>
    <row r="1533" spans="2:10" ht="15">
      <c r="B1533" s="302">
        <v>42839.713831018998</v>
      </c>
      <c r="C1533" s="303">
        <v>50</v>
      </c>
      <c r="D1533" s="247">
        <f t="shared" si="23"/>
        <v>3.5</v>
      </c>
      <c r="E1533" s="303">
        <v>46.5</v>
      </c>
      <c r="F1533" s="177" t="s">
        <v>2202</v>
      </c>
      <c r="G1533" s="304"/>
      <c r="H1533" s="5"/>
      <c r="I1533" s="176"/>
      <c r="J1533" s="5"/>
    </row>
    <row r="1534" spans="2:10" ht="15">
      <c r="B1534" s="302">
        <v>42839.727511573998</v>
      </c>
      <c r="C1534" s="303">
        <v>270</v>
      </c>
      <c r="D1534" s="247">
        <f t="shared" si="23"/>
        <v>13.370000000000005</v>
      </c>
      <c r="E1534" s="303">
        <v>256.63</v>
      </c>
      <c r="F1534" s="177" t="s">
        <v>2203</v>
      </c>
      <c r="G1534" s="304"/>
      <c r="H1534" s="5"/>
      <c r="I1534" s="176"/>
      <c r="J1534" s="5"/>
    </row>
    <row r="1535" spans="2:10" ht="15">
      <c r="B1535" s="302">
        <v>42839.736481480999</v>
      </c>
      <c r="C1535" s="303">
        <v>15</v>
      </c>
      <c r="D1535" s="247">
        <f t="shared" si="23"/>
        <v>0.75</v>
      </c>
      <c r="E1535" s="303">
        <v>14.25</v>
      </c>
      <c r="F1535" s="177" t="s">
        <v>303</v>
      </c>
      <c r="G1535" s="304"/>
      <c r="H1535" s="5"/>
      <c r="I1535" s="176"/>
      <c r="J1535" s="5"/>
    </row>
    <row r="1536" spans="2:10" ht="15">
      <c r="B1536" s="302">
        <v>42839.736562500002</v>
      </c>
      <c r="C1536" s="303">
        <v>500</v>
      </c>
      <c r="D1536" s="247">
        <f t="shared" si="23"/>
        <v>25</v>
      </c>
      <c r="E1536" s="303">
        <v>475</v>
      </c>
      <c r="F1536" s="177" t="s">
        <v>467</v>
      </c>
      <c r="G1536" s="304"/>
      <c r="H1536" s="5"/>
      <c r="I1536" s="176"/>
      <c r="J1536" s="5"/>
    </row>
    <row r="1537" spans="2:10" ht="15">
      <c r="B1537" s="302">
        <v>42839.737812500003</v>
      </c>
      <c r="C1537" s="303">
        <v>300</v>
      </c>
      <c r="D1537" s="247">
        <f t="shared" si="23"/>
        <v>15</v>
      </c>
      <c r="E1537" s="303">
        <v>285</v>
      </c>
      <c r="F1537" s="177" t="s">
        <v>709</v>
      </c>
      <c r="G1537" s="304"/>
      <c r="H1537" s="5"/>
      <c r="I1537" s="176"/>
      <c r="J1537" s="5"/>
    </row>
    <row r="1538" spans="2:10" ht="15">
      <c r="B1538" s="302">
        <v>42839.747245370003</v>
      </c>
      <c r="C1538" s="303">
        <v>300</v>
      </c>
      <c r="D1538" s="247">
        <f t="shared" si="23"/>
        <v>14.850000000000023</v>
      </c>
      <c r="E1538" s="303">
        <v>285.14999999999998</v>
      </c>
      <c r="F1538" s="177" t="s">
        <v>831</v>
      </c>
      <c r="G1538" s="304"/>
      <c r="H1538" s="5"/>
      <c r="I1538" s="176"/>
      <c r="J1538" s="5"/>
    </row>
    <row r="1539" spans="2:10" ht="15">
      <c r="B1539" s="302">
        <v>42839.76400463</v>
      </c>
      <c r="C1539" s="303">
        <v>100</v>
      </c>
      <c r="D1539" s="247">
        <f t="shared" si="23"/>
        <v>5</v>
      </c>
      <c r="E1539" s="303">
        <v>95</v>
      </c>
      <c r="F1539" s="177" t="s">
        <v>948</v>
      </c>
      <c r="G1539" s="304"/>
      <c r="H1539" s="5"/>
      <c r="I1539" s="176"/>
      <c r="J1539" s="5"/>
    </row>
    <row r="1540" spans="2:10" ht="15">
      <c r="B1540" s="302">
        <v>42839.774965277997</v>
      </c>
      <c r="C1540" s="303">
        <v>400</v>
      </c>
      <c r="D1540" s="247">
        <f t="shared" si="23"/>
        <v>20</v>
      </c>
      <c r="E1540" s="303">
        <v>380</v>
      </c>
      <c r="F1540" s="177" t="s">
        <v>2204</v>
      </c>
      <c r="G1540" s="304"/>
      <c r="H1540" s="5"/>
      <c r="I1540" s="176"/>
      <c r="J1540" s="5"/>
    </row>
    <row r="1541" spans="2:10" ht="15">
      <c r="B1541" s="302">
        <v>42839.791134259001</v>
      </c>
      <c r="C1541" s="303">
        <v>500</v>
      </c>
      <c r="D1541" s="247">
        <f t="shared" si="23"/>
        <v>24.75</v>
      </c>
      <c r="E1541" s="303">
        <v>475.25</v>
      </c>
      <c r="F1541" s="177" t="s">
        <v>2205</v>
      </c>
      <c r="G1541" s="304"/>
      <c r="H1541" s="5"/>
      <c r="I1541" s="176"/>
      <c r="J1541" s="5"/>
    </row>
    <row r="1542" spans="2:10" ht="15">
      <c r="B1542" s="302">
        <v>42839.793726852004</v>
      </c>
      <c r="C1542" s="303">
        <v>300</v>
      </c>
      <c r="D1542" s="247">
        <f t="shared" ref="D1542:D1605" si="24">C1542-E1542</f>
        <v>21</v>
      </c>
      <c r="E1542" s="303">
        <v>279</v>
      </c>
      <c r="F1542" s="177" t="s">
        <v>500</v>
      </c>
      <c r="G1542" s="304"/>
      <c r="H1542" s="5"/>
      <c r="I1542" s="176"/>
      <c r="J1542" s="5"/>
    </row>
    <row r="1543" spans="2:10" ht="15">
      <c r="B1543" s="302">
        <v>42839.794895833002</v>
      </c>
      <c r="C1543" s="303">
        <v>100</v>
      </c>
      <c r="D1543" s="247">
        <f t="shared" si="24"/>
        <v>4.9500000000000028</v>
      </c>
      <c r="E1543" s="303">
        <v>95.05</v>
      </c>
      <c r="F1543" s="177" t="s">
        <v>187</v>
      </c>
      <c r="G1543" s="304"/>
      <c r="H1543" s="5"/>
      <c r="I1543" s="176"/>
      <c r="J1543" s="5"/>
    </row>
    <row r="1544" spans="2:10" ht="15">
      <c r="B1544" s="302">
        <v>42839.819166667003</v>
      </c>
      <c r="C1544" s="303">
        <v>30</v>
      </c>
      <c r="D1544" s="247">
        <f t="shared" si="24"/>
        <v>1.4899999999999984</v>
      </c>
      <c r="E1544" s="303">
        <v>28.51</v>
      </c>
      <c r="F1544" s="177" t="s">
        <v>1683</v>
      </c>
      <c r="G1544" s="304"/>
      <c r="H1544" s="5"/>
      <c r="I1544" s="176"/>
      <c r="J1544" s="5"/>
    </row>
    <row r="1545" spans="2:10" ht="15">
      <c r="B1545" s="302">
        <v>42839.823483795997</v>
      </c>
      <c r="C1545" s="303">
        <v>600</v>
      </c>
      <c r="D1545" s="247">
        <f t="shared" si="24"/>
        <v>30</v>
      </c>
      <c r="E1545" s="303">
        <v>570</v>
      </c>
      <c r="F1545" s="177" t="s">
        <v>898</v>
      </c>
      <c r="G1545" s="304"/>
      <c r="H1545" s="5"/>
      <c r="I1545" s="176"/>
      <c r="J1545" s="5"/>
    </row>
    <row r="1546" spans="2:10" ht="15">
      <c r="B1546" s="302">
        <v>42839.832499999997</v>
      </c>
      <c r="C1546" s="303">
        <v>100</v>
      </c>
      <c r="D1546" s="247">
        <f t="shared" si="24"/>
        <v>5</v>
      </c>
      <c r="E1546" s="303">
        <v>95</v>
      </c>
      <c r="F1546" s="177" t="s">
        <v>2206</v>
      </c>
      <c r="G1546" s="304"/>
      <c r="H1546" s="5"/>
      <c r="I1546" s="176"/>
      <c r="J1546" s="5"/>
    </row>
    <row r="1547" spans="2:10" ht="15">
      <c r="B1547" s="302">
        <v>42839.839745370002</v>
      </c>
      <c r="C1547" s="303">
        <v>300</v>
      </c>
      <c r="D1547" s="247">
        <f t="shared" si="24"/>
        <v>15</v>
      </c>
      <c r="E1547" s="303">
        <v>285</v>
      </c>
      <c r="F1547" s="177" t="s">
        <v>2207</v>
      </c>
      <c r="G1547" s="304"/>
      <c r="H1547" s="5"/>
      <c r="I1547" s="176"/>
      <c r="J1547" s="5"/>
    </row>
    <row r="1548" spans="2:10" ht="15">
      <c r="B1548" s="302">
        <v>42839.840034722001</v>
      </c>
      <c r="C1548" s="303">
        <v>100</v>
      </c>
      <c r="D1548" s="247">
        <f t="shared" si="24"/>
        <v>5</v>
      </c>
      <c r="E1548" s="303">
        <v>95</v>
      </c>
      <c r="F1548" s="177" t="s">
        <v>1849</v>
      </c>
      <c r="G1548" s="304"/>
      <c r="H1548" s="5"/>
      <c r="I1548" s="176"/>
      <c r="J1548" s="5"/>
    </row>
    <row r="1549" spans="2:10" ht="15">
      <c r="B1549" s="302">
        <v>42839.842789351998</v>
      </c>
      <c r="C1549" s="303">
        <v>50</v>
      </c>
      <c r="D1549" s="247">
        <f t="shared" si="24"/>
        <v>2.5</v>
      </c>
      <c r="E1549" s="303">
        <v>47.5</v>
      </c>
      <c r="F1549" s="177" t="s">
        <v>2208</v>
      </c>
      <c r="G1549" s="304"/>
      <c r="H1549" s="5"/>
      <c r="I1549" s="176"/>
      <c r="J1549" s="5"/>
    </row>
    <row r="1550" spans="2:10" ht="15">
      <c r="B1550" s="302">
        <v>42839.843981480997</v>
      </c>
      <c r="C1550" s="303">
        <v>100</v>
      </c>
      <c r="D1550" s="247">
        <f t="shared" si="24"/>
        <v>5</v>
      </c>
      <c r="E1550" s="303">
        <v>95</v>
      </c>
      <c r="F1550" s="177" t="s">
        <v>708</v>
      </c>
      <c r="G1550" s="304"/>
      <c r="H1550" s="5"/>
      <c r="I1550" s="176"/>
      <c r="J1550" s="5"/>
    </row>
    <row r="1551" spans="2:10" ht="15">
      <c r="B1551" s="302">
        <v>42839.844375000001</v>
      </c>
      <c r="C1551" s="303">
        <v>100</v>
      </c>
      <c r="D1551" s="247">
        <f t="shared" si="24"/>
        <v>5</v>
      </c>
      <c r="E1551" s="303">
        <v>95</v>
      </c>
      <c r="F1551" s="177" t="s">
        <v>813</v>
      </c>
      <c r="G1551" s="304"/>
      <c r="H1551" s="5"/>
      <c r="I1551" s="176"/>
      <c r="J1551" s="5"/>
    </row>
    <row r="1552" spans="2:10" ht="15">
      <c r="B1552" s="302">
        <v>42839.848541667001</v>
      </c>
      <c r="C1552" s="303">
        <v>500</v>
      </c>
      <c r="D1552" s="247">
        <f t="shared" si="24"/>
        <v>25</v>
      </c>
      <c r="E1552" s="303">
        <v>475</v>
      </c>
      <c r="F1552" s="177" t="s">
        <v>2209</v>
      </c>
      <c r="G1552" s="304"/>
      <c r="H1552" s="5"/>
      <c r="I1552" s="176"/>
      <c r="J1552" s="5"/>
    </row>
    <row r="1553" spans="2:10" ht="15">
      <c r="B1553" s="302">
        <v>42839.854861111002</v>
      </c>
      <c r="C1553" s="303">
        <v>100</v>
      </c>
      <c r="D1553" s="247">
        <f t="shared" si="24"/>
        <v>4.9500000000000028</v>
      </c>
      <c r="E1553" s="303">
        <v>95.05</v>
      </c>
      <c r="F1553" s="177" t="s">
        <v>707</v>
      </c>
      <c r="G1553" s="304"/>
      <c r="H1553" s="5"/>
      <c r="I1553" s="176"/>
      <c r="J1553" s="5"/>
    </row>
    <row r="1554" spans="2:10" ht="15">
      <c r="B1554" s="302">
        <v>42839.855868056002</v>
      </c>
      <c r="C1554" s="303">
        <v>200</v>
      </c>
      <c r="D1554" s="247">
        <f t="shared" si="24"/>
        <v>10</v>
      </c>
      <c r="E1554" s="303">
        <v>190</v>
      </c>
      <c r="F1554" s="177" t="s">
        <v>2210</v>
      </c>
      <c r="G1554" s="304"/>
      <c r="H1554" s="5"/>
      <c r="I1554" s="176"/>
      <c r="J1554" s="5"/>
    </row>
    <row r="1555" spans="2:10" ht="15">
      <c r="B1555" s="302">
        <v>42839.856666667001</v>
      </c>
      <c r="C1555" s="303">
        <v>50</v>
      </c>
      <c r="D1555" s="247">
        <f t="shared" si="24"/>
        <v>2.5</v>
      </c>
      <c r="E1555" s="303">
        <v>47.5</v>
      </c>
      <c r="F1555" s="177" t="s">
        <v>1826</v>
      </c>
      <c r="G1555" s="304"/>
      <c r="H1555" s="5"/>
      <c r="I1555" s="176"/>
      <c r="J1555" s="5"/>
    </row>
    <row r="1556" spans="2:10" ht="15">
      <c r="B1556" s="302">
        <v>42839.864097222002</v>
      </c>
      <c r="C1556" s="303">
        <v>50</v>
      </c>
      <c r="D1556" s="247">
        <f t="shared" si="24"/>
        <v>2.5</v>
      </c>
      <c r="E1556" s="303">
        <v>47.5</v>
      </c>
      <c r="F1556" s="177" t="s">
        <v>2211</v>
      </c>
      <c r="G1556" s="304"/>
      <c r="H1556" s="5"/>
      <c r="I1556" s="176"/>
      <c r="J1556" s="5"/>
    </row>
    <row r="1557" spans="2:10" ht="15">
      <c r="B1557" s="302">
        <v>42839.877199073999</v>
      </c>
      <c r="C1557" s="303">
        <v>100</v>
      </c>
      <c r="D1557" s="247">
        <f t="shared" si="24"/>
        <v>5</v>
      </c>
      <c r="E1557" s="303">
        <v>95</v>
      </c>
      <c r="F1557" s="177" t="s">
        <v>808</v>
      </c>
      <c r="G1557" s="304"/>
      <c r="H1557" s="5"/>
      <c r="I1557" s="176"/>
      <c r="J1557" s="5"/>
    </row>
    <row r="1558" spans="2:10" ht="15">
      <c r="B1558" s="302">
        <v>42839.884351852001</v>
      </c>
      <c r="C1558" s="303">
        <v>300</v>
      </c>
      <c r="D1558" s="247">
        <f t="shared" si="24"/>
        <v>15</v>
      </c>
      <c r="E1558" s="303">
        <v>285</v>
      </c>
      <c r="F1558" s="177" t="s">
        <v>2212</v>
      </c>
      <c r="G1558" s="304"/>
      <c r="H1558" s="5"/>
      <c r="I1558" s="176"/>
      <c r="J1558" s="5"/>
    </row>
    <row r="1559" spans="2:10" ht="15">
      <c r="B1559" s="302">
        <v>42839.887060184999</v>
      </c>
      <c r="C1559" s="303">
        <v>100</v>
      </c>
      <c r="D1559" s="247">
        <f t="shared" si="24"/>
        <v>4.9500000000000028</v>
      </c>
      <c r="E1559" s="303">
        <v>95.05</v>
      </c>
      <c r="F1559" s="177" t="s">
        <v>944</v>
      </c>
      <c r="G1559" s="304"/>
      <c r="H1559" s="5"/>
      <c r="I1559" s="176"/>
      <c r="J1559" s="5"/>
    </row>
    <row r="1560" spans="2:10" ht="15">
      <c r="B1560" s="302">
        <v>42839.888171295999</v>
      </c>
      <c r="C1560" s="303">
        <v>100</v>
      </c>
      <c r="D1560" s="247">
        <f t="shared" si="24"/>
        <v>5</v>
      </c>
      <c r="E1560" s="303">
        <v>95</v>
      </c>
      <c r="F1560" s="177" t="s">
        <v>617</v>
      </c>
      <c r="G1560" s="304"/>
      <c r="H1560" s="5"/>
      <c r="I1560" s="176"/>
      <c r="J1560" s="5"/>
    </row>
    <row r="1561" spans="2:10" ht="15">
      <c r="B1561" s="302">
        <v>42839.889849537001</v>
      </c>
      <c r="C1561" s="303">
        <v>100</v>
      </c>
      <c r="D1561" s="247">
        <f t="shared" si="24"/>
        <v>5</v>
      </c>
      <c r="E1561" s="303">
        <v>95</v>
      </c>
      <c r="F1561" s="177" t="s">
        <v>2213</v>
      </c>
      <c r="G1561" s="304"/>
      <c r="H1561" s="5"/>
      <c r="I1561" s="176"/>
      <c r="J1561" s="5"/>
    </row>
    <row r="1562" spans="2:10" ht="15">
      <c r="B1562" s="302">
        <v>42839.896956019002</v>
      </c>
      <c r="C1562" s="303">
        <v>50</v>
      </c>
      <c r="D1562" s="247">
        <f t="shared" si="24"/>
        <v>2.4799999999999969</v>
      </c>
      <c r="E1562" s="303">
        <v>47.52</v>
      </c>
      <c r="F1562" s="177" t="s">
        <v>840</v>
      </c>
      <c r="G1562" s="304"/>
      <c r="H1562" s="5"/>
      <c r="I1562" s="176"/>
      <c r="J1562" s="5"/>
    </row>
    <row r="1563" spans="2:10" ht="15">
      <c r="B1563" s="302">
        <v>42839.904120370004</v>
      </c>
      <c r="C1563" s="303">
        <v>0.15</v>
      </c>
      <c r="D1563" s="247">
        <f t="shared" si="24"/>
        <v>9.9999999999999811E-3</v>
      </c>
      <c r="E1563" s="303">
        <v>0.14000000000000001</v>
      </c>
      <c r="F1563" s="177" t="s">
        <v>2211</v>
      </c>
      <c r="G1563" s="304"/>
      <c r="H1563" s="5"/>
      <c r="I1563" s="176"/>
      <c r="J1563" s="5"/>
    </row>
    <row r="1564" spans="2:10" ht="15">
      <c r="B1564" s="302">
        <v>42839.908298611001</v>
      </c>
      <c r="C1564" s="303">
        <v>200</v>
      </c>
      <c r="D1564" s="247">
        <f t="shared" si="24"/>
        <v>14</v>
      </c>
      <c r="E1564" s="303">
        <v>186</v>
      </c>
      <c r="F1564" s="177" t="s">
        <v>2214</v>
      </c>
      <c r="G1564" s="304"/>
      <c r="H1564" s="5"/>
      <c r="I1564" s="176"/>
      <c r="J1564" s="5"/>
    </row>
    <row r="1565" spans="2:10" ht="15">
      <c r="B1565" s="302">
        <v>42839.911307870003</v>
      </c>
      <c r="C1565" s="303">
        <v>200</v>
      </c>
      <c r="D1565" s="247">
        <f t="shared" si="24"/>
        <v>10</v>
      </c>
      <c r="E1565" s="303">
        <v>190</v>
      </c>
      <c r="F1565" s="177" t="s">
        <v>2215</v>
      </c>
      <c r="G1565" s="304"/>
      <c r="H1565" s="5"/>
      <c r="I1565" s="176"/>
      <c r="J1565" s="5"/>
    </row>
    <row r="1566" spans="2:10" ht="15">
      <c r="B1566" s="302">
        <v>42839.931967593002</v>
      </c>
      <c r="C1566" s="303">
        <v>450</v>
      </c>
      <c r="D1566" s="247">
        <f t="shared" si="24"/>
        <v>31.5</v>
      </c>
      <c r="E1566" s="303">
        <v>418.5</v>
      </c>
      <c r="F1566" s="177" t="s">
        <v>284</v>
      </c>
      <c r="G1566" s="304"/>
      <c r="H1566" s="5"/>
      <c r="I1566" s="176"/>
      <c r="J1566" s="5"/>
    </row>
    <row r="1567" spans="2:10" ht="15">
      <c r="B1567" s="302">
        <v>42839.937465278002</v>
      </c>
      <c r="C1567" s="303">
        <v>100</v>
      </c>
      <c r="D1567" s="247">
        <f t="shared" si="24"/>
        <v>5</v>
      </c>
      <c r="E1567" s="303">
        <v>95</v>
      </c>
      <c r="F1567" s="177" t="s">
        <v>2211</v>
      </c>
      <c r="G1567" s="304"/>
      <c r="H1567" s="5"/>
      <c r="I1567" s="176"/>
      <c r="J1567" s="5"/>
    </row>
    <row r="1568" spans="2:10" ht="15">
      <c r="B1568" s="302">
        <v>42839.945983796002</v>
      </c>
      <c r="C1568" s="303">
        <v>50</v>
      </c>
      <c r="D1568" s="247">
        <f t="shared" si="24"/>
        <v>2.4799999999999969</v>
      </c>
      <c r="E1568" s="303">
        <v>47.52</v>
      </c>
      <c r="F1568" s="177" t="s">
        <v>577</v>
      </c>
      <c r="G1568" s="304"/>
      <c r="H1568" s="5"/>
      <c r="I1568" s="176"/>
      <c r="J1568" s="5"/>
    </row>
    <row r="1569" spans="2:10" ht="15">
      <c r="B1569" s="302">
        <v>42839.965115740997</v>
      </c>
      <c r="C1569" s="303">
        <v>350</v>
      </c>
      <c r="D1569" s="247">
        <f t="shared" si="24"/>
        <v>17.329999999999984</v>
      </c>
      <c r="E1569" s="303">
        <v>332.67</v>
      </c>
      <c r="F1569" s="177" t="s">
        <v>983</v>
      </c>
      <c r="G1569" s="304"/>
      <c r="H1569" s="5"/>
      <c r="I1569" s="176"/>
      <c r="J1569" s="5"/>
    </row>
    <row r="1570" spans="2:10" ht="15">
      <c r="B1570" s="302">
        <v>42839.985115741001</v>
      </c>
      <c r="C1570" s="303">
        <v>500</v>
      </c>
      <c r="D1570" s="247">
        <f t="shared" si="24"/>
        <v>24.75</v>
      </c>
      <c r="E1570" s="303">
        <v>475.25</v>
      </c>
      <c r="F1570" s="177" t="s">
        <v>212</v>
      </c>
      <c r="G1570" s="304"/>
      <c r="H1570" s="5"/>
      <c r="I1570" s="176"/>
      <c r="J1570" s="5"/>
    </row>
    <row r="1571" spans="2:10" ht="15">
      <c r="B1571" s="302">
        <v>42839.992106480997</v>
      </c>
      <c r="C1571" s="303">
        <v>300</v>
      </c>
      <c r="D1571" s="247">
        <f t="shared" si="24"/>
        <v>15</v>
      </c>
      <c r="E1571" s="303">
        <v>285</v>
      </c>
      <c r="F1571" s="177" t="s">
        <v>2216</v>
      </c>
      <c r="G1571" s="304"/>
      <c r="H1571" s="5"/>
      <c r="I1571" s="176"/>
      <c r="J1571" s="5"/>
    </row>
    <row r="1572" spans="2:10" ht="15">
      <c r="B1572" s="302">
        <v>42839.997499999998</v>
      </c>
      <c r="C1572" s="303">
        <v>100</v>
      </c>
      <c r="D1572" s="247">
        <f t="shared" si="24"/>
        <v>5</v>
      </c>
      <c r="E1572" s="303">
        <v>95</v>
      </c>
      <c r="F1572" s="177" t="s">
        <v>145</v>
      </c>
      <c r="G1572" s="304"/>
      <c r="H1572" s="5"/>
      <c r="I1572" s="176"/>
      <c r="J1572" s="5"/>
    </row>
    <row r="1573" spans="2:10" ht="15">
      <c r="B1573" s="302">
        <v>42840.000370369999</v>
      </c>
      <c r="C1573" s="303">
        <v>50</v>
      </c>
      <c r="D1573" s="247">
        <f t="shared" si="24"/>
        <v>2.4799999999999969</v>
      </c>
      <c r="E1573" s="303">
        <v>47.52</v>
      </c>
      <c r="F1573" s="177" t="s">
        <v>2217</v>
      </c>
      <c r="G1573" s="304"/>
      <c r="H1573" s="5"/>
      <c r="I1573" s="176"/>
      <c r="J1573" s="5"/>
    </row>
    <row r="1574" spans="2:10" ht="15">
      <c r="B1574" s="302">
        <v>42840.019652777999</v>
      </c>
      <c r="C1574" s="303">
        <v>75</v>
      </c>
      <c r="D1574" s="247">
        <f t="shared" si="24"/>
        <v>3.75</v>
      </c>
      <c r="E1574" s="303">
        <v>71.25</v>
      </c>
      <c r="F1574" s="177" t="s">
        <v>648</v>
      </c>
      <c r="G1574" s="304"/>
      <c r="H1574" s="5"/>
      <c r="I1574" s="176"/>
      <c r="J1574" s="5"/>
    </row>
    <row r="1575" spans="2:10" ht="15">
      <c r="B1575" s="302">
        <v>42840.025266204</v>
      </c>
      <c r="C1575" s="303">
        <v>100</v>
      </c>
      <c r="D1575" s="247">
        <f t="shared" si="24"/>
        <v>5</v>
      </c>
      <c r="E1575" s="303">
        <v>95</v>
      </c>
      <c r="F1575" s="177" t="s">
        <v>2218</v>
      </c>
      <c r="G1575" s="304"/>
      <c r="H1575" s="5"/>
      <c r="I1575" s="176"/>
      <c r="J1575" s="5"/>
    </row>
    <row r="1576" spans="2:10" ht="15">
      <c r="B1576" s="302">
        <v>42840.029571758998</v>
      </c>
      <c r="C1576" s="303">
        <v>50</v>
      </c>
      <c r="D1576" s="247">
        <f t="shared" si="24"/>
        <v>2.4799999999999969</v>
      </c>
      <c r="E1576" s="303">
        <v>47.52</v>
      </c>
      <c r="F1576" s="177" t="s">
        <v>2219</v>
      </c>
      <c r="G1576" s="304"/>
      <c r="H1576" s="5"/>
      <c r="I1576" s="176"/>
      <c r="J1576" s="5"/>
    </row>
    <row r="1577" spans="2:10" ht="15">
      <c r="B1577" s="302">
        <v>42840.045972221997</v>
      </c>
      <c r="C1577" s="303">
        <v>200</v>
      </c>
      <c r="D1577" s="247">
        <f t="shared" si="24"/>
        <v>10</v>
      </c>
      <c r="E1577" s="303">
        <v>190</v>
      </c>
      <c r="F1577" s="177" t="s">
        <v>2220</v>
      </c>
      <c r="G1577" s="304"/>
      <c r="H1577" s="5"/>
      <c r="I1577" s="176"/>
      <c r="J1577" s="5"/>
    </row>
    <row r="1578" spans="2:10" ht="15">
      <c r="B1578" s="302">
        <v>42840.046041667003</v>
      </c>
      <c r="C1578" s="303">
        <v>100</v>
      </c>
      <c r="D1578" s="247">
        <f t="shared" si="24"/>
        <v>5</v>
      </c>
      <c r="E1578" s="303">
        <v>95</v>
      </c>
      <c r="F1578" s="177" t="s">
        <v>1767</v>
      </c>
      <c r="G1578" s="304"/>
      <c r="H1578" s="5"/>
      <c r="I1578" s="176"/>
      <c r="J1578" s="5"/>
    </row>
    <row r="1579" spans="2:10" ht="15">
      <c r="B1579" s="302">
        <v>42840.046493055997</v>
      </c>
      <c r="C1579" s="303">
        <v>100</v>
      </c>
      <c r="D1579" s="247">
        <f t="shared" si="24"/>
        <v>5</v>
      </c>
      <c r="E1579" s="303">
        <v>95</v>
      </c>
      <c r="F1579" s="177" t="s">
        <v>1767</v>
      </c>
      <c r="G1579" s="304"/>
      <c r="H1579" s="5"/>
      <c r="I1579" s="176"/>
      <c r="J1579" s="5"/>
    </row>
    <row r="1580" spans="2:10" ht="15">
      <c r="B1580" s="302">
        <v>42840.066388888998</v>
      </c>
      <c r="C1580" s="303">
        <v>300</v>
      </c>
      <c r="D1580" s="247">
        <f t="shared" si="24"/>
        <v>15</v>
      </c>
      <c r="E1580" s="303">
        <v>285</v>
      </c>
      <c r="F1580" s="177" t="s">
        <v>2221</v>
      </c>
      <c r="G1580" s="304"/>
      <c r="H1580" s="5"/>
      <c r="I1580" s="176"/>
      <c r="J1580" s="5"/>
    </row>
    <row r="1581" spans="2:10" ht="15">
      <c r="B1581" s="302">
        <v>42840.118668980998</v>
      </c>
      <c r="C1581" s="303">
        <v>200</v>
      </c>
      <c r="D1581" s="247">
        <f t="shared" si="24"/>
        <v>10</v>
      </c>
      <c r="E1581" s="303">
        <v>190</v>
      </c>
      <c r="F1581" s="177" t="s">
        <v>373</v>
      </c>
      <c r="G1581" s="304"/>
      <c r="H1581" s="5"/>
      <c r="I1581" s="176"/>
      <c r="J1581" s="5"/>
    </row>
    <row r="1582" spans="2:10" ht="15">
      <c r="B1582" s="302">
        <v>42840.181898148003</v>
      </c>
      <c r="C1582" s="303">
        <v>200</v>
      </c>
      <c r="D1582" s="247">
        <f t="shared" si="24"/>
        <v>10</v>
      </c>
      <c r="E1582" s="303">
        <v>190</v>
      </c>
      <c r="F1582" s="177" t="s">
        <v>2222</v>
      </c>
      <c r="G1582" s="304"/>
      <c r="H1582" s="5"/>
      <c r="I1582" s="176"/>
      <c r="J1582" s="5"/>
    </row>
    <row r="1583" spans="2:10" ht="15">
      <c r="B1583" s="302">
        <v>42840.193530092998</v>
      </c>
      <c r="C1583" s="303">
        <v>40</v>
      </c>
      <c r="D1583" s="247">
        <f t="shared" si="24"/>
        <v>2</v>
      </c>
      <c r="E1583" s="303">
        <v>38</v>
      </c>
      <c r="F1583" s="177" t="s">
        <v>1493</v>
      </c>
      <c r="G1583" s="304"/>
      <c r="H1583" s="5"/>
      <c r="I1583" s="176"/>
      <c r="J1583" s="5"/>
    </row>
    <row r="1584" spans="2:10" ht="15">
      <c r="B1584" s="302">
        <v>42840.255601851997</v>
      </c>
      <c r="C1584" s="303">
        <v>300</v>
      </c>
      <c r="D1584" s="247">
        <f t="shared" si="24"/>
        <v>15</v>
      </c>
      <c r="E1584" s="303">
        <v>285</v>
      </c>
      <c r="F1584" s="177" t="s">
        <v>2077</v>
      </c>
      <c r="G1584" s="304"/>
      <c r="H1584" s="5"/>
      <c r="I1584" s="176"/>
      <c r="J1584" s="5"/>
    </row>
    <row r="1585" spans="2:10" ht="15">
      <c r="B1585" s="302">
        <v>42840.266319444003</v>
      </c>
      <c r="C1585" s="303">
        <v>200</v>
      </c>
      <c r="D1585" s="247">
        <f t="shared" si="24"/>
        <v>14</v>
      </c>
      <c r="E1585" s="303">
        <v>186</v>
      </c>
      <c r="F1585" s="177" t="s">
        <v>2223</v>
      </c>
      <c r="G1585" s="304"/>
      <c r="H1585" s="5"/>
      <c r="I1585" s="176"/>
      <c r="J1585" s="5"/>
    </row>
    <row r="1586" spans="2:10" ht="15">
      <c r="B1586" s="302">
        <v>42840.268391204001</v>
      </c>
      <c r="C1586" s="303">
        <v>150</v>
      </c>
      <c r="D1586" s="247">
        <f t="shared" si="24"/>
        <v>7.5</v>
      </c>
      <c r="E1586" s="303">
        <v>142.5</v>
      </c>
      <c r="F1586" s="177" t="s">
        <v>2224</v>
      </c>
      <c r="G1586" s="304"/>
      <c r="H1586" s="5"/>
      <c r="I1586" s="176"/>
      <c r="J1586" s="5"/>
    </row>
    <row r="1587" spans="2:10" ht="15">
      <c r="B1587" s="302">
        <v>42840.293344906997</v>
      </c>
      <c r="C1587" s="303">
        <v>100</v>
      </c>
      <c r="D1587" s="247">
        <f t="shared" si="24"/>
        <v>5</v>
      </c>
      <c r="E1587" s="303">
        <v>95</v>
      </c>
      <c r="F1587" s="177" t="s">
        <v>2225</v>
      </c>
      <c r="G1587" s="304"/>
      <c r="H1587" s="5"/>
      <c r="I1587" s="176"/>
      <c r="J1587" s="5"/>
    </row>
    <row r="1588" spans="2:10" ht="15">
      <c r="B1588" s="302">
        <v>42840.304976852</v>
      </c>
      <c r="C1588" s="303">
        <v>200</v>
      </c>
      <c r="D1588" s="247">
        <f t="shared" si="24"/>
        <v>10</v>
      </c>
      <c r="E1588" s="303">
        <v>190</v>
      </c>
      <c r="F1588" s="177" t="s">
        <v>2226</v>
      </c>
      <c r="G1588" s="304"/>
      <c r="H1588" s="5"/>
      <c r="I1588" s="176"/>
      <c r="J1588" s="5"/>
    </row>
    <row r="1589" spans="2:10" ht="15">
      <c r="B1589" s="302">
        <v>42840.325057870003</v>
      </c>
      <c r="C1589" s="303">
        <v>100</v>
      </c>
      <c r="D1589" s="247">
        <f t="shared" si="24"/>
        <v>5</v>
      </c>
      <c r="E1589" s="303">
        <v>95</v>
      </c>
      <c r="F1589" s="177" t="s">
        <v>537</v>
      </c>
      <c r="G1589" s="304"/>
      <c r="H1589" s="5"/>
      <c r="I1589" s="176"/>
      <c r="J1589" s="5"/>
    </row>
    <row r="1590" spans="2:10" ht="15">
      <c r="B1590" s="302">
        <v>42840.337696759001</v>
      </c>
      <c r="C1590" s="303">
        <v>10</v>
      </c>
      <c r="D1590" s="247">
        <f t="shared" si="24"/>
        <v>0.5</v>
      </c>
      <c r="E1590" s="303">
        <v>9.5</v>
      </c>
      <c r="F1590" s="177" t="s">
        <v>823</v>
      </c>
      <c r="G1590" s="304"/>
      <c r="H1590" s="5"/>
      <c r="I1590" s="176"/>
      <c r="J1590" s="5"/>
    </row>
    <row r="1591" spans="2:10" ht="15">
      <c r="B1591" s="302">
        <v>42840.343113426003</v>
      </c>
      <c r="C1591" s="303">
        <v>100</v>
      </c>
      <c r="D1591" s="247">
        <f t="shared" si="24"/>
        <v>5</v>
      </c>
      <c r="E1591" s="303">
        <v>95</v>
      </c>
      <c r="F1591" s="177" t="s">
        <v>2167</v>
      </c>
      <c r="G1591" s="304"/>
      <c r="H1591" s="5"/>
      <c r="I1591" s="176"/>
      <c r="J1591" s="5"/>
    </row>
    <row r="1592" spans="2:10" ht="15">
      <c r="B1592" s="302">
        <v>42840.350949074003</v>
      </c>
      <c r="C1592" s="303">
        <v>200</v>
      </c>
      <c r="D1592" s="247">
        <f t="shared" si="24"/>
        <v>10</v>
      </c>
      <c r="E1592" s="303">
        <v>190</v>
      </c>
      <c r="F1592" s="177" t="s">
        <v>2163</v>
      </c>
      <c r="G1592" s="304"/>
      <c r="H1592" s="5"/>
      <c r="I1592" s="176"/>
      <c r="J1592" s="5"/>
    </row>
    <row r="1593" spans="2:10" ht="15">
      <c r="B1593" s="302">
        <v>42840.365555556004</v>
      </c>
      <c r="C1593" s="303">
        <v>50</v>
      </c>
      <c r="D1593" s="247">
        <f t="shared" si="24"/>
        <v>2.5</v>
      </c>
      <c r="E1593" s="303">
        <v>47.5</v>
      </c>
      <c r="F1593" s="177" t="s">
        <v>1971</v>
      </c>
      <c r="G1593" s="304"/>
      <c r="H1593" s="5"/>
      <c r="I1593" s="176"/>
      <c r="J1593" s="5"/>
    </row>
    <row r="1594" spans="2:10" ht="15">
      <c r="B1594" s="302">
        <v>42840.367476852</v>
      </c>
      <c r="C1594" s="303">
        <v>2290</v>
      </c>
      <c r="D1594" s="247">
        <f t="shared" si="24"/>
        <v>114.5</v>
      </c>
      <c r="E1594" s="303">
        <v>2175.5</v>
      </c>
      <c r="F1594" s="177" t="s">
        <v>2114</v>
      </c>
      <c r="G1594" s="304"/>
      <c r="H1594" s="5"/>
      <c r="I1594" s="176"/>
      <c r="J1594" s="5"/>
    </row>
    <row r="1595" spans="2:10" ht="15">
      <c r="B1595" s="302">
        <v>42840.367662037002</v>
      </c>
      <c r="C1595" s="303">
        <v>1000</v>
      </c>
      <c r="D1595" s="247">
        <f t="shared" si="24"/>
        <v>50</v>
      </c>
      <c r="E1595" s="303">
        <v>950</v>
      </c>
      <c r="F1595" s="177" t="s">
        <v>2227</v>
      </c>
      <c r="G1595" s="304"/>
      <c r="H1595" s="5"/>
      <c r="I1595" s="176"/>
      <c r="J1595" s="5"/>
    </row>
    <row r="1596" spans="2:10" ht="15">
      <c r="B1596" s="302">
        <v>42840.380682870004</v>
      </c>
      <c r="C1596" s="303">
        <v>300</v>
      </c>
      <c r="D1596" s="247">
        <f t="shared" si="24"/>
        <v>15</v>
      </c>
      <c r="E1596" s="303">
        <v>285</v>
      </c>
      <c r="F1596" s="177" t="s">
        <v>2228</v>
      </c>
      <c r="G1596" s="304"/>
      <c r="H1596" s="5"/>
      <c r="I1596" s="176"/>
      <c r="J1596" s="5"/>
    </row>
    <row r="1597" spans="2:10" ht="15">
      <c r="B1597" s="302">
        <v>42840.407824073998</v>
      </c>
      <c r="C1597" s="303">
        <v>250</v>
      </c>
      <c r="D1597" s="247">
        <f t="shared" si="24"/>
        <v>17.5</v>
      </c>
      <c r="E1597" s="303">
        <v>232.5</v>
      </c>
      <c r="F1597" s="177" t="s">
        <v>2229</v>
      </c>
      <c r="G1597" s="304"/>
      <c r="H1597" s="5"/>
      <c r="I1597" s="176"/>
      <c r="J1597" s="5"/>
    </row>
    <row r="1598" spans="2:10" ht="15">
      <c r="B1598" s="302">
        <v>42840.421030092999</v>
      </c>
      <c r="C1598" s="303">
        <v>150</v>
      </c>
      <c r="D1598" s="247">
        <f t="shared" si="24"/>
        <v>7.5</v>
      </c>
      <c r="E1598" s="303">
        <v>142.5</v>
      </c>
      <c r="F1598" s="177" t="s">
        <v>2230</v>
      </c>
      <c r="G1598" s="304"/>
      <c r="H1598" s="5"/>
      <c r="I1598" s="176"/>
      <c r="J1598" s="5"/>
    </row>
    <row r="1599" spans="2:10" ht="15">
      <c r="B1599" s="302">
        <v>42840.424143518998</v>
      </c>
      <c r="C1599" s="303">
        <v>100</v>
      </c>
      <c r="D1599" s="247">
        <f t="shared" si="24"/>
        <v>4.9500000000000028</v>
      </c>
      <c r="E1599" s="303">
        <v>95.05</v>
      </c>
      <c r="F1599" s="177" t="s">
        <v>243</v>
      </c>
      <c r="G1599" s="304"/>
      <c r="H1599" s="5"/>
      <c r="I1599" s="176"/>
      <c r="J1599" s="5"/>
    </row>
    <row r="1600" spans="2:10" ht="15">
      <c r="B1600" s="302">
        <v>42840.428645833003</v>
      </c>
      <c r="C1600" s="303">
        <v>200</v>
      </c>
      <c r="D1600" s="247">
        <f t="shared" si="24"/>
        <v>9.9000000000000057</v>
      </c>
      <c r="E1600" s="303">
        <v>190.1</v>
      </c>
      <c r="F1600" s="177" t="s">
        <v>591</v>
      </c>
      <c r="G1600" s="304"/>
      <c r="H1600" s="5"/>
      <c r="I1600" s="176"/>
      <c r="J1600" s="5"/>
    </row>
    <row r="1601" spans="2:10" ht="15">
      <c r="B1601" s="302">
        <v>42840.432581018998</v>
      </c>
      <c r="C1601" s="303">
        <v>100</v>
      </c>
      <c r="D1601" s="247">
        <f t="shared" si="24"/>
        <v>4.9500000000000028</v>
      </c>
      <c r="E1601" s="303">
        <v>95.05</v>
      </c>
      <c r="F1601" s="177" t="s">
        <v>676</v>
      </c>
      <c r="G1601" s="304"/>
      <c r="H1601" s="5"/>
      <c r="I1601" s="176"/>
      <c r="J1601" s="5"/>
    </row>
    <row r="1602" spans="2:10" ht="15">
      <c r="B1602" s="302">
        <v>42840.435138888999</v>
      </c>
      <c r="C1602" s="303">
        <v>200</v>
      </c>
      <c r="D1602" s="247">
        <f t="shared" si="24"/>
        <v>10</v>
      </c>
      <c r="E1602" s="303">
        <v>190</v>
      </c>
      <c r="F1602" s="177" t="s">
        <v>2231</v>
      </c>
      <c r="G1602" s="304"/>
      <c r="H1602" s="5"/>
      <c r="I1602" s="176"/>
      <c r="J1602" s="5"/>
    </row>
    <row r="1603" spans="2:10" ht="15">
      <c r="B1603" s="302">
        <v>42840.435833333002</v>
      </c>
      <c r="C1603" s="303">
        <v>150</v>
      </c>
      <c r="D1603" s="247">
        <f t="shared" si="24"/>
        <v>7.5</v>
      </c>
      <c r="E1603" s="303">
        <v>142.5</v>
      </c>
      <c r="F1603" s="177" t="s">
        <v>2232</v>
      </c>
      <c r="G1603" s="304"/>
      <c r="H1603" s="5"/>
      <c r="I1603" s="176"/>
      <c r="J1603" s="5"/>
    </row>
    <row r="1604" spans="2:10" ht="15">
      <c r="B1604" s="302">
        <v>42840.439652777997</v>
      </c>
      <c r="C1604" s="303">
        <v>60</v>
      </c>
      <c r="D1604" s="247">
        <f t="shared" si="24"/>
        <v>4.2000000000000028</v>
      </c>
      <c r="E1604" s="303">
        <v>55.8</v>
      </c>
      <c r="F1604" s="177" t="s">
        <v>497</v>
      </c>
      <c r="G1604" s="304"/>
      <c r="H1604" s="5"/>
      <c r="I1604" s="176"/>
      <c r="J1604" s="5"/>
    </row>
    <row r="1605" spans="2:10" ht="15">
      <c r="B1605" s="302">
        <v>42840.458530092998</v>
      </c>
      <c r="C1605" s="303">
        <v>50</v>
      </c>
      <c r="D1605" s="247">
        <f t="shared" si="24"/>
        <v>2.5</v>
      </c>
      <c r="E1605" s="303">
        <v>47.5</v>
      </c>
      <c r="F1605" s="177" t="s">
        <v>524</v>
      </c>
      <c r="G1605" s="304"/>
      <c r="H1605" s="5"/>
      <c r="I1605" s="176"/>
      <c r="J1605" s="5"/>
    </row>
    <row r="1606" spans="2:10" ht="15">
      <c r="B1606" s="302">
        <v>42840.458668981002</v>
      </c>
      <c r="C1606" s="303">
        <v>50</v>
      </c>
      <c r="D1606" s="247">
        <f t="shared" ref="D1606:D1669" si="25">C1606-E1606</f>
        <v>3.5</v>
      </c>
      <c r="E1606" s="303">
        <v>46.5</v>
      </c>
      <c r="F1606" s="177" t="s">
        <v>706</v>
      </c>
      <c r="G1606" s="304"/>
      <c r="H1606" s="5"/>
      <c r="I1606" s="176"/>
      <c r="J1606" s="5"/>
    </row>
    <row r="1607" spans="2:10" ht="15">
      <c r="B1607" s="302">
        <v>42840.45869213</v>
      </c>
      <c r="C1607" s="303">
        <v>300</v>
      </c>
      <c r="D1607" s="247">
        <f t="shared" si="25"/>
        <v>14.850000000000023</v>
      </c>
      <c r="E1607" s="303">
        <v>285.14999999999998</v>
      </c>
      <c r="F1607" s="177" t="s">
        <v>2233</v>
      </c>
      <c r="G1607" s="304"/>
      <c r="H1607" s="5"/>
      <c r="I1607" s="176"/>
      <c r="J1607" s="5"/>
    </row>
    <row r="1608" spans="2:10" ht="15">
      <c r="B1608" s="302">
        <v>42840.458703703996</v>
      </c>
      <c r="C1608" s="303">
        <v>50</v>
      </c>
      <c r="D1608" s="247">
        <f t="shared" si="25"/>
        <v>2.5</v>
      </c>
      <c r="E1608" s="303">
        <v>47.5</v>
      </c>
      <c r="F1608" s="177" t="s">
        <v>512</v>
      </c>
      <c r="G1608" s="304"/>
      <c r="H1608" s="5"/>
      <c r="I1608" s="176"/>
      <c r="J1608" s="5"/>
    </row>
    <row r="1609" spans="2:10" ht="15">
      <c r="B1609" s="302">
        <v>42840.458703703996</v>
      </c>
      <c r="C1609" s="303">
        <v>50</v>
      </c>
      <c r="D1609" s="247">
        <f t="shared" si="25"/>
        <v>2.5</v>
      </c>
      <c r="E1609" s="303">
        <v>47.5</v>
      </c>
      <c r="F1609" s="177" t="s">
        <v>2234</v>
      </c>
      <c r="G1609" s="304"/>
      <c r="H1609" s="5"/>
      <c r="I1609" s="176"/>
      <c r="J1609" s="5"/>
    </row>
    <row r="1610" spans="2:10" ht="15">
      <c r="B1610" s="302">
        <v>42840.458749999998</v>
      </c>
      <c r="C1610" s="303">
        <v>300</v>
      </c>
      <c r="D1610" s="247">
        <f t="shared" si="25"/>
        <v>15</v>
      </c>
      <c r="E1610" s="303">
        <v>285</v>
      </c>
      <c r="F1610" s="177" t="s">
        <v>513</v>
      </c>
      <c r="G1610" s="304"/>
      <c r="H1610" s="5"/>
      <c r="I1610" s="176"/>
      <c r="J1610" s="5"/>
    </row>
    <row r="1611" spans="2:10" ht="15">
      <c r="B1611" s="302">
        <v>42840.458935185001</v>
      </c>
      <c r="C1611" s="303">
        <v>500</v>
      </c>
      <c r="D1611" s="247">
        <f t="shared" si="25"/>
        <v>25</v>
      </c>
      <c r="E1611" s="303">
        <v>475</v>
      </c>
      <c r="F1611" s="177" t="s">
        <v>514</v>
      </c>
      <c r="G1611" s="304"/>
      <c r="H1611" s="5"/>
      <c r="I1611" s="176"/>
      <c r="J1611" s="5"/>
    </row>
    <row r="1612" spans="2:10" ht="15">
      <c r="B1612" s="302">
        <v>42840.459039351997</v>
      </c>
      <c r="C1612" s="303">
        <v>100</v>
      </c>
      <c r="D1612" s="247">
        <f t="shared" si="25"/>
        <v>4.9500000000000028</v>
      </c>
      <c r="E1612" s="303">
        <v>95.05</v>
      </c>
      <c r="F1612" s="177" t="s">
        <v>516</v>
      </c>
      <c r="G1612" s="304"/>
      <c r="H1612" s="5"/>
      <c r="I1612" s="176"/>
      <c r="J1612" s="5"/>
    </row>
    <row r="1613" spans="2:10" ht="15">
      <c r="B1613" s="302">
        <v>42840.459178240999</v>
      </c>
      <c r="C1613" s="303">
        <v>50</v>
      </c>
      <c r="D1613" s="247">
        <f t="shared" si="25"/>
        <v>2.5</v>
      </c>
      <c r="E1613" s="303">
        <v>47.5</v>
      </c>
      <c r="F1613" s="177" t="s">
        <v>518</v>
      </c>
      <c r="G1613" s="304"/>
      <c r="H1613" s="5"/>
      <c r="I1613" s="176"/>
      <c r="J1613" s="5"/>
    </row>
    <row r="1614" spans="2:10" ht="15">
      <c r="B1614" s="302">
        <v>42840.459444444001</v>
      </c>
      <c r="C1614" s="303">
        <v>50</v>
      </c>
      <c r="D1614" s="247">
        <f t="shared" si="25"/>
        <v>3.5</v>
      </c>
      <c r="E1614" s="303">
        <v>46.5</v>
      </c>
      <c r="F1614" s="177" t="s">
        <v>700</v>
      </c>
      <c r="G1614" s="304"/>
      <c r="H1614" s="5"/>
      <c r="I1614" s="176"/>
      <c r="J1614" s="5"/>
    </row>
    <row r="1615" spans="2:10" ht="15">
      <c r="B1615" s="302">
        <v>42840.459803240999</v>
      </c>
      <c r="C1615" s="303">
        <v>30</v>
      </c>
      <c r="D1615" s="247">
        <f t="shared" si="25"/>
        <v>1.4899999999999984</v>
      </c>
      <c r="E1615" s="303">
        <v>28.51</v>
      </c>
      <c r="F1615" s="177" t="s">
        <v>254</v>
      </c>
      <c r="G1615" s="304"/>
      <c r="H1615" s="5"/>
      <c r="I1615" s="176"/>
      <c r="J1615" s="5"/>
    </row>
    <row r="1616" spans="2:10" ht="15">
      <c r="B1616" s="302">
        <v>42840.472708333</v>
      </c>
      <c r="C1616" s="303">
        <v>20</v>
      </c>
      <c r="D1616" s="247">
        <f t="shared" si="25"/>
        <v>1.3999999999999986</v>
      </c>
      <c r="E1616" s="303">
        <v>18.600000000000001</v>
      </c>
      <c r="F1616" s="177" t="s">
        <v>2235</v>
      </c>
      <c r="G1616" s="304"/>
      <c r="H1616" s="5"/>
      <c r="I1616" s="176"/>
      <c r="J1616" s="5"/>
    </row>
    <row r="1617" spans="2:10" ht="15">
      <c r="B1617" s="302">
        <v>42840.474803240999</v>
      </c>
      <c r="C1617" s="303">
        <v>60</v>
      </c>
      <c r="D1617" s="247">
        <f t="shared" si="25"/>
        <v>3</v>
      </c>
      <c r="E1617" s="303">
        <v>57</v>
      </c>
      <c r="F1617" s="177" t="s">
        <v>891</v>
      </c>
      <c r="G1617" s="304"/>
      <c r="H1617" s="5"/>
      <c r="I1617" s="176"/>
      <c r="J1617" s="5"/>
    </row>
    <row r="1618" spans="2:10" ht="15">
      <c r="B1618" s="302">
        <v>42840.476527778002</v>
      </c>
      <c r="C1618" s="303">
        <v>250</v>
      </c>
      <c r="D1618" s="247">
        <f t="shared" si="25"/>
        <v>12.379999999999995</v>
      </c>
      <c r="E1618" s="303">
        <v>237.62</v>
      </c>
      <c r="F1618" s="177" t="s">
        <v>616</v>
      </c>
      <c r="G1618" s="304"/>
      <c r="H1618" s="5"/>
      <c r="I1618" s="176"/>
      <c r="J1618" s="5"/>
    </row>
    <row r="1619" spans="2:10" ht="15">
      <c r="B1619" s="302">
        <v>42840.502997684998</v>
      </c>
      <c r="C1619" s="303">
        <v>1000</v>
      </c>
      <c r="D1619" s="247">
        <f t="shared" si="25"/>
        <v>50</v>
      </c>
      <c r="E1619" s="303">
        <v>950</v>
      </c>
      <c r="F1619" s="177" t="s">
        <v>2236</v>
      </c>
      <c r="G1619" s="304"/>
      <c r="H1619" s="5"/>
      <c r="I1619" s="176"/>
      <c r="J1619" s="5"/>
    </row>
    <row r="1620" spans="2:10" ht="15">
      <c r="B1620" s="302">
        <v>42840.508379630002</v>
      </c>
      <c r="C1620" s="303">
        <v>350</v>
      </c>
      <c r="D1620" s="247">
        <f t="shared" si="25"/>
        <v>17.5</v>
      </c>
      <c r="E1620" s="303">
        <v>332.5</v>
      </c>
      <c r="F1620" s="177" t="s">
        <v>505</v>
      </c>
      <c r="G1620" s="304"/>
      <c r="H1620" s="5"/>
      <c r="I1620" s="176"/>
      <c r="J1620" s="5"/>
    </row>
    <row r="1621" spans="2:10" ht="15">
      <c r="B1621" s="302">
        <v>42840.521226851997</v>
      </c>
      <c r="C1621" s="303">
        <v>100</v>
      </c>
      <c r="D1621" s="247">
        <f t="shared" si="25"/>
        <v>5</v>
      </c>
      <c r="E1621" s="303">
        <v>95</v>
      </c>
      <c r="F1621" s="177" t="s">
        <v>912</v>
      </c>
      <c r="G1621" s="304"/>
      <c r="H1621" s="5"/>
      <c r="I1621" s="176"/>
      <c r="J1621" s="5"/>
    </row>
    <row r="1622" spans="2:10" ht="15">
      <c r="B1622" s="302">
        <v>42840.522974537002</v>
      </c>
      <c r="C1622" s="303">
        <v>100</v>
      </c>
      <c r="D1622" s="247">
        <f t="shared" si="25"/>
        <v>5</v>
      </c>
      <c r="E1622" s="303">
        <v>95</v>
      </c>
      <c r="F1622" s="177" t="s">
        <v>2010</v>
      </c>
      <c r="G1622" s="304"/>
      <c r="H1622" s="5"/>
      <c r="I1622" s="176"/>
      <c r="J1622" s="5"/>
    </row>
    <row r="1623" spans="2:10" ht="15">
      <c r="B1623" s="302">
        <v>42840.534907407004</v>
      </c>
      <c r="C1623" s="303">
        <v>70</v>
      </c>
      <c r="D1623" s="247">
        <f t="shared" si="25"/>
        <v>4.9000000000000057</v>
      </c>
      <c r="E1623" s="303">
        <v>65.099999999999994</v>
      </c>
      <c r="F1623" s="177" t="s">
        <v>877</v>
      </c>
      <c r="G1623" s="304"/>
      <c r="H1623" s="5"/>
      <c r="I1623" s="176"/>
      <c r="J1623" s="5"/>
    </row>
    <row r="1624" spans="2:10" ht="15">
      <c r="B1624" s="302">
        <v>42840.541678241003</v>
      </c>
      <c r="C1624" s="303">
        <v>500</v>
      </c>
      <c r="D1624" s="247">
        <f t="shared" si="25"/>
        <v>24.75</v>
      </c>
      <c r="E1624" s="303">
        <v>475.25</v>
      </c>
      <c r="F1624" s="177" t="s">
        <v>1655</v>
      </c>
      <c r="G1624" s="304"/>
      <c r="H1624" s="5"/>
      <c r="I1624" s="176"/>
      <c r="J1624" s="5"/>
    </row>
    <row r="1625" spans="2:10" ht="15">
      <c r="B1625" s="302">
        <v>42840.545740740999</v>
      </c>
      <c r="C1625" s="303">
        <v>150</v>
      </c>
      <c r="D1625" s="247">
        <f t="shared" si="25"/>
        <v>7.5</v>
      </c>
      <c r="E1625" s="303">
        <v>142.5</v>
      </c>
      <c r="F1625" s="177" t="s">
        <v>2237</v>
      </c>
      <c r="G1625" s="304"/>
      <c r="H1625" s="5"/>
      <c r="I1625" s="176"/>
      <c r="J1625" s="5"/>
    </row>
    <row r="1626" spans="2:10" ht="15">
      <c r="B1626" s="302">
        <v>42840.551493056002</v>
      </c>
      <c r="C1626" s="303">
        <v>1000</v>
      </c>
      <c r="D1626" s="247">
        <f t="shared" si="25"/>
        <v>50</v>
      </c>
      <c r="E1626" s="303">
        <v>950</v>
      </c>
      <c r="F1626" s="177" t="s">
        <v>2238</v>
      </c>
      <c r="G1626" s="304"/>
      <c r="H1626" s="5"/>
      <c r="I1626" s="176"/>
      <c r="J1626" s="5"/>
    </row>
    <row r="1627" spans="2:10" ht="15">
      <c r="B1627" s="302">
        <v>42840.562986110999</v>
      </c>
      <c r="C1627" s="303">
        <v>100</v>
      </c>
      <c r="D1627" s="247">
        <f t="shared" si="25"/>
        <v>5</v>
      </c>
      <c r="E1627" s="303">
        <v>95</v>
      </c>
      <c r="F1627" s="177" t="s">
        <v>2239</v>
      </c>
      <c r="G1627" s="304"/>
      <c r="H1627" s="5"/>
      <c r="I1627" s="176"/>
      <c r="J1627" s="5"/>
    </row>
    <row r="1628" spans="2:10" ht="15">
      <c r="B1628" s="302">
        <v>42840.587905093002</v>
      </c>
      <c r="C1628" s="303">
        <v>400</v>
      </c>
      <c r="D1628" s="247">
        <f t="shared" si="25"/>
        <v>20</v>
      </c>
      <c r="E1628" s="303">
        <v>380</v>
      </c>
      <c r="F1628" s="177" t="s">
        <v>863</v>
      </c>
      <c r="G1628" s="304"/>
      <c r="H1628" s="5"/>
      <c r="I1628" s="176"/>
      <c r="J1628" s="5"/>
    </row>
    <row r="1629" spans="2:10" ht="15">
      <c r="B1629" s="302">
        <v>42840.594837962999</v>
      </c>
      <c r="C1629" s="303">
        <v>200</v>
      </c>
      <c r="D1629" s="247">
        <f t="shared" si="25"/>
        <v>10</v>
      </c>
      <c r="E1629" s="303">
        <v>190</v>
      </c>
      <c r="F1629" s="177" t="s">
        <v>902</v>
      </c>
      <c r="G1629" s="304"/>
      <c r="H1629" s="5"/>
      <c r="I1629" s="176"/>
      <c r="J1629" s="5"/>
    </row>
    <row r="1630" spans="2:10" ht="15">
      <c r="B1630" s="302">
        <v>42840.602905093001</v>
      </c>
      <c r="C1630" s="303">
        <v>100</v>
      </c>
      <c r="D1630" s="247">
        <f t="shared" si="25"/>
        <v>7</v>
      </c>
      <c r="E1630" s="303">
        <v>93</v>
      </c>
      <c r="F1630" s="177" t="s">
        <v>2240</v>
      </c>
      <c r="G1630" s="304"/>
      <c r="H1630" s="5"/>
      <c r="I1630" s="176"/>
      <c r="J1630" s="5"/>
    </row>
    <row r="1631" spans="2:10" ht="15">
      <c r="B1631" s="302">
        <v>42840.618368055999</v>
      </c>
      <c r="C1631" s="303">
        <v>300</v>
      </c>
      <c r="D1631" s="247">
        <f t="shared" si="25"/>
        <v>14.850000000000023</v>
      </c>
      <c r="E1631" s="303">
        <v>285.14999999999998</v>
      </c>
      <c r="F1631" s="177" t="s">
        <v>152</v>
      </c>
      <c r="G1631" s="304"/>
      <c r="H1631" s="5"/>
      <c r="I1631" s="176"/>
      <c r="J1631" s="5"/>
    </row>
    <row r="1632" spans="2:10" ht="15">
      <c r="B1632" s="302">
        <v>42840.628356481</v>
      </c>
      <c r="C1632" s="303">
        <v>200</v>
      </c>
      <c r="D1632" s="247">
        <f t="shared" si="25"/>
        <v>10</v>
      </c>
      <c r="E1632" s="303">
        <v>190</v>
      </c>
      <c r="F1632" s="177" t="s">
        <v>2241</v>
      </c>
      <c r="G1632" s="304"/>
      <c r="H1632" s="5"/>
      <c r="I1632" s="176"/>
      <c r="J1632" s="5"/>
    </row>
    <row r="1633" spans="2:10" ht="15">
      <c r="B1633" s="302">
        <v>42840.641203703999</v>
      </c>
      <c r="C1633" s="303">
        <v>300</v>
      </c>
      <c r="D1633" s="247">
        <f t="shared" si="25"/>
        <v>14.850000000000023</v>
      </c>
      <c r="E1633" s="303">
        <v>285.14999999999998</v>
      </c>
      <c r="F1633" s="177" t="s">
        <v>865</v>
      </c>
      <c r="G1633" s="304"/>
      <c r="H1633" s="5"/>
      <c r="I1633" s="176"/>
      <c r="J1633" s="5"/>
    </row>
    <row r="1634" spans="2:10" ht="15">
      <c r="B1634" s="302">
        <v>42840.672592593</v>
      </c>
      <c r="C1634" s="303">
        <v>200</v>
      </c>
      <c r="D1634" s="247">
        <f t="shared" si="25"/>
        <v>10</v>
      </c>
      <c r="E1634" s="303">
        <v>190</v>
      </c>
      <c r="F1634" s="177" t="s">
        <v>2195</v>
      </c>
      <c r="G1634" s="304"/>
      <c r="H1634" s="5"/>
      <c r="I1634" s="176"/>
      <c r="J1634" s="5"/>
    </row>
    <row r="1635" spans="2:10" ht="15">
      <c r="B1635" s="302">
        <v>42840.675081018999</v>
      </c>
      <c r="C1635" s="303">
        <v>100</v>
      </c>
      <c r="D1635" s="247">
        <f t="shared" si="25"/>
        <v>5</v>
      </c>
      <c r="E1635" s="303">
        <v>95</v>
      </c>
      <c r="F1635" s="177" t="s">
        <v>2242</v>
      </c>
      <c r="G1635" s="304"/>
      <c r="H1635" s="5"/>
      <c r="I1635" s="176"/>
      <c r="J1635" s="5"/>
    </row>
    <row r="1636" spans="2:10" ht="15">
      <c r="B1636" s="302">
        <v>42840.675254629998</v>
      </c>
      <c r="C1636" s="303">
        <v>100</v>
      </c>
      <c r="D1636" s="247">
        <f t="shared" si="25"/>
        <v>5</v>
      </c>
      <c r="E1636" s="303">
        <v>95</v>
      </c>
      <c r="F1636" s="177" t="s">
        <v>1581</v>
      </c>
      <c r="G1636" s="304"/>
      <c r="H1636" s="5"/>
      <c r="I1636" s="176"/>
      <c r="J1636" s="5"/>
    </row>
    <row r="1637" spans="2:10" ht="15">
      <c r="B1637" s="302">
        <v>42840.675451388997</v>
      </c>
      <c r="C1637" s="303">
        <v>200</v>
      </c>
      <c r="D1637" s="247">
        <f t="shared" si="25"/>
        <v>10</v>
      </c>
      <c r="E1637" s="303">
        <v>190</v>
      </c>
      <c r="F1637" s="177" t="s">
        <v>1497</v>
      </c>
      <c r="G1637" s="304"/>
      <c r="H1637" s="5"/>
      <c r="I1637" s="176"/>
      <c r="J1637" s="5"/>
    </row>
    <row r="1638" spans="2:10" ht="15">
      <c r="B1638" s="302">
        <v>42840.675613425999</v>
      </c>
      <c r="C1638" s="303">
        <v>100</v>
      </c>
      <c r="D1638" s="247">
        <f t="shared" si="25"/>
        <v>4.9500000000000028</v>
      </c>
      <c r="E1638" s="303">
        <v>95.05</v>
      </c>
      <c r="F1638" s="177" t="s">
        <v>2243</v>
      </c>
      <c r="G1638" s="304"/>
      <c r="H1638" s="5"/>
      <c r="I1638" s="176"/>
      <c r="J1638" s="5"/>
    </row>
    <row r="1639" spans="2:10" ht="15">
      <c r="B1639" s="302">
        <v>42840.675821759003</v>
      </c>
      <c r="C1639" s="303">
        <v>100</v>
      </c>
      <c r="D1639" s="247">
        <f t="shared" si="25"/>
        <v>4.9500000000000028</v>
      </c>
      <c r="E1639" s="303">
        <v>95.05</v>
      </c>
      <c r="F1639" s="177" t="s">
        <v>2244</v>
      </c>
      <c r="G1639" s="304"/>
      <c r="H1639" s="5"/>
      <c r="I1639" s="176"/>
      <c r="J1639" s="5"/>
    </row>
    <row r="1640" spans="2:10" ht="15">
      <c r="B1640" s="302">
        <v>42840.676215277999</v>
      </c>
      <c r="C1640" s="303">
        <v>100</v>
      </c>
      <c r="D1640" s="247">
        <f t="shared" si="25"/>
        <v>5</v>
      </c>
      <c r="E1640" s="303">
        <v>95</v>
      </c>
      <c r="F1640" s="177" t="s">
        <v>2245</v>
      </c>
      <c r="G1640" s="304"/>
      <c r="H1640" s="5"/>
      <c r="I1640" s="176"/>
      <c r="J1640" s="5"/>
    </row>
    <row r="1641" spans="2:10" ht="15">
      <c r="B1641" s="302">
        <v>42840.676249999997</v>
      </c>
      <c r="C1641" s="303">
        <v>500</v>
      </c>
      <c r="D1641" s="247">
        <f t="shared" si="25"/>
        <v>25</v>
      </c>
      <c r="E1641" s="303">
        <v>475</v>
      </c>
      <c r="F1641" s="177" t="s">
        <v>2246</v>
      </c>
      <c r="G1641" s="304"/>
      <c r="H1641" s="5"/>
      <c r="I1641" s="176"/>
      <c r="J1641" s="5"/>
    </row>
    <row r="1642" spans="2:10" ht="15">
      <c r="B1642" s="302">
        <v>42840.676261574001</v>
      </c>
      <c r="C1642" s="303">
        <v>100</v>
      </c>
      <c r="D1642" s="247">
        <f t="shared" si="25"/>
        <v>4.9500000000000028</v>
      </c>
      <c r="E1642" s="303">
        <v>95.05</v>
      </c>
      <c r="F1642" s="177" t="s">
        <v>2247</v>
      </c>
      <c r="G1642" s="304"/>
      <c r="H1642" s="5"/>
      <c r="I1642" s="176"/>
      <c r="J1642" s="5"/>
    </row>
    <row r="1643" spans="2:10" ht="15">
      <c r="B1643" s="302">
        <v>42840.676273147998</v>
      </c>
      <c r="C1643" s="303">
        <v>500</v>
      </c>
      <c r="D1643" s="247">
        <f t="shared" si="25"/>
        <v>25</v>
      </c>
      <c r="E1643" s="303">
        <v>475</v>
      </c>
      <c r="F1643" s="177" t="s">
        <v>2248</v>
      </c>
      <c r="G1643" s="304"/>
      <c r="H1643" s="5"/>
      <c r="I1643" s="176"/>
      <c r="J1643" s="5"/>
    </row>
    <row r="1644" spans="2:10" ht="15">
      <c r="B1644" s="302">
        <v>42840.676307870002</v>
      </c>
      <c r="C1644" s="303">
        <v>100</v>
      </c>
      <c r="D1644" s="247">
        <f t="shared" si="25"/>
        <v>4.9500000000000028</v>
      </c>
      <c r="E1644" s="303">
        <v>95.05</v>
      </c>
      <c r="F1644" s="177" t="s">
        <v>1009</v>
      </c>
      <c r="G1644" s="304"/>
      <c r="H1644" s="5"/>
      <c r="I1644" s="176"/>
      <c r="J1644" s="5"/>
    </row>
    <row r="1645" spans="2:10" ht="15">
      <c r="B1645" s="302">
        <v>42840.676342592997</v>
      </c>
      <c r="C1645" s="303">
        <v>300</v>
      </c>
      <c r="D1645" s="247">
        <f t="shared" si="25"/>
        <v>15</v>
      </c>
      <c r="E1645" s="303">
        <v>285</v>
      </c>
      <c r="F1645" s="177" t="s">
        <v>2249</v>
      </c>
      <c r="G1645" s="304"/>
      <c r="H1645" s="5"/>
      <c r="I1645" s="176"/>
      <c r="J1645" s="5"/>
    </row>
    <row r="1646" spans="2:10" ht="15">
      <c r="B1646" s="302">
        <v>42840.676458333</v>
      </c>
      <c r="C1646" s="303">
        <v>100</v>
      </c>
      <c r="D1646" s="247">
        <f t="shared" si="25"/>
        <v>4.9500000000000028</v>
      </c>
      <c r="E1646" s="303">
        <v>95.05</v>
      </c>
      <c r="F1646" s="177" t="s">
        <v>2250</v>
      </c>
      <c r="G1646" s="304"/>
      <c r="H1646" s="5"/>
      <c r="I1646" s="176"/>
      <c r="J1646" s="5"/>
    </row>
    <row r="1647" spans="2:10" ht="15">
      <c r="B1647" s="302">
        <v>42840.676481481001</v>
      </c>
      <c r="C1647" s="303">
        <v>200</v>
      </c>
      <c r="D1647" s="247">
        <f t="shared" si="25"/>
        <v>10</v>
      </c>
      <c r="E1647" s="303">
        <v>190</v>
      </c>
      <c r="F1647" s="177" t="s">
        <v>2251</v>
      </c>
      <c r="G1647" s="304"/>
      <c r="H1647" s="5"/>
      <c r="I1647" s="176"/>
      <c r="J1647" s="5"/>
    </row>
    <row r="1648" spans="2:10" ht="15">
      <c r="B1648" s="302">
        <v>42840.676631943999</v>
      </c>
      <c r="C1648" s="303">
        <v>100</v>
      </c>
      <c r="D1648" s="247">
        <f t="shared" si="25"/>
        <v>5</v>
      </c>
      <c r="E1648" s="303">
        <v>95</v>
      </c>
      <c r="F1648" s="177" t="s">
        <v>2252</v>
      </c>
      <c r="G1648" s="304"/>
      <c r="H1648" s="5"/>
      <c r="I1648" s="176"/>
      <c r="J1648" s="5"/>
    </row>
    <row r="1649" spans="2:10" ht="15">
      <c r="B1649" s="302">
        <v>42840.676724536999</v>
      </c>
      <c r="C1649" s="303">
        <v>200</v>
      </c>
      <c r="D1649" s="247">
        <f t="shared" si="25"/>
        <v>10</v>
      </c>
      <c r="E1649" s="303">
        <v>190</v>
      </c>
      <c r="F1649" s="177" t="s">
        <v>2253</v>
      </c>
      <c r="G1649" s="304"/>
      <c r="H1649" s="5"/>
      <c r="I1649" s="176"/>
      <c r="J1649" s="5"/>
    </row>
    <row r="1650" spans="2:10" ht="15">
      <c r="B1650" s="302">
        <v>42840.676782406998</v>
      </c>
      <c r="C1650" s="303">
        <v>50</v>
      </c>
      <c r="D1650" s="247">
        <f t="shared" si="25"/>
        <v>2.5</v>
      </c>
      <c r="E1650" s="303">
        <v>47.5</v>
      </c>
      <c r="F1650" s="177" t="s">
        <v>2254</v>
      </c>
      <c r="G1650" s="304"/>
      <c r="H1650" s="5"/>
      <c r="I1650" s="176"/>
      <c r="J1650" s="5"/>
    </row>
    <row r="1651" spans="2:10" ht="15">
      <c r="B1651" s="302">
        <v>42840.677037037</v>
      </c>
      <c r="C1651" s="303">
        <v>100</v>
      </c>
      <c r="D1651" s="247">
        <f t="shared" si="25"/>
        <v>5</v>
      </c>
      <c r="E1651" s="303">
        <v>95</v>
      </c>
      <c r="F1651" s="177" t="s">
        <v>597</v>
      </c>
      <c r="G1651" s="304"/>
      <c r="H1651" s="5"/>
      <c r="I1651" s="176"/>
      <c r="J1651" s="5"/>
    </row>
    <row r="1652" spans="2:10" ht="15">
      <c r="B1652" s="302">
        <v>42840.685891203997</v>
      </c>
      <c r="C1652" s="303">
        <v>300</v>
      </c>
      <c r="D1652" s="247">
        <f t="shared" si="25"/>
        <v>15</v>
      </c>
      <c r="E1652" s="303">
        <v>285</v>
      </c>
      <c r="F1652" s="177" t="s">
        <v>133</v>
      </c>
      <c r="G1652" s="304"/>
      <c r="H1652" s="5"/>
      <c r="I1652" s="176"/>
      <c r="J1652" s="5"/>
    </row>
    <row r="1653" spans="2:10" ht="15">
      <c r="B1653" s="302">
        <v>42840.686678241</v>
      </c>
      <c r="C1653" s="303">
        <v>90</v>
      </c>
      <c r="D1653" s="247">
        <f t="shared" si="25"/>
        <v>6.2999999999999972</v>
      </c>
      <c r="E1653" s="303">
        <v>83.7</v>
      </c>
      <c r="F1653" s="177" t="s">
        <v>1646</v>
      </c>
      <c r="G1653" s="304"/>
      <c r="H1653" s="5"/>
      <c r="I1653" s="176"/>
      <c r="J1653" s="5"/>
    </row>
    <row r="1654" spans="2:10" ht="15">
      <c r="B1654" s="302">
        <v>42840.696006944003</v>
      </c>
      <c r="C1654" s="303">
        <v>30</v>
      </c>
      <c r="D1654" s="247">
        <f t="shared" si="25"/>
        <v>1.5</v>
      </c>
      <c r="E1654" s="303">
        <v>28.5</v>
      </c>
      <c r="F1654" s="177" t="s">
        <v>712</v>
      </c>
      <c r="G1654" s="304"/>
      <c r="H1654" s="5"/>
      <c r="I1654" s="176"/>
      <c r="J1654" s="5"/>
    </row>
    <row r="1655" spans="2:10" ht="15">
      <c r="B1655" s="302">
        <v>42840.698831018999</v>
      </c>
      <c r="C1655" s="303">
        <v>50</v>
      </c>
      <c r="D1655" s="247">
        <f t="shared" si="25"/>
        <v>3.5</v>
      </c>
      <c r="E1655" s="303">
        <v>46.5</v>
      </c>
      <c r="F1655" s="177" t="s">
        <v>575</v>
      </c>
      <c r="G1655" s="304"/>
      <c r="H1655" s="5"/>
      <c r="I1655" s="176"/>
      <c r="J1655" s="5"/>
    </row>
    <row r="1656" spans="2:10" ht="15">
      <c r="B1656" s="302">
        <v>42840.710057869997</v>
      </c>
      <c r="C1656" s="303">
        <v>100</v>
      </c>
      <c r="D1656" s="247">
        <f t="shared" si="25"/>
        <v>5</v>
      </c>
      <c r="E1656" s="303">
        <v>95</v>
      </c>
      <c r="F1656" s="177" t="s">
        <v>933</v>
      </c>
      <c r="G1656" s="304"/>
      <c r="H1656" s="5"/>
      <c r="I1656" s="176"/>
      <c r="J1656" s="5"/>
    </row>
    <row r="1657" spans="2:10" ht="15">
      <c r="B1657" s="302">
        <v>42840.716400463003</v>
      </c>
      <c r="C1657" s="303">
        <v>100</v>
      </c>
      <c r="D1657" s="247">
        <f t="shared" si="25"/>
        <v>4.9500000000000028</v>
      </c>
      <c r="E1657" s="303">
        <v>95.05</v>
      </c>
      <c r="F1657" s="177" t="s">
        <v>663</v>
      </c>
      <c r="G1657" s="304"/>
      <c r="H1657" s="5"/>
      <c r="I1657" s="176"/>
      <c r="J1657" s="5"/>
    </row>
    <row r="1658" spans="2:10" ht="15">
      <c r="B1658" s="302">
        <v>42840.721921295997</v>
      </c>
      <c r="C1658" s="303">
        <v>300</v>
      </c>
      <c r="D1658" s="247">
        <f t="shared" si="25"/>
        <v>14.850000000000023</v>
      </c>
      <c r="E1658" s="303">
        <v>285.14999999999998</v>
      </c>
      <c r="F1658" s="177" t="s">
        <v>2255</v>
      </c>
      <c r="G1658" s="304"/>
      <c r="H1658" s="5"/>
      <c r="I1658" s="176"/>
      <c r="J1658" s="5"/>
    </row>
    <row r="1659" spans="2:10" ht="15">
      <c r="B1659" s="302">
        <v>42840.722442129998</v>
      </c>
      <c r="C1659" s="303">
        <v>100</v>
      </c>
      <c r="D1659" s="247">
        <f t="shared" si="25"/>
        <v>5</v>
      </c>
      <c r="E1659" s="303">
        <v>95</v>
      </c>
      <c r="F1659" s="177" t="s">
        <v>1961</v>
      </c>
      <c r="G1659" s="304"/>
      <c r="H1659" s="5"/>
      <c r="I1659" s="176"/>
      <c r="J1659" s="5"/>
    </row>
    <row r="1660" spans="2:10" ht="15">
      <c r="B1660" s="302">
        <v>42840.727372685004</v>
      </c>
      <c r="C1660" s="303">
        <v>100</v>
      </c>
      <c r="D1660" s="247">
        <f t="shared" si="25"/>
        <v>7</v>
      </c>
      <c r="E1660" s="303">
        <v>93</v>
      </c>
      <c r="F1660" s="177" t="s">
        <v>1818</v>
      </c>
      <c r="G1660" s="304"/>
      <c r="H1660" s="5"/>
      <c r="I1660" s="176"/>
      <c r="J1660" s="5"/>
    </row>
    <row r="1661" spans="2:10" ht="15">
      <c r="B1661" s="302">
        <v>42840.728796296004</v>
      </c>
      <c r="C1661" s="303">
        <v>300</v>
      </c>
      <c r="D1661" s="247">
        <f t="shared" si="25"/>
        <v>15</v>
      </c>
      <c r="E1661" s="303">
        <v>285</v>
      </c>
      <c r="F1661" s="177" t="s">
        <v>2256</v>
      </c>
      <c r="G1661" s="304"/>
      <c r="H1661" s="5"/>
      <c r="I1661" s="176"/>
      <c r="J1661" s="5"/>
    </row>
    <row r="1662" spans="2:10" ht="15">
      <c r="B1662" s="302">
        <v>42840.738935185</v>
      </c>
      <c r="C1662" s="303">
        <v>100</v>
      </c>
      <c r="D1662" s="247">
        <f t="shared" si="25"/>
        <v>5</v>
      </c>
      <c r="E1662" s="303">
        <v>95</v>
      </c>
      <c r="F1662" s="177" t="s">
        <v>2257</v>
      </c>
      <c r="G1662" s="304"/>
      <c r="H1662" s="5"/>
      <c r="I1662" s="176"/>
      <c r="J1662" s="5"/>
    </row>
    <row r="1663" spans="2:10" ht="15">
      <c r="B1663" s="302">
        <v>42840.757060185002</v>
      </c>
      <c r="C1663" s="303">
        <v>100</v>
      </c>
      <c r="D1663" s="247">
        <f t="shared" si="25"/>
        <v>5</v>
      </c>
      <c r="E1663" s="303">
        <v>95</v>
      </c>
      <c r="F1663" s="177" t="s">
        <v>2258</v>
      </c>
      <c r="G1663" s="304"/>
      <c r="H1663" s="5"/>
      <c r="I1663" s="176"/>
      <c r="J1663" s="5"/>
    </row>
    <row r="1664" spans="2:10" ht="15">
      <c r="B1664" s="302">
        <v>42840.758136573997</v>
      </c>
      <c r="C1664" s="303">
        <v>80</v>
      </c>
      <c r="D1664" s="247">
        <f t="shared" si="25"/>
        <v>4</v>
      </c>
      <c r="E1664" s="303">
        <v>76</v>
      </c>
      <c r="F1664" s="177" t="s">
        <v>2040</v>
      </c>
      <c r="G1664" s="304"/>
      <c r="H1664" s="5"/>
      <c r="I1664" s="176"/>
      <c r="J1664" s="5"/>
    </row>
    <row r="1665" spans="2:10" ht="15">
      <c r="B1665" s="302">
        <v>42840.759351852001</v>
      </c>
      <c r="C1665" s="303">
        <v>50</v>
      </c>
      <c r="D1665" s="247">
        <f t="shared" si="25"/>
        <v>2.5</v>
      </c>
      <c r="E1665" s="303">
        <v>47.5</v>
      </c>
      <c r="F1665" s="177" t="s">
        <v>209</v>
      </c>
      <c r="G1665" s="304"/>
      <c r="H1665" s="5"/>
      <c r="I1665" s="176"/>
      <c r="J1665" s="5"/>
    </row>
    <row r="1666" spans="2:10" ht="15">
      <c r="B1666" s="302">
        <v>42840.767222221999</v>
      </c>
      <c r="C1666" s="303">
        <v>100</v>
      </c>
      <c r="D1666" s="247">
        <f t="shared" si="25"/>
        <v>5</v>
      </c>
      <c r="E1666" s="303">
        <v>95</v>
      </c>
      <c r="F1666" s="177" t="s">
        <v>2259</v>
      </c>
      <c r="G1666" s="304"/>
      <c r="H1666" s="5"/>
      <c r="I1666" s="176"/>
      <c r="J1666" s="5"/>
    </row>
    <row r="1667" spans="2:10" ht="15">
      <c r="B1667" s="302">
        <v>42840.773784721998</v>
      </c>
      <c r="C1667" s="303">
        <v>300</v>
      </c>
      <c r="D1667" s="247">
        <f t="shared" si="25"/>
        <v>21</v>
      </c>
      <c r="E1667" s="303">
        <v>279</v>
      </c>
      <c r="F1667" s="177" t="s">
        <v>2260</v>
      </c>
      <c r="G1667" s="304"/>
      <c r="H1667" s="5"/>
      <c r="I1667" s="176"/>
      <c r="J1667" s="5"/>
    </row>
    <row r="1668" spans="2:10" ht="15">
      <c r="B1668" s="302">
        <v>42840.774317130003</v>
      </c>
      <c r="C1668" s="303">
        <v>300</v>
      </c>
      <c r="D1668" s="247">
        <f t="shared" si="25"/>
        <v>14.850000000000023</v>
      </c>
      <c r="E1668" s="303">
        <v>285.14999999999998</v>
      </c>
      <c r="F1668" s="177" t="s">
        <v>914</v>
      </c>
      <c r="G1668" s="304"/>
      <c r="H1668" s="5"/>
      <c r="I1668" s="176"/>
      <c r="J1668" s="5"/>
    </row>
    <row r="1669" spans="2:10" ht="15">
      <c r="B1669" s="302">
        <v>42840.781678241001</v>
      </c>
      <c r="C1669" s="303">
        <v>300</v>
      </c>
      <c r="D1669" s="247">
        <f t="shared" si="25"/>
        <v>15</v>
      </c>
      <c r="E1669" s="303">
        <v>285</v>
      </c>
      <c r="F1669" s="177" t="s">
        <v>2261</v>
      </c>
      <c r="G1669" s="304"/>
      <c r="H1669" s="5"/>
      <c r="I1669" s="176"/>
      <c r="J1669" s="5"/>
    </row>
    <row r="1670" spans="2:10" ht="15">
      <c r="B1670" s="302">
        <v>42840.785509259003</v>
      </c>
      <c r="C1670" s="303">
        <v>200</v>
      </c>
      <c r="D1670" s="247">
        <f t="shared" ref="D1670:D1733" si="26">C1670-E1670</f>
        <v>10</v>
      </c>
      <c r="E1670" s="303">
        <v>190</v>
      </c>
      <c r="F1670" s="177" t="s">
        <v>1497</v>
      </c>
      <c r="G1670" s="304"/>
      <c r="H1670" s="5"/>
      <c r="I1670" s="176"/>
      <c r="J1670" s="5"/>
    </row>
    <row r="1671" spans="2:10" ht="15">
      <c r="B1671" s="302">
        <v>42840.791747684998</v>
      </c>
      <c r="C1671" s="303">
        <v>10</v>
      </c>
      <c r="D1671" s="247">
        <f t="shared" si="26"/>
        <v>0.5</v>
      </c>
      <c r="E1671" s="303">
        <v>9.5</v>
      </c>
      <c r="F1671" s="177" t="s">
        <v>1943</v>
      </c>
      <c r="G1671" s="304"/>
      <c r="H1671" s="5"/>
      <c r="I1671" s="176"/>
      <c r="J1671" s="5"/>
    </row>
    <row r="1672" spans="2:10" ht="15">
      <c r="B1672" s="302">
        <v>42840.806087962999</v>
      </c>
      <c r="C1672" s="303">
        <v>307</v>
      </c>
      <c r="D1672" s="247">
        <f t="shared" si="26"/>
        <v>15.199999999999989</v>
      </c>
      <c r="E1672" s="303">
        <v>291.8</v>
      </c>
      <c r="F1672" s="177" t="s">
        <v>2262</v>
      </c>
      <c r="G1672" s="304"/>
      <c r="H1672" s="5"/>
      <c r="I1672" s="176"/>
      <c r="J1672" s="5"/>
    </row>
    <row r="1673" spans="2:10" ht="15">
      <c r="B1673" s="302">
        <v>42840.812384258999</v>
      </c>
      <c r="C1673" s="303">
        <v>2000</v>
      </c>
      <c r="D1673" s="247">
        <f t="shared" si="26"/>
        <v>100</v>
      </c>
      <c r="E1673" s="303">
        <v>1900</v>
      </c>
      <c r="F1673" s="177" t="s">
        <v>2263</v>
      </c>
      <c r="G1673" s="304"/>
      <c r="H1673" s="5"/>
      <c r="I1673" s="176"/>
      <c r="J1673" s="5"/>
    </row>
    <row r="1674" spans="2:10" ht="15">
      <c r="B1674" s="302">
        <v>42840.817210647998</v>
      </c>
      <c r="C1674" s="303">
        <v>300</v>
      </c>
      <c r="D1674" s="247">
        <f t="shared" si="26"/>
        <v>14.850000000000023</v>
      </c>
      <c r="E1674" s="303">
        <v>285.14999999999998</v>
      </c>
      <c r="F1674" s="177" t="s">
        <v>2264</v>
      </c>
      <c r="G1674" s="304"/>
      <c r="H1674" s="5"/>
      <c r="I1674" s="176"/>
      <c r="J1674" s="5"/>
    </row>
    <row r="1675" spans="2:10" ht="15">
      <c r="B1675" s="302">
        <v>42840.821354166997</v>
      </c>
      <c r="C1675" s="303">
        <v>200</v>
      </c>
      <c r="D1675" s="247">
        <f t="shared" si="26"/>
        <v>10</v>
      </c>
      <c r="E1675" s="303">
        <v>190</v>
      </c>
      <c r="F1675" s="177" t="s">
        <v>2265</v>
      </c>
      <c r="G1675" s="304"/>
      <c r="H1675" s="5"/>
      <c r="I1675" s="176"/>
      <c r="J1675" s="5"/>
    </row>
    <row r="1676" spans="2:10" ht="15">
      <c r="B1676" s="302">
        <v>42840.823171295997</v>
      </c>
      <c r="C1676" s="303">
        <v>250</v>
      </c>
      <c r="D1676" s="247">
        <f t="shared" si="26"/>
        <v>12.379999999999995</v>
      </c>
      <c r="E1676" s="303">
        <v>237.62</v>
      </c>
      <c r="F1676" s="177" t="s">
        <v>726</v>
      </c>
      <c r="G1676" s="304"/>
      <c r="H1676" s="5"/>
      <c r="I1676" s="176"/>
      <c r="J1676" s="5"/>
    </row>
    <row r="1677" spans="2:10" ht="15">
      <c r="B1677" s="302">
        <v>42840.834444444001</v>
      </c>
      <c r="C1677" s="303">
        <v>100</v>
      </c>
      <c r="D1677" s="247">
        <f t="shared" si="26"/>
        <v>5</v>
      </c>
      <c r="E1677" s="303">
        <v>95</v>
      </c>
      <c r="F1677" s="177" t="s">
        <v>2266</v>
      </c>
      <c r="G1677" s="304"/>
      <c r="H1677" s="5"/>
      <c r="I1677" s="176"/>
      <c r="J1677" s="5"/>
    </row>
    <row r="1678" spans="2:10" ht="15">
      <c r="B1678" s="302">
        <v>42840.840879629999</v>
      </c>
      <c r="C1678" s="303">
        <v>300</v>
      </c>
      <c r="D1678" s="247">
        <f t="shared" si="26"/>
        <v>14.850000000000023</v>
      </c>
      <c r="E1678" s="303">
        <v>285.14999999999998</v>
      </c>
      <c r="F1678" s="177" t="s">
        <v>2267</v>
      </c>
      <c r="G1678" s="304"/>
      <c r="H1678" s="5"/>
      <c r="I1678" s="176"/>
      <c r="J1678" s="5"/>
    </row>
    <row r="1679" spans="2:10" ht="15">
      <c r="B1679" s="302">
        <v>42840.860543980998</v>
      </c>
      <c r="C1679" s="303">
        <v>100</v>
      </c>
      <c r="D1679" s="247">
        <f t="shared" si="26"/>
        <v>5</v>
      </c>
      <c r="E1679" s="303">
        <v>95</v>
      </c>
      <c r="F1679" s="177" t="s">
        <v>2268</v>
      </c>
      <c r="G1679" s="304"/>
      <c r="H1679" s="5"/>
      <c r="I1679" s="176"/>
      <c r="J1679" s="5"/>
    </row>
    <row r="1680" spans="2:10" ht="15">
      <c r="B1680" s="302">
        <v>42840.865185185001</v>
      </c>
      <c r="C1680" s="303">
        <v>300</v>
      </c>
      <c r="D1680" s="247">
        <f t="shared" si="26"/>
        <v>21</v>
      </c>
      <c r="E1680" s="303">
        <v>279</v>
      </c>
      <c r="F1680" s="177" t="s">
        <v>690</v>
      </c>
      <c r="G1680" s="304"/>
      <c r="H1680" s="5"/>
      <c r="I1680" s="176"/>
      <c r="J1680" s="5"/>
    </row>
    <row r="1681" spans="2:10" ht="15">
      <c r="B1681" s="302">
        <v>42840.865763889</v>
      </c>
      <c r="C1681" s="303">
        <v>150</v>
      </c>
      <c r="D1681" s="247">
        <f t="shared" si="26"/>
        <v>10.5</v>
      </c>
      <c r="E1681" s="303">
        <v>139.5</v>
      </c>
      <c r="F1681" s="177" t="s">
        <v>694</v>
      </c>
      <c r="G1681" s="304"/>
      <c r="H1681" s="5"/>
      <c r="I1681" s="176"/>
      <c r="J1681" s="5"/>
    </row>
    <row r="1682" spans="2:10" ht="15">
      <c r="B1682" s="302">
        <v>42840.904247685001</v>
      </c>
      <c r="C1682" s="303">
        <v>100</v>
      </c>
      <c r="D1682" s="247">
        <f t="shared" si="26"/>
        <v>5</v>
      </c>
      <c r="E1682" s="303">
        <v>95</v>
      </c>
      <c r="F1682" s="177" t="s">
        <v>2269</v>
      </c>
      <c r="G1682" s="304"/>
      <c r="H1682" s="5"/>
      <c r="I1682" s="176"/>
      <c r="J1682" s="5"/>
    </row>
    <row r="1683" spans="2:10" ht="15">
      <c r="B1683" s="302">
        <v>42840.907534721999</v>
      </c>
      <c r="C1683" s="303">
        <v>25</v>
      </c>
      <c r="D1683" s="247">
        <f t="shared" si="26"/>
        <v>1.25</v>
      </c>
      <c r="E1683" s="303">
        <v>23.75</v>
      </c>
      <c r="F1683" s="177" t="s">
        <v>1954</v>
      </c>
      <c r="G1683" s="304"/>
      <c r="H1683" s="5"/>
      <c r="I1683" s="176"/>
      <c r="J1683" s="5"/>
    </row>
    <row r="1684" spans="2:10" ht="15">
      <c r="B1684" s="302">
        <v>42840.911550926001</v>
      </c>
      <c r="C1684" s="303">
        <v>100</v>
      </c>
      <c r="D1684" s="247">
        <f t="shared" si="26"/>
        <v>5</v>
      </c>
      <c r="E1684" s="303">
        <v>95</v>
      </c>
      <c r="F1684" s="177" t="s">
        <v>2270</v>
      </c>
      <c r="G1684" s="304"/>
      <c r="H1684" s="5"/>
      <c r="I1684" s="176"/>
      <c r="J1684" s="5"/>
    </row>
    <row r="1685" spans="2:10" ht="15">
      <c r="B1685" s="302">
        <v>42840.917962963002</v>
      </c>
      <c r="C1685" s="303">
        <v>500</v>
      </c>
      <c r="D1685" s="247">
        <f t="shared" si="26"/>
        <v>25</v>
      </c>
      <c r="E1685" s="303">
        <v>475</v>
      </c>
      <c r="F1685" s="177" t="s">
        <v>2271</v>
      </c>
      <c r="G1685" s="304"/>
      <c r="H1685" s="5"/>
      <c r="I1685" s="176"/>
      <c r="J1685" s="5"/>
    </row>
    <row r="1686" spans="2:10" ht="15">
      <c r="B1686" s="302">
        <v>42840.938611111</v>
      </c>
      <c r="C1686" s="303">
        <v>500</v>
      </c>
      <c r="D1686" s="247">
        <f t="shared" si="26"/>
        <v>24.75</v>
      </c>
      <c r="E1686" s="303">
        <v>475.25</v>
      </c>
      <c r="F1686" s="177" t="s">
        <v>241</v>
      </c>
      <c r="G1686" s="304"/>
      <c r="H1686" s="5"/>
      <c r="I1686" s="176"/>
      <c r="J1686" s="5"/>
    </row>
    <row r="1687" spans="2:10" ht="15">
      <c r="B1687" s="302">
        <v>42840.945462962998</v>
      </c>
      <c r="C1687" s="303">
        <v>50</v>
      </c>
      <c r="D1687" s="247">
        <f t="shared" si="26"/>
        <v>2.5</v>
      </c>
      <c r="E1687" s="303">
        <v>47.5</v>
      </c>
      <c r="F1687" s="177" t="s">
        <v>1598</v>
      </c>
      <c r="G1687" s="304"/>
      <c r="H1687" s="5"/>
      <c r="I1687" s="176"/>
      <c r="J1687" s="5"/>
    </row>
    <row r="1688" spans="2:10" ht="15">
      <c r="B1688" s="302">
        <v>42840.959965278002</v>
      </c>
      <c r="C1688" s="303">
        <v>50</v>
      </c>
      <c r="D1688" s="247">
        <f t="shared" si="26"/>
        <v>3.5</v>
      </c>
      <c r="E1688" s="303">
        <v>46.5</v>
      </c>
      <c r="F1688" s="177" t="s">
        <v>588</v>
      </c>
      <c r="G1688" s="304"/>
      <c r="H1688" s="5"/>
      <c r="I1688" s="176"/>
      <c r="J1688" s="5"/>
    </row>
    <row r="1689" spans="2:10" ht="15">
      <c r="B1689" s="302">
        <v>42840.988506943999</v>
      </c>
      <c r="C1689" s="303">
        <v>50</v>
      </c>
      <c r="D1689" s="247">
        <f t="shared" si="26"/>
        <v>2.5</v>
      </c>
      <c r="E1689" s="303">
        <v>47.5</v>
      </c>
      <c r="F1689" s="177" t="s">
        <v>301</v>
      </c>
      <c r="G1689" s="304"/>
      <c r="H1689" s="5"/>
      <c r="I1689" s="176"/>
      <c r="J1689" s="5"/>
    </row>
    <row r="1690" spans="2:10" ht="15">
      <c r="B1690" s="302">
        <v>42841.000393519003</v>
      </c>
      <c r="C1690" s="303">
        <v>100</v>
      </c>
      <c r="D1690" s="247">
        <f t="shared" si="26"/>
        <v>5</v>
      </c>
      <c r="E1690" s="303">
        <v>95</v>
      </c>
      <c r="F1690" s="177" t="s">
        <v>149</v>
      </c>
      <c r="G1690" s="304"/>
      <c r="H1690" s="5"/>
      <c r="I1690" s="176"/>
      <c r="J1690" s="5"/>
    </row>
    <row r="1691" spans="2:10" ht="15">
      <c r="B1691" s="302">
        <v>42841.007013889001</v>
      </c>
      <c r="C1691" s="303">
        <v>300</v>
      </c>
      <c r="D1691" s="247">
        <f t="shared" si="26"/>
        <v>14.850000000000023</v>
      </c>
      <c r="E1691" s="303">
        <v>285.14999999999998</v>
      </c>
      <c r="F1691" s="177" t="s">
        <v>2272</v>
      </c>
      <c r="G1691" s="304"/>
      <c r="H1691" s="5"/>
      <c r="I1691" s="176"/>
      <c r="J1691" s="5"/>
    </row>
    <row r="1692" spans="2:10" ht="15">
      <c r="B1692" s="302">
        <v>42841.016979166998</v>
      </c>
      <c r="C1692" s="303">
        <v>100</v>
      </c>
      <c r="D1692" s="247">
        <f t="shared" si="26"/>
        <v>7</v>
      </c>
      <c r="E1692" s="303">
        <v>93</v>
      </c>
      <c r="F1692" s="177" t="s">
        <v>2273</v>
      </c>
      <c r="G1692" s="304"/>
      <c r="H1692" s="5"/>
      <c r="I1692" s="176"/>
      <c r="J1692" s="5"/>
    </row>
    <row r="1693" spans="2:10" ht="15">
      <c r="B1693" s="302">
        <v>42841.053240740999</v>
      </c>
      <c r="C1693" s="303">
        <v>270</v>
      </c>
      <c r="D1693" s="247">
        <f t="shared" si="26"/>
        <v>13.370000000000005</v>
      </c>
      <c r="E1693" s="303">
        <v>256.63</v>
      </c>
      <c r="F1693" s="177" t="s">
        <v>2114</v>
      </c>
      <c r="G1693" s="304"/>
      <c r="H1693" s="5"/>
      <c r="I1693" s="176"/>
      <c r="J1693" s="5"/>
    </row>
    <row r="1694" spans="2:10" ht="15">
      <c r="B1694" s="302">
        <v>42841.099675926002</v>
      </c>
      <c r="C1694" s="303">
        <v>500</v>
      </c>
      <c r="D1694" s="247">
        <f t="shared" si="26"/>
        <v>25</v>
      </c>
      <c r="E1694" s="303">
        <v>475</v>
      </c>
      <c r="F1694" s="177" t="s">
        <v>1500</v>
      </c>
      <c r="G1694" s="304"/>
      <c r="H1694" s="5"/>
      <c r="I1694" s="176"/>
      <c r="J1694" s="5"/>
    </row>
    <row r="1695" spans="2:10" ht="15">
      <c r="B1695" s="302">
        <v>42841.191192129998</v>
      </c>
      <c r="C1695" s="303">
        <v>100</v>
      </c>
      <c r="D1695" s="247">
        <f t="shared" si="26"/>
        <v>7</v>
      </c>
      <c r="E1695" s="303">
        <v>93</v>
      </c>
      <c r="F1695" s="177" t="s">
        <v>2274</v>
      </c>
      <c r="G1695" s="304"/>
      <c r="H1695" s="5"/>
      <c r="I1695" s="176"/>
      <c r="J1695" s="5"/>
    </row>
    <row r="1696" spans="2:10" ht="15">
      <c r="B1696" s="302">
        <v>42841.203854166997</v>
      </c>
      <c r="C1696" s="303">
        <v>40</v>
      </c>
      <c r="D1696" s="247">
        <f t="shared" si="26"/>
        <v>2</v>
      </c>
      <c r="E1696" s="303">
        <v>38</v>
      </c>
      <c r="F1696" s="177" t="s">
        <v>1493</v>
      </c>
      <c r="G1696" s="304"/>
      <c r="H1696" s="5"/>
      <c r="I1696" s="176"/>
      <c r="J1696" s="5"/>
    </row>
    <row r="1697" spans="2:10" ht="15">
      <c r="B1697" s="302">
        <v>42841.245625000003</v>
      </c>
      <c r="C1697" s="303">
        <v>50</v>
      </c>
      <c r="D1697" s="247">
        <f t="shared" si="26"/>
        <v>2.5</v>
      </c>
      <c r="E1697" s="303">
        <v>47.5</v>
      </c>
      <c r="F1697" s="177" t="s">
        <v>403</v>
      </c>
      <c r="G1697" s="304"/>
      <c r="H1697" s="5"/>
      <c r="I1697" s="176"/>
      <c r="J1697" s="5"/>
    </row>
    <row r="1698" spans="2:10" ht="15">
      <c r="B1698" s="302">
        <v>42841.277199074</v>
      </c>
      <c r="C1698" s="303">
        <v>300</v>
      </c>
      <c r="D1698" s="247">
        <f t="shared" si="26"/>
        <v>15</v>
      </c>
      <c r="E1698" s="303">
        <v>285</v>
      </c>
      <c r="F1698" s="177" t="s">
        <v>2275</v>
      </c>
      <c r="G1698" s="304"/>
      <c r="H1698" s="5"/>
      <c r="I1698" s="176"/>
      <c r="J1698" s="5"/>
    </row>
    <row r="1699" spans="2:10" ht="15">
      <c r="B1699" s="302">
        <v>42841.282488425997</v>
      </c>
      <c r="C1699" s="303">
        <v>10</v>
      </c>
      <c r="D1699" s="247">
        <f t="shared" si="26"/>
        <v>0.5</v>
      </c>
      <c r="E1699" s="303">
        <v>9.5</v>
      </c>
      <c r="F1699" s="177" t="s">
        <v>823</v>
      </c>
      <c r="G1699" s="304"/>
      <c r="H1699" s="5"/>
      <c r="I1699" s="176"/>
      <c r="J1699" s="5"/>
    </row>
    <row r="1700" spans="2:10" ht="15">
      <c r="B1700" s="302">
        <v>42841.302314815002</v>
      </c>
      <c r="C1700" s="303">
        <v>25</v>
      </c>
      <c r="D1700" s="247">
        <f t="shared" si="26"/>
        <v>1.25</v>
      </c>
      <c r="E1700" s="303">
        <v>23.75</v>
      </c>
      <c r="F1700" s="177" t="s">
        <v>2276</v>
      </c>
      <c r="G1700" s="304"/>
      <c r="H1700" s="5"/>
      <c r="I1700" s="176"/>
      <c r="J1700" s="5"/>
    </row>
    <row r="1701" spans="2:10" ht="15">
      <c r="B1701" s="302">
        <v>42841.305671296002</v>
      </c>
      <c r="C1701" s="303">
        <v>1000</v>
      </c>
      <c r="D1701" s="247">
        <f t="shared" si="26"/>
        <v>50</v>
      </c>
      <c r="E1701" s="303">
        <v>950</v>
      </c>
      <c r="F1701" s="177" t="s">
        <v>691</v>
      </c>
      <c r="G1701" s="304"/>
      <c r="H1701" s="5"/>
      <c r="I1701" s="176"/>
      <c r="J1701" s="5"/>
    </row>
    <row r="1702" spans="2:10" ht="15">
      <c r="B1702" s="302">
        <v>42841.351238426003</v>
      </c>
      <c r="C1702" s="303">
        <v>200</v>
      </c>
      <c r="D1702" s="247">
        <f t="shared" si="26"/>
        <v>10</v>
      </c>
      <c r="E1702" s="303">
        <v>190</v>
      </c>
      <c r="F1702" s="177" t="s">
        <v>2277</v>
      </c>
      <c r="G1702" s="304"/>
      <c r="H1702" s="5"/>
      <c r="I1702" s="176"/>
      <c r="J1702" s="5"/>
    </row>
    <row r="1703" spans="2:10" ht="15">
      <c r="B1703" s="302">
        <v>42841.377141204001</v>
      </c>
      <c r="C1703" s="303">
        <v>500</v>
      </c>
      <c r="D1703" s="247">
        <f t="shared" si="26"/>
        <v>24.75</v>
      </c>
      <c r="E1703" s="303">
        <v>475.25</v>
      </c>
      <c r="F1703" s="177" t="s">
        <v>803</v>
      </c>
      <c r="G1703" s="304"/>
      <c r="H1703" s="5"/>
      <c r="I1703" s="176"/>
      <c r="J1703" s="5"/>
    </row>
    <row r="1704" spans="2:10" ht="15">
      <c r="B1704" s="302">
        <v>42841.382800926003</v>
      </c>
      <c r="C1704" s="303">
        <v>300</v>
      </c>
      <c r="D1704" s="247">
        <f t="shared" si="26"/>
        <v>15</v>
      </c>
      <c r="E1704" s="303">
        <v>285</v>
      </c>
      <c r="F1704" s="177" t="s">
        <v>213</v>
      </c>
      <c r="G1704" s="304"/>
      <c r="H1704" s="5"/>
      <c r="I1704" s="176"/>
      <c r="J1704" s="5"/>
    </row>
    <row r="1705" spans="2:10" ht="15">
      <c r="B1705" s="302">
        <v>42841.392094907002</v>
      </c>
      <c r="C1705" s="303">
        <v>100</v>
      </c>
      <c r="D1705" s="247">
        <f t="shared" si="26"/>
        <v>4.9500000000000028</v>
      </c>
      <c r="E1705" s="303">
        <v>95.05</v>
      </c>
      <c r="F1705" s="177" t="s">
        <v>2278</v>
      </c>
      <c r="G1705" s="304"/>
      <c r="H1705" s="5"/>
      <c r="I1705" s="176"/>
      <c r="J1705" s="5"/>
    </row>
    <row r="1706" spans="2:10" ht="15">
      <c r="B1706" s="302">
        <v>42841.393125000002</v>
      </c>
      <c r="C1706" s="303">
        <v>100</v>
      </c>
      <c r="D1706" s="247">
        <f t="shared" si="26"/>
        <v>5</v>
      </c>
      <c r="E1706" s="303">
        <v>95</v>
      </c>
      <c r="F1706" s="177" t="s">
        <v>562</v>
      </c>
      <c r="G1706" s="304"/>
      <c r="H1706" s="5"/>
      <c r="I1706" s="176"/>
      <c r="J1706" s="5"/>
    </row>
    <row r="1707" spans="2:10" ht="15">
      <c r="B1707" s="302">
        <v>42841.412858796</v>
      </c>
      <c r="C1707" s="303">
        <v>250</v>
      </c>
      <c r="D1707" s="247">
        <f t="shared" si="26"/>
        <v>12.379999999999995</v>
      </c>
      <c r="E1707" s="303">
        <v>237.62</v>
      </c>
      <c r="F1707" s="177" t="s">
        <v>250</v>
      </c>
      <c r="G1707" s="304"/>
      <c r="H1707" s="5"/>
      <c r="I1707" s="176"/>
      <c r="J1707" s="5"/>
    </row>
    <row r="1708" spans="2:10" ht="15">
      <c r="B1708" s="302">
        <v>42841.413483796001</v>
      </c>
      <c r="C1708" s="303">
        <v>100</v>
      </c>
      <c r="D1708" s="247">
        <f t="shared" si="26"/>
        <v>5</v>
      </c>
      <c r="E1708" s="303">
        <v>95</v>
      </c>
      <c r="F1708" s="177" t="s">
        <v>2279</v>
      </c>
      <c r="G1708" s="304"/>
      <c r="H1708" s="5"/>
      <c r="I1708" s="176"/>
      <c r="J1708" s="5"/>
    </row>
    <row r="1709" spans="2:10" ht="15">
      <c r="B1709" s="302">
        <v>42841.415231480998</v>
      </c>
      <c r="C1709" s="303">
        <v>50</v>
      </c>
      <c r="D1709" s="247">
        <f t="shared" si="26"/>
        <v>2.5</v>
      </c>
      <c r="E1709" s="303">
        <v>47.5</v>
      </c>
      <c r="F1709" s="177" t="s">
        <v>110</v>
      </c>
      <c r="G1709" s="304"/>
      <c r="H1709" s="5"/>
      <c r="I1709" s="176"/>
      <c r="J1709" s="5"/>
    </row>
    <row r="1710" spans="2:10" ht="15">
      <c r="B1710" s="302">
        <v>42841.416134259001</v>
      </c>
      <c r="C1710" s="303">
        <v>100</v>
      </c>
      <c r="D1710" s="247">
        <f t="shared" si="26"/>
        <v>4.9500000000000028</v>
      </c>
      <c r="E1710" s="303">
        <v>95.05</v>
      </c>
      <c r="F1710" s="177" t="s">
        <v>2280</v>
      </c>
      <c r="G1710" s="304"/>
      <c r="H1710" s="5"/>
      <c r="I1710" s="176"/>
      <c r="J1710" s="5"/>
    </row>
    <row r="1711" spans="2:10" ht="15">
      <c r="B1711" s="302">
        <v>42841.444236110998</v>
      </c>
      <c r="C1711" s="303">
        <v>100</v>
      </c>
      <c r="D1711" s="247">
        <f t="shared" si="26"/>
        <v>5</v>
      </c>
      <c r="E1711" s="303">
        <v>95</v>
      </c>
      <c r="F1711" s="177" t="s">
        <v>2167</v>
      </c>
      <c r="G1711" s="304"/>
      <c r="H1711" s="5"/>
      <c r="I1711" s="176"/>
      <c r="J1711" s="5"/>
    </row>
    <row r="1712" spans="2:10" ht="15">
      <c r="B1712" s="302">
        <v>42841.444259258998</v>
      </c>
      <c r="C1712" s="303">
        <v>60</v>
      </c>
      <c r="D1712" s="247">
        <f t="shared" si="26"/>
        <v>2.9699999999999989</v>
      </c>
      <c r="E1712" s="303">
        <v>57.03</v>
      </c>
      <c r="F1712" s="177" t="s">
        <v>2281</v>
      </c>
      <c r="G1712" s="304"/>
      <c r="H1712" s="5"/>
      <c r="I1712" s="176"/>
      <c r="J1712" s="5"/>
    </row>
    <row r="1713" spans="2:10" ht="15">
      <c r="B1713" s="302">
        <v>42841.451215278001</v>
      </c>
      <c r="C1713" s="303">
        <v>300</v>
      </c>
      <c r="D1713" s="247">
        <f t="shared" si="26"/>
        <v>15</v>
      </c>
      <c r="E1713" s="303">
        <v>285</v>
      </c>
      <c r="F1713" s="177" t="s">
        <v>2282</v>
      </c>
      <c r="G1713" s="304"/>
      <c r="H1713" s="5"/>
      <c r="I1713" s="176"/>
      <c r="J1713" s="5"/>
    </row>
    <row r="1714" spans="2:10" ht="15">
      <c r="B1714" s="302">
        <v>42841.456087963001</v>
      </c>
      <c r="C1714" s="303">
        <v>1000</v>
      </c>
      <c r="D1714" s="247">
        <f t="shared" si="26"/>
        <v>49.5</v>
      </c>
      <c r="E1714" s="303">
        <v>950.5</v>
      </c>
      <c r="F1714" s="177" t="s">
        <v>2283</v>
      </c>
      <c r="G1714" s="304"/>
      <c r="H1714" s="5"/>
      <c r="I1714" s="176"/>
      <c r="J1714" s="5"/>
    </row>
    <row r="1715" spans="2:10" ht="15">
      <c r="B1715" s="302">
        <v>42841.458379629999</v>
      </c>
      <c r="C1715" s="303">
        <v>500</v>
      </c>
      <c r="D1715" s="247">
        <f t="shared" si="26"/>
        <v>25</v>
      </c>
      <c r="E1715" s="303">
        <v>475</v>
      </c>
      <c r="F1715" s="177" t="s">
        <v>626</v>
      </c>
      <c r="G1715" s="304"/>
      <c r="H1715" s="5"/>
      <c r="I1715" s="176"/>
      <c r="J1715" s="5"/>
    </row>
    <row r="1716" spans="2:10" ht="15">
      <c r="B1716" s="302">
        <v>42841.458611110997</v>
      </c>
      <c r="C1716" s="303">
        <v>100</v>
      </c>
      <c r="D1716" s="247">
        <f t="shared" si="26"/>
        <v>7</v>
      </c>
      <c r="E1716" s="303">
        <v>93</v>
      </c>
      <c r="F1716" s="177" t="s">
        <v>539</v>
      </c>
      <c r="G1716" s="304"/>
      <c r="H1716" s="5"/>
      <c r="I1716" s="176"/>
      <c r="J1716" s="5"/>
    </row>
    <row r="1717" spans="2:10" ht="15">
      <c r="B1717" s="302">
        <v>42841.458912037</v>
      </c>
      <c r="C1717" s="303">
        <v>100</v>
      </c>
      <c r="D1717" s="247">
        <f t="shared" si="26"/>
        <v>7</v>
      </c>
      <c r="E1717" s="303">
        <v>93</v>
      </c>
      <c r="F1717" s="177" t="s">
        <v>2284</v>
      </c>
      <c r="G1717" s="304"/>
      <c r="H1717" s="5"/>
      <c r="I1717" s="176"/>
      <c r="J1717" s="5"/>
    </row>
    <row r="1718" spans="2:10" ht="15">
      <c r="B1718" s="302">
        <v>42841.45900463</v>
      </c>
      <c r="C1718" s="303">
        <v>100</v>
      </c>
      <c r="D1718" s="247">
        <f t="shared" si="26"/>
        <v>7</v>
      </c>
      <c r="E1718" s="303">
        <v>93</v>
      </c>
      <c r="F1718" s="177" t="s">
        <v>545</v>
      </c>
      <c r="G1718" s="304"/>
      <c r="H1718" s="5"/>
      <c r="I1718" s="176"/>
      <c r="J1718" s="5"/>
    </row>
    <row r="1719" spans="2:10" ht="15">
      <c r="B1719" s="302">
        <v>42841.459027778001</v>
      </c>
      <c r="C1719" s="303">
        <v>200</v>
      </c>
      <c r="D1719" s="247">
        <f t="shared" si="26"/>
        <v>14</v>
      </c>
      <c r="E1719" s="303">
        <v>186</v>
      </c>
      <c r="F1719" s="177" t="s">
        <v>547</v>
      </c>
      <c r="G1719" s="304"/>
      <c r="H1719" s="5"/>
      <c r="I1719" s="176"/>
      <c r="J1719" s="5"/>
    </row>
    <row r="1720" spans="2:10" ht="15">
      <c r="B1720" s="302">
        <v>42841.459189815003</v>
      </c>
      <c r="C1720" s="303">
        <v>30</v>
      </c>
      <c r="D1720" s="247">
        <f t="shared" si="26"/>
        <v>1.5</v>
      </c>
      <c r="E1720" s="303">
        <v>28.5</v>
      </c>
      <c r="F1720" s="177" t="s">
        <v>540</v>
      </c>
      <c r="G1720" s="304"/>
      <c r="H1720" s="5"/>
      <c r="I1720" s="176"/>
      <c r="J1720" s="5"/>
    </row>
    <row r="1721" spans="2:10" ht="15">
      <c r="B1721" s="302">
        <v>42841.459432869997</v>
      </c>
      <c r="C1721" s="303">
        <v>150</v>
      </c>
      <c r="D1721" s="247">
        <f t="shared" si="26"/>
        <v>7.5</v>
      </c>
      <c r="E1721" s="303">
        <v>142.5</v>
      </c>
      <c r="F1721" s="177" t="s">
        <v>945</v>
      </c>
      <c r="G1721" s="304"/>
      <c r="H1721" s="5"/>
      <c r="I1721" s="176"/>
      <c r="J1721" s="5"/>
    </row>
    <row r="1722" spans="2:10" ht="15">
      <c r="B1722" s="302">
        <v>42841.459756944001</v>
      </c>
      <c r="C1722" s="303">
        <v>300</v>
      </c>
      <c r="D1722" s="247">
        <f t="shared" si="26"/>
        <v>15</v>
      </c>
      <c r="E1722" s="303">
        <v>285</v>
      </c>
      <c r="F1722" s="177" t="s">
        <v>541</v>
      </c>
      <c r="G1722" s="304"/>
      <c r="H1722" s="5"/>
      <c r="I1722" s="176"/>
      <c r="J1722" s="5"/>
    </row>
    <row r="1723" spans="2:10" ht="15">
      <c r="B1723" s="302">
        <v>42841.463067129996</v>
      </c>
      <c r="C1723" s="303">
        <v>150</v>
      </c>
      <c r="D1723" s="247">
        <f t="shared" si="26"/>
        <v>7.4300000000000068</v>
      </c>
      <c r="E1723" s="303">
        <v>142.57</v>
      </c>
      <c r="F1723" s="177" t="s">
        <v>526</v>
      </c>
      <c r="G1723" s="304"/>
      <c r="H1723" s="5"/>
      <c r="I1723" s="176"/>
      <c r="J1723" s="5"/>
    </row>
    <row r="1724" spans="2:10" ht="15">
      <c r="B1724" s="302">
        <v>42841.465543981001</v>
      </c>
      <c r="C1724" s="303">
        <v>100</v>
      </c>
      <c r="D1724" s="247">
        <f t="shared" si="26"/>
        <v>4.9500000000000028</v>
      </c>
      <c r="E1724" s="303">
        <v>95.05</v>
      </c>
      <c r="F1724" s="177" t="s">
        <v>1862</v>
      </c>
      <c r="G1724" s="304"/>
      <c r="H1724" s="5"/>
      <c r="I1724" s="176"/>
      <c r="J1724" s="5"/>
    </row>
    <row r="1725" spans="2:10" ht="15">
      <c r="B1725" s="302">
        <v>42841.465810185</v>
      </c>
      <c r="C1725" s="303">
        <v>50</v>
      </c>
      <c r="D1725" s="247">
        <f t="shared" si="26"/>
        <v>2.4799999999999969</v>
      </c>
      <c r="E1725" s="303">
        <v>47.52</v>
      </c>
      <c r="F1725" s="177" t="s">
        <v>818</v>
      </c>
      <c r="G1725" s="304"/>
      <c r="H1725" s="5"/>
      <c r="I1725" s="176"/>
      <c r="J1725" s="5"/>
    </row>
    <row r="1726" spans="2:10" ht="15">
      <c r="B1726" s="302">
        <v>42841.465972222002</v>
      </c>
      <c r="C1726" s="303">
        <v>200</v>
      </c>
      <c r="D1726" s="247">
        <f t="shared" si="26"/>
        <v>10</v>
      </c>
      <c r="E1726" s="303">
        <v>190</v>
      </c>
      <c r="F1726" s="177" t="s">
        <v>388</v>
      </c>
      <c r="G1726" s="304"/>
      <c r="H1726" s="5"/>
      <c r="I1726" s="176"/>
      <c r="J1726" s="5"/>
    </row>
    <row r="1727" spans="2:10" ht="15">
      <c r="B1727" s="302">
        <v>42841.481192129999</v>
      </c>
      <c r="C1727" s="303">
        <v>50</v>
      </c>
      <c r="D1727" s="247">
        <f t="shared" si="26"/>
        <v>2.5</v>
      </c>
      <c r="E1727" s="303">
        <v>47.5</v>
      </c>
      <c r="F1727" s="177" t="s">
        <v>621</v>
      </c>
      <c r="G1727" s="304"/>
      <c r="H1727" s="5"/>
      <c r="I1727" s="176"/>
      <c r="J1727" s="5"/>
    </row>
    <row r="1728" spans="2:10" ht="15">
      <c r="B1728" s="302">
        <v>42841.481435185</v>
      </c>
      <c r="C1728" s="303">
        <v>100</v>
      </c>
      <c r="D1728" s="247">
        <f t="shared" si="26"/>
        <v>4.9500000000000028</v>
      </c>
      <c r="E1728" s="303">
        <v>95.05</v>
      </c>
      <c r="F1728" s="177" t="s">
        <v>464</v>
      </c>
      <c r="G1728" s="304"/>
      <c r="H1728" s="5"/>
      <c r="I1728" s="176"/>
      <c r="J1728" s="5"/>
    </row>
    <row r="1729" spans="2:10" ht="15">
      <c r="B1729" s="302">
        <v>42841.504363426</v>
      </c>
      <c r="C1729" s="303">
        <v>150</v>
      </c>
      <c r="D1729" s="247">
        <f t="shared" si="26"/>
        <v>7.5</v>
      </c>
      <c r="E1729" s="303">
        <v>142.5</v>
      </c>
      <c r="F1729" s="177" t="s">
        <v>2285</v>
      </c>
      <c r="G1729" s="304"/>
      <c r="H1729" s="5"/>
      <c r="I1729" s="176"/>
      <c r="J1729" s="5"/>
    </row>
    <row r="1730" spans="2:10" ht="15">
      <c r="B1730" s="302">
        <v>42841.516331018996</v>
      </c>
      <c r="C1730" s="303">
        <v>500</v>
      </c>
      <c r="D1730" s="247">
        <f t="shared" si="26"/>
        <v>25</v>
      </c>
      <c r="E1730" s="303">
        <v>475</v>
      </c>
      <c r="F1730" s="177" t="s">
        <v>2286</v>
      </c>
      <c r="G1730" s="304"/>
      <c r="H1730" s="5"/>
      <c r="I1730" s="176"/>
      <c r="J1730" s="5"/>
    </row>
    <row r="1731" spans="2:10" ht="15">
      <c r="B1731" s="302">
        <v>42841.517997684998</v>
      </c>
      <c r="C1731" s="303">
        <v>100</v>
      </c>
      <c r="D1731" s="247">
        <f t="shared" si="26"/>
        <v>4.9500000000000028</v>
      </c>
      <c r="E1731" s="303">
        <v>95.05</v>
      </c>
      <c r="F1731" s="177" t="s">
        <v>635</v>
      </c>
      <c r="G1731" s="304"/>
      <c r="H1731" s="5"/>
      <c r="I1731" s="176"/>
      <c r="J1731" s="5"/>
    </row>
    <row r="1732" spans="2:10" ht="15">
      <c r="B1732" s="302">
        <v>42841.537986110998</v>
      </c>
      <c r="C1732" s="303">
        <v>100</v>
      </c>
      <c r="D1732" s="247">
        <f t="shared" si="26"/>
        <v>4.9500000000000028</v>
      </c>
      <c r="E1732" s="303">
        <v>95.05</v>
      </c>
      <c r="F1732" s="177" t="s">
        <v>1549</v>
      </c>
      <c r="G1732" s="304"/>
      <c r="H1732" s="5"/>
      <c r="I1732" s="176"/>
      <c r="J1732" s="5"/>
    </row>
    <row r="1733" spans="2:10" ht="15">
      <c r="B1733" s="302">
        <v>42841.539560185003</v>
      </c>
      <c r="C1733" s="303">
        <v>500</v>
      </c>
      <c r="D1733" s="247">
        <f t="shared" si="26"/>
        <v>25</v>
      </c>
      <c r="E1733" s="303">
        <v>475</v>
      </c>
      <c r="F1733" s="177" t="s">
        <v>1538</v>
      </c>
      <c r="G1733" s="304"/>
      <c r="H1733" s="5"/>
      <c r="I1733" s="176"/>
      <c r="J1733" s="5"/>
    </row>
    <row r="1734" spans="2:10" ht="15">
      <c r="B1734" s="302">
        <v>42841.556018518997</v>
      </c>
      <c r="C1734" s="303">
        <v>50</v>
      </c>
      <c r="D1734" s="247">
        <f t="shared" ref="D1734:D1797" si="27">C1734-E1734</f>
        <v>2.5</v>
      </c>
      <c r="E1734" s="303">
        <v>47.5</v>
      </c>
      <c r="F1734" s="177" t="s">
        <v>1552</v>
      </c>
      <c r="G1734" s="304"/>
      <c r="H1734" s="5"/>
      <c r="I1734" s="176"/>
      <c r="J1734" s="5"/>
    </row>
    <row r="1735" spans="2:10" ht="15">
      <c r="B1735" s="302">
        <v>42841.557187500002</v>
      </c>
      <c r="C1735" s="303">
        <v>200</v>
      </c>
      <c r="D1735" s="247">
        <f t="shared" si="27"/>
        <v>10</v>
      </c>
      <c r="E1735" s="303">
        <v>190</v>
      </c>
      <c r="F1735" s="177" t="s">
        <v>2287</v>
      </c>
      <c r="G1735" s="304"/>
      <c r="H1735" s="5"/>
      <c r="I1735" s="176"/>
      <c r="J1735" s="5"/>
    </row>
    <row r="1736" spans="2:10" ht="15">
      <c r="B1736" s="302">
        <v>42841.562037037002</v>
      </c>
      <c r="C1736" s="303">
        <v>100</v>
      </c>
      <c r="D1736" s="247">
        <f t="shared" si="27"/>
        <v>7</v>
      </c>
      <c r="E1736" s="303">
        <v>93</v>
      </c>
      <c r="F1736" s="177" t="s">
        <v>2288</v>
      </c>
      <c r="G1736" s="304"/>
      <c r="H1736" s="5"/>
      <c r="I1736" s="176"/>
      <c r="J1736" s="5"/>
    </row>
    <row r="1737" spans="2:10" ht="15">
      <c r="B1737" s="302">
        <v>42841.563067130002</v>
      </c>
      <c r="C1737" s="303">
        <v>70</v>
      </c>
      <c r="D1737" s="247">
        <f t="shared" si="27"/>
        <v>3.4699999999999989</v>
      </c>
      <c r="E1737" s="303">
        <v>66.53</v>
      </c>
      <c r="F1737" s="177" t="s">
        <v>2289</v>
      </c>
      <c r="G1737" s="304"/>
      <c r="H1737" s="5"/>
      <c r="I1737" s="176"/>
      <c r="J1737" s="5"/>
    </row>
    <row r="1738" spans="2:10" ht="15">
      <c r="B1738" s="302">
        <v>42841.565729167</v>
      </c>
      <c r="C1738" s="303">
        <v>100</v>
      </c>
      <c r="D1738" s="247">
        <f t="shared" si="27"/>
        <v>5</v>
      </c>
      <c r="E1738" s="303">
        <v>95</v>
      </c>
      <c r="F1738" s="177" t="s">
        <v>2290</v>
      </c>
      <c r="G1738" s="304"/>
      <c r="H1738" s="5"/>
      <c r="I1738" s="176"/>
      <c r="J1738" s="5"/>
    </row>
    <row r="1739" spans="2:10" ht="15">
      <c r="B1739" s="302">
        <v>42841.575231481002</v>
      </c>
      <c r="C1739" s="303">
        <v>200</v>
      </c>
      <c r="D1739" s="247">
        <f t="shared" si="27"/>
        <v>14</v>
      </c>
      <c r="E1739" s="303">
        <v>186</v>
      </c>
      <c r="F1739" s="177" t="s">
        <v>942</v>
      </c>
      <c r="G1739" s="304"/>
      <c r="H1739" s="5"/>
      <c r="I1739" s="176"/>
      <c r="J1739" s="5"/>
    </row>
    <row r="1740" spans="2:10" ht="15">
      <c r="B1740" s="302">
        <v>42841.628819443999</v>
      </c>
      <c r="C1740" s="303">
        <v>250</v>
      </c>
      <c r="D1740" s="247">
        <f t="shared" si="27"/>
        <v>17.5</v>
      </c>
      <c r="E1740" s="303">
        <v>232.5</v>
      </c>
      <c r="F1740" s="177" t="s">
        <v>2291</v>
      </c>
      <c r="G1740" s="304"/>
      <c r="H1740" s="5"/>
      <c r="I1740" s="176"/>
      <c r="J1740" s="5"/>
    </row>
    <row r="1741" spans="2:10" ht="15">
      <c r="B1741" s="302">
        <v>42841.629872685</v>
      </c>
      <c r="C1741" s="303">
        <v>17</v>
      </c>
      <c r="D1741" s="247">
        <f t="shared" si="27"/>
        <v>0.85000000000000142</v>
      </c>
      <c r="E1741" s="303">
        <v>16.149999999999999</v>
      </c>
      <c r="F1741" s="177" t="s">
        <v>2292</v>
      </c>
      <c r="G1741" s="304"/>
      <c r="H1741" s="5"/>
      <c r="I1741" s="176"/>
      <c r="J1741" s="5"/>
    </row>
    <row r="1742" spans="2:10" ht="15">
      <c r="B1742" s="302">
        <v>42841.631412037001</v>
      </c>
      <c r="C1742" s="303">
        <v>250</v>
      </c>
      <c r="D1742" s="247">
        <f t="shared" si="27"/>
        <v>12.5</v>
      </c>
      <c r="E1742" s="303">
        <v>237.5</v>
      </c>
      <c r="F1742" s="177" t="s">
        <v>2293</v>
      </c>
      <c r="G1742" s="304"/>
      <c r="H1742" s="5"/>
      <c r="I1742" s="176"/>
      <c r="J1742" s="5"/>
    </row>
    <row r="1743" spans="2:10" ht="15">
      <c r="B1743" s="302">
        <v>42841.636759259003</v>
      </c>
      <c r="C1743" s="303">
        <v>200</v>
      </c>
      <c r="D1743" s="247">
        <f t="shared" si="27"/>
        <v>10</v>
      </c>
      <c r="E1743" s="303">
        <v>190</v>
      </c>
      <c r="F1743" s="177" t="s">
        <v>2294</v>
      </c>
      <c r="G1743" s="304"/>
      <c r="H1743" s="5"/>
      <c r="I1743" s="176"/>
      <c r="J1743" s="5"/>
    </row>
    <row r="1744" spans="2:10" ht="15">
      <c r="B1744" s="302">
        <v>42841.644791667</v>
      </c>
      <c r="C1744" s="303">
        <v>100</v>
      </c>
      <c r="D1744" s="247">
        <f t="shared" si="27"/>
        <v>4.9500000000000028</v>
      </c>
      <c r="E1744" s="303">
        <v>95.05</v>
      </c>
      <c r="F1744" s="177" t="s">
        <v>2295</v>
      </c>
      <c r="G1744" s="304"/>
      <c r="H1744" s="5"/>
      <c r="I1744" s="176"/>
      <c r="J1744" s="5"/>
    </row>
    <row r="1745" spans="2:10" ht="15">
      <c r="B1745" s="302">
        <v>42841.655162037001</v>
      </c>
      <c r="C1745" s="303">
        <v>170</v>
      </c>
      <c r="D1745" s="247">
        <f t="shared" si="27"/>
        <v>8.5</v>
      </c>
      <c r="E1745" s="303">
        <v>161.5</v>
      </c>
      <c r="F1745" s="177" t="s">
        <v>2296</v>
      </c>
      <c r="G1745" s="304"/>
      <c r="H1745" s="5"/>
      <c r="I1745" s="176"/>
      <c r="J1745" s="5"/>
    </row>
    <row r="1746" spans="2:10" ht="15">
      <c r="B1746" s="302">
        <v>42841.666678241003</v>
      </c>
      <c r="C1746" s="303">
        <v>300</v>
      </c>
      <c r="D1746" s="247">
        <f t="shared" si="27"/>
        <v>14.850000000000023</v>
      </c>
      <c r="E1746" s="303">
        <v>285.14999999999998</v>
      </c>
      <c r="F1746" s="177" t="s">
        <v>1731</v>
      </c>
      <c r="G1746" s="304"/>
      <c r="H1746" s="5"/>
      <c r="I1746" s="176"/>
      <c r="J1746" s="5"/>
    </row>
    <row r="1747" spans="2:10" ht="15">
      <c r="B1747" s="302">
        <v>42841.676516204003</v>
      </c>
      <c r="C1747" s="303">
        <v>250</v>
      </c>
      <c r="D1747" s="247">
        <f t="shared" si="27"/>
        <v>17.5</v>
      </c>
      <c r="E1747" s="303">
        <v>232.5</v>
      </c>
      <c r="F1747" s="177" t="s">
        <v>1749</v>
      </c>
      <c r="G1747" s="304"/>
      <c r="H1747" s="5"/>
      <c r="I1747" s="176"/>
      <c r="J1747" s="5"/>
    </row>
    <row r="1748" spans="2:10" ht="15">
      <c r="B1748" s="302">
        <v>42841.681770832998</v>
      </c>
      <c r="C1748" s="303">
        <v>200</v>
      </c>
      <c r="D1748" s="247">
        <f t="shared" si="27"/>
        <v>10</v>
      </c>
      <c r="E1748" s="303">
        <v>190</v>
      </c>
      <c r="F1748" s="177" t="s">
        <v>191</v>
      </c>
      <c r="G1748" s="304"/>
      <c r="H1748" s="5"/>
      <c r="I1748" s="176"/>
      <c r="J1748" s="5"/>
    </row>
    <row r="1749" spans="2:10" ht="15">
      <c r="B1749" s="302">
        <v>42841.683749999997</v>
      </c>
      <c r="C1749" s="303">
        <v>100</v>
      </c>
      <c r="D1749" s="247">
        <f t="shared" si="27"/>
        <v>5</v>
      </c>
      <c r="E1749" s="303">
        <v>95</v>
      </c>
      <c r="F1749" s="177" t="s">
        <v>2297</v>
      </c>
      <c r="G1749" s="304"/>
      <c r="H1749" s="5"/>
      <c r="I1749" s="176"/>
      <c r="J1749" s="5"/>
    </row>
    <row r="1750" spans="2:10" ht="15">
      <c r="B1750" s="302">
        <v>42841.684340278</v>
      </c>
      <c r="C1750" s="303">
        <v>200</v>
      </c>
      <c r="D1750" s="247">
        <f t="shared" si="27"/>
        <v>14</v>
      </c>
      <c r="E1750" s="303">
        <v>186</v>
      </c>
      <c r="F1750" s="177" t="s">
        <v>689</v>
      </c>
      <c r="G1750" s="304"/>
      <c r="H1750" s="5"/>
      <c r="I1750" s="176"/>
      <c r="J1750" s="5"/>
    </row>
    <row r="1751" spans="2:10" ht="15">
      <c r="B1751" s="302">
        <v>42841.693738426002</v>
      </c>
      <c r="C1751" s="303">
        <v>100</v>
      </c>
      <c r="D1751" s="247">
        <f t="shared" si="27"/>
        <v>4.9500000000000028</v>
      </c>
      <c r="E1751" s="303">
        <v>95.05</v>
      </c>
      <c r="F1751" s="177" t="s">
        <v>631</v>
      </c>
      <c r="G1751" s="304"/>
      <c r="H1751" s="5"/>
      <c r="I1751" s="176"/>
      <c r="J1751" s="5"/>
    </row>
    <row r="1752" spans="2:10" ht="15">
      <c r="B1752" s="302">
        <v>42841.707997685</v>
      </c>
      <c r="C1752" s="303">
        <v>300</v>
      </c>
      <c r="D1752" s="247">
        <f t="shared" si="27"/>
        <v>15</v>
      </c>
      <c r="E1752" s="303">
        <v>285</v>
      </c>
      <c r="F1752" s="177" t="s">
        <v>218</v>
      </c>
      <c r="G1752" s="304"/>
      <c r="H1752" s="5"/>
      <c r="I1752" s="176"/>
      <c r="J1752" s="5"/>
    </row>
    <row r="1753" spans="2:10" ht="15">
      <c r="B1753" s="302">
        <v>42841.708344906998</v>
      </c>
      <c r="C1753" s="303">
        <v>100</v>
      </c>
      <c r="D1753" s="247">
        <f t="shared" si="27"/>
        <v>5</v>
      </c>
      <c r="E1753" s="303">
        <v>95</v>
      </c>
      <c r="F1753" s="177" t="s">
        <v>2298</v>
      </c>
      <c r="G1753" s="304"/>
      <c r="H1753" s="5"/>
      <c r="I1753" s="176"/>
      <c r="J1753" s="5"/>
    </row>
    <row r="1754" spans="2:10" ht="15">
      <c r="B1754" s="302">
        <v>42841.720451389003</v>
      </c>
      <c r="C1754" s="303">
        <v>25</v>
      </c>
      <c r="D1754" s="247">
        <f t="shared" si="27"/>
        <v>1.25</v>
      </c>
      <c r="E1754" s="303">
        <v>23.75</v>
      </c>
      <c r="F1754" s="177" t="s">
        <v>2276</v>
      </c>
      <c r="G1754" s="304"/>
      <c r="H1754" s="5"/>
      <c r="I1754" s="176"/>
      <c r="J1754" s="5"/>
    </row>
    <row r="1755" spans="2:10" ht="15">
      <c r="B1755" s="302">
        <v>42841.727847221999</v>
      </c>
      <c r="C1755" s="303">
        <v>200</v>
      </c>
      <c r="D1755" s="247">
        <f t="shared" si="27"/>
        <v>14</v>
      </c>
      <c r="E1755" s="303">
        <v>186</v>
      </c>
      <c r="F1755" s="177" t="s">
        <v>2299</v>
      </c>
      <c r="G1755" s="304"/>
      <c r="H1755" s="5"/>
      <c r="I1755" s="176"/>
      <c r="J1755" s="5"/>
    </row>
    <row r="1756" spans="2:10" ht="15">
      <c r="B1756" s="302">
        <v>42841.728854166999</v>
      </c>
      <c r="C1756" s="303">
        <v>200</v>
      </c>
      <c r="D1756" s="247">
        <f t="shared" si="27"/>
        <v>9.9000000000000057</v>
      </c>
      <c r="E1756" s="303">
        <v>190.1</v>
      </c>
      <c r="F1756" s="177" t="s">
        <v>2300</v>
      </c>
      <c r="G1756" s="304"/>
      <c r="H1756" s="5"/>
      <c r="I1756" s="176"/>
      <c r="J1756" s="5"/>
    </row>
    <row r="1757" spans="2:10" ht="15">
      <c r="B1757" s="302">
        <v>42841.732673610997</v>
      </c>
      <c r="C1757" s="303">
        <v>50</v>
      </c>
      <c r="D1757" s="247">
        <f t="shared" si="27"/>
        <v>2.5</v>
      </c>
      <c r="E1757" s="303">
        <v>47.5</v>
      </c>
      <c r="F1757" s="177" t="s">
        <v>438</v>
      </c>
      <c r="G1757" s="304"/>
      <c r="H1757" s="5"/>
      <c r="I1757" s="176"/>
      <c r="J1757" s="5"/>
    </row>
    <row r="1758" spans="2:10" ht="15">
      <c r="B1758" s="302">
        <v>42841.744224536997</v>
      </c>
      <c r="C1758" s="303">
        <v>500</v>
      </c>
      <c r="D1758" s="247">
        <f t="shared" si="27"/>
        <v>25</v>
      </c>
      <c r="E1758" s="303">
        <v>475</v>
      </c>
      <c r="F1758" s="177" t="s">
        <v>675</v>
      </c>
      <c r="G1758" s="304"/>
      <c r="H1758" s="5"/>
      <c r="I1758" s="176"/>
      <c r="J1758" s="5"/>
    </row>
    <row r="1759" spans="2:10" ht="15">
      <c r="B1759" s="302">
        <v>42841.745011573999</v>
      </c>
      <c r="C1759" s="303">
        <v>350</v>
      </c>
      <c r="D1759" s="247">
        <f t="shared" si="27"/>
        <v>17.5</v>
      </c>
      <c r="E1759" s="303">
        <v>332.5</v>
      </c>
      <c r="F1759" s="177" t="s">
        <v>2301</v>
      </c>
      <c r="G1759" s="304"/>
      <c r="H1759" s="5"/>
      <c r="I1759" s="176"/>
      <c r="J1759" s="5"/>
    </row>
    <row r="1760" spans="2:10" ht="15">
      <c r="B1760" s="302">
        <v>42841.762361111003</v>
      </c>
      <c r="C1760" s="303">
        <v>500</v>
      </c>
      <c r="D1760" s="247">
        <f t="shared" si="27"/>
        <v>25</v>
      </c>
      <c r="E1760" s="303">
        <v>475</v>
      </c>
      <c r="F1760" s="177" t="s">
        <v>2302</v>
      </c>
      <c r="G1760" s="304"/>
      <c r="H1760" s="5"/>
      <c r="I1760" s="176"/>
      <c r="J1760" s="5"/>
    </row>
    <row r="1761" spans="2:10" ht="15">
      <c r="B1761" s="302">
        <v>42841.763391203996</v>
      </c>
      <c r="C1761" s="303">
        <v>100</v>
      </c>
      <c r="D1761" s="247">
        <f t="shared" si="27"/>
        <v>5</v>
      </c>
      <c r="E1761" s="303">
        <v>95</v>
      </c>
      <c r="F1761" s="177" t="s">
        <v>2303</v>
      </c>
      <c r="G1761" s="304"/>
      <c r="H1761" s="5"/>
      <c r="I1761" s="176"/>
      <c r="J1761" s="5"/>
    </row>
    <row r="1762" spans="2:10" ht="15">
      <c r="B1762" s="302">
        <v>42841.778298611003</v>
      </c>
      <c r="C1762" s="303">
        <v>400</v>
      </c>
      <c r="D1762" s="247">
        <f t="shared" si="27"/>
        <v>20</v>
      </c>
      <c r="E1762" s="303">
        <v>380</v>
      </c>
      <c r="F1762" s="177" t="s">
        <v>658</v>
      </c>
      <c r="G1762" s="304"/>
      <c r="H1762" s="5"/>
      <c r="I1762" s="176"/>
      <c r="J1762" s="5"/>
    </row>
    <row r="1763" spans="2:10" ht="15">
      <c r="B1763" s="302">
        <v>42841.783194443997</v>
      </c>
      <c r="C1763" s="303">
        <v>500</v>
      </c>
      <c r="D1763" s="247">
        <f t="shared" si="27"/>
        <v>24.75</v>
      </c>
      <c r="E1763" s="303">
        <v>475.25</v>
      </c>
      <c r="F1763" s="177" t="s">
        <v>1509</v>
      </c>
      <c r="G1763" s="304"/>
      <c r="H1763" s="5"/>
      <c r="I1763" s="176"/>
      <c r="J1763" s="5"/>
    </row>
    <row r="1764" spans="2:10" ht="15">
      <c r="B1764" s="302">
        <v>42841.787824074003</v>
      </c>
      <c r="C1764" s="303">
        <v>400</v>
      </c>
      <c r="D1764" s="247">
        <f t="shared" si="27"/>
        <v>20</v>
      </c>
      <c r="E1764" s="303">
        <v>380</v>
      </c>
      <c r="F1764" s="177" t="s">
        <v>2304</v>
      </c>
      <c r="G1764" s="304"/>
      <c r="H1764" s="5"/>
      <c r="I1764" s="176"/>
      <c r="J1764" s="5"/>
    </row>
    <row r="1765" spans="2:10" ht="15">
      <c r="B1765" s="302">
        <v>42841.792407407003</v>
      </c>
      <c r="C1765" s="303">
        <v>100</v>
      </c>
      <c r="D1765" s="247">
        <f t="shared" si="27"/>
        <v>5</v>
      </c>
      <c r="E1765" s="303">
        <v>95</v>
      </c>
      <c r="F1765" s="177" t="s">
        <v>2305</v>
      </c>
      <c r="G1765" s="304"/>
      <c r="H1765" s="5"/>
      <c r="I1765" s="176"/>
      <c r="J1765" s="5"/>
    </row>
    <row r="1766" spans="2:10" ht="15">
      <c r="B1766" s="302">
        <v>42841.817106481001</v>
      </c>
      <c r="C1766" s="303">
        <v>200</v>
      </c>
      <c r="D1766" s="247">
        <f t="shared" si="27"/>
        <v>10</v>
      </c>
      <c r="E1766" s="303">
        <v>190</v>
      </c>
      <c r="F1766" s="177" t="s">
        <v>2306</v>
      </c>
      <c r="G1766" s="304"/>
      <c r="H1766" s="5"/>
      <c r="I1766" s="176"/>
      <c r="J1766" s="5"/>
    </row>
    <row r="1767" spans="2:10" ht="15">
      <c r="B1767" s="302">
        <v>42841.832800926</v>
      </c>
      <c r="C1767" s="303">
        <v>300</v>
      </c>
      <c r="D1767" s="247">
        <f t="shared" si="27"/>
        <v>15</v>
      </c>
      <c r="E1767" s="303">
        <v>285</v>
      </c>
      <c r="F1767" s="177" t="s">
        <v>914</v>
      </c>
      <c r="G1767" s="304"/>
      <c r="H1767" s="5"/>
      <c r="I1767" s="176"/>
      <c r="J1767" s="5"/>
    </row>
    <row r="1768" spans="2:10" ht="15">
      <c r="B1768" s="302">
        <v>42841.840405092997</v>
      </c>
      <c r="C1768" s="303">
        <v>1000</v>
      </c>
      <c r="D1768" s="247">
        <f t="shared" si="27"/>
        <v>49.5</v>
      </c>
      <c r="E1768" s="303">
        <v>950.5</v>
      </c>
      <c r="F1768" s="177" t="s">
        <v>230</v>
      </c>
      <c r="G1768" s="304"/>
      <c r="H1768" s="5"/>
      <c r="I1768" s="176"/>
      <c r="J1768" s="5"/>
    </row>
    <row r="1769" spans="2:10" ht="15">
      <c r="B1769" s="302">
        <v>42841.850335648</v>
      </c>
      <c r="C1769" s="303">
        <v>200</v>
      </c>
      <c r="D1769" s="247">
        <f t="shared" si="27"/>
        <v>10</v>
      </c>
      <c r="E1769" s="303">
        <v>190</v>
      </c>
      <c r="F1769" s="177" t="s">
        <v>2307</v>
      </c>
      <c r="G1769" s="304"/>
      <c r="H1769" s="5"/>
      <c r="I1769" s="176"/>
      <c r="J1769" s="5"/>
    </row>
    <row r="1770" spans="2:10" ht="15">
      <c r="B1770" s="302">
        <v>42841.851134258999</v>
      </c>
      <c r="C1770" s="303">
        <v>100</v>
      </c>
      <c r="D1770" s="247">
        <f t="shared" si="27"/>
        <v>5</v>
      </c>
      <c r="E1770" s="303">
        <v>95</v>
      </c>
      <c r="F1770" s="177" t="s">
        <v>455</v>
      </c>
      <c r="G1770" s="304"/>
      <c r="H1770" s="5"/>
      <c r="I1770" s="176"/>
      <c r="J1770" s="5"/>
    </row>
    <row r="1771" spans="2:10" ht="15">
      <c r="B1771" s="302">
        <v>42841.851932869999</v>
      </c>
      <c r="C1771" s="303">
        <v>100</v>
      </c>
      <c r="D1771" s="247">
        <f t="shared" si="27"/>
        <v>5</v>
      </c>
      <c r="E1771" s="303">
        <v>95</v>
      </c>
      <c r="F1771" s="177" t="s">
        <v>2308</v>
      </c>
      <c r="G1771" s="304"/>
      <c r="H1771" s="5"/>
      <c r="I1771" s="176"/>
      <c r="J1771" s="5"/>
    </row>
    <row r="1772" spans="2:10" ht="15">
      <c r="B1772" s="302">
        <v>42841.852476852</v>
      </c>
      <c r="C1772" s="303">
        <v>75</v>
      </c>
      <c r="D1772" s="247">
        <f t="shared" si="27"/>
        <v>5.25</v>
      </c>
      <c r="E1772" s="303">
        <v>69.75</v>
      </c>
      <c r="F1772" s="177" t="s">
        <v>2309</v>
      </c>
      <c r="G1772" s="304"/>
      <c r="H1772" s="5"/>
      <c r="I1772" s="176"/>
      <c r="J1772" s="5"/>
    </row>
    <row r="1773" spans="2:10" ht="15">
      <c r="B1773" s="302">
        <v>42841.859953703999</v>
      </c>
      <c r="C1773" s="303">
        <v>75</v>
      </c>
      <c r="D1773" s="247">
        <f t="shared" si="27"/>
        <v>3.75</v>
      </c>
      <c r="E1773" s="303">
        <v>71.25</v>
      </c>
      <c r="F1773" s="177" t="s">
        <v>151</v>
      </c>
      <c r="G1773" s="304"/>
      <c r="H1773" s="5"/>
      <c r="I1773" s="176"/>
      <c r="J1773" s="5"/>
    </row>
    <row r="1774" spans="2:10" ht="15">
      <c r="B1774" s="302">
        <v>42841.870312500003</v>
      </c>
      <c r="C1774" s="303">
        <v>100</v>
      </c>
      <c r="D1774" s="247">
        <f t="shared" si="27"/>
        <v>7</v>
      </c>
      <c r="E1774" s="303">
        <v>93</v>
      </c>
      <c r="F1774" s="177" t="s">
        <v>676</v>
      </c>
      <c r="G1774" s="304"/>
      <c r="H1774" s="5"/>
      <c r="I1774" s="176"/>
      <c r="J1774" s="5"/>
    </row>
    <row r="1775" spans="2:10" ht="15">
      <c r="B1775" s="302">
        <v>42841.870358795997</v>
      </c>
      <c r="C1775" s="303">
        <v>100</v>
      </c>
      <c r="D1775" s="247">
        <f t="shared" si="27"/>
        <v>7</v>
      </c>
      <c r="E1775" s="303">
        <v>93</v>
      </c>
      <c r="F1775" s="177" t="s">
        <v>1012</v>
      </c>
      <c r="G1775" s="304"/>
      <c r="H1775" s="5"/>
      <c r="I1775" s="176"/>
      <c r="J1775" s="5"/>
    </row>
    <row r="1776" spans="2:10" ht="15">
      <c r="B1776" s="302">
        <v>42841.871840278</v>
      </c>
      <c r="C1776" s="303">
        <v>300</v>
      </c>
      <c r="D1776" s="247">
        <f t="shared" si="27"/>
        <v>15</v>
      </c>
      <c r="E1776" s="303">
        <v>285</v>
      </c>
      <c r="F1776" s="177" t="s">
        <v>2310</v>
      </c>
      <c r="G1776" s="304"/>
      <c r="H1776" s="5"/>
      <c r="I1776" s="176"/>
      <c r="J1776" s="5"/>
    </row>
    <row r="1777" spans="2:10" ht="15">
      <c r="B1777" s="302">
        <v>42841.874513889001</v>
      </c>
      <c r="C1777" s="303">
        <v>100</v>
      </c>
      <c r="D1777" s="247">
        <f t="shared" si="27"/>
        <v>7</v>
      </c>
      <c r="E1777" s="303">
        <v>93</v>
      </c>
      <c r="F1777" s="177" t="s">
        <v>1012</v>
      </c>
      <c r="G1777" s="304"/>
      <c r="H1777" s="5"/>
      <c r="I1777" s="176"/>
      <c r="J1777" s="5"/>
    </row>
    <row r="1778" spans="2:10" ht="15">
      <c r="B1778" s="302">
        <v>42841.875023148001</v>
      </c>
      <c r="C1778" s="303">
        <v>100</v>
      </c>
      <c r="D1778" s="247">
        <f t="shared" si="27"/>
        <v>4.9500000000000028</v>
      </c>
      <c r="E1778" s="303">
        <v>95.05</v>
      </c>
      <c r="F1778" s="177" t="s">
        <v>563</v>
      </c>
      <c r="G1778" s="304"/>
      <c r="H1778" s="5"/>
      <c r="I1778" s="176"/>
      <c r="J1778" s="5"/>
    </row>
    <row r="1779" spans="2:10" ht="15">
      <c r="B1779" s="302">
        <v>42841.897743055997</v>
      </c>
      <c r="C1779" s="303">
        <v>300</v>
      </c>
      <c r="D1779" s="247">
        <f t="shared" si="27"/>
        <v>15</v>
      </c>
      <c r="E1779" s="303">
        <v>285</v>
      </c>
      <c r="F1779" s="177" t="s">
        <v>2311</v>
      </c>
      <c r="G1779" s="304"/>
      <c r="H1779" s="5"/>
      <c r="I1779" s="176"/>
      <c r="J1779" s="5"/>
    </row>
    <row r="1780" spans="2:10" ht="15">
      <c r="B1780" s="302">
        <v>42841.900208332998</v>
      </c>
      <c r="C1780" s="303">
        <v>500</v>
      </c>
      <c r="D1780" s="247">
        <f t="shared" si="27"/>
        <v>25</v>
      </c>
      <c r="E1780" s="303">
        <v>475</v>
      </c>
      <c r="F1780" s="177" t="s">
        <v>2312</v>
      </c>
      <c r="G1780" s="304"/>
      <c r="H1780" s="5"/>
      <c r="I1780" s="176"/>
      <c r="J1780" s="5"/>
    </row>
    <row r="1781" spans="2:10" ht="15">
      <c r="B1781" s="302">
        <v>42841.909016204001</v>
      </c>
      <c r="C1781" s="303">
        <v>65</v>
      </c>
      <c r="D1781" s="247">
        <f t="shared" si="27"/>
        <v>3.25</v>
      </c>
      <c r="E1781" s="303">
        <v>61.75</v>
      </c>
      <c r="F1781" s="177" t="s">
        <v>2313</v>
      </c>
      <c r="G1781" s="304"/>
      <c r="H1781" s="5"/>
      <c r="I1781" s="176"/>
      <c r="J1781" s="5"/>
    </row>
    <row r="1782" spans="2:10" ht="15">
      <c r="B1782" s="302">
        <v>42841.911736110997</v>
      </c>
      <c r="C1782" s="303">
        <v>400</v>
      </c>
      <c r="D1782" s="247">
        <f t="shared" si="27"/>
        <v>20</v>
      </c>
      <c r="E1782" s="303">
        <v>380</v>
      </c>
      <c r="F1782" s="177" t="s">
        <v>119</v>
      </c>
      <c r="G1782" s="304"/>
      <c r="H1782" s="5"/>
      <c r="I1782" s="176"/>
      <c r="J1782" s="5"/>
    </row>
    <row r="1783" spans="2:10" ht="15">
      <c r="B1783" s="302">
        <v>42841.913773148</v>
      </c>
      <c r="C1783" s="303">
        <v>350</v>
      </c>
      <c r="D1783" s="247">
        <f t="shared" si="27"/>
        <v>17.5</v>
      </c>
      <c r="E1783" s="303">
        <v>332.5</v>
      </c>
      <c r="F1783" s="177" t="s">
        <v>2314</v>
      </c>
      <c r="G1783" s="304"/>
      <c r="H1783" s="5"/>
      <c r="I1783" s="176"/>
      <c r="J1783" s="5"/>
    </row>
    <row r="1784" spans="2:10" ht="15">
      <c r="B1784" s="302">
        <v>42841.924687500003</v>
      </c>
      <c r="C1784" s="303">
        <v>200</v>
      </c>
      <c r="D1784" s="247">
        <f t="shared" si="27"/>
        <v>9.9000000000000057</v>
      </c>
      <c r="E1784" s="303">
        <v>190.1</v>
      </c>
      <c r="F1784" s="177" t="s">
        <v>576</v>
      </c>
      <c r="G1784" s="304"/>
      <c r="H1784" s="5"/>
      <c r="I1784" s="176"/>
      <c r="J1784" s="5"/>
    </row>
    <row r="1785" spans="2:10" ht="15">
      <c r="B1785" s="302">
        <v>42841.927719906998</v>
      </c>
      <c r="C1785" s="303">
        <v>300</v>
      </c>
      <c r="D1785" s="247">
        <f t="shared" si="27"/>
        <v>15</v>
      </c>
      <c r="E1785" s="303">
        <v>285</v>
      </c>
      <c r="F1785" s="177" t="s">
        <v>2315</v>
      </c>
      <c r="G1785" s="304"/>
      <c r="H1785" s="5"/>
      <c r="I1785" s="176"/>
      <c r="J1785" s="5"/>
    </row>
    <row r="1786" spans="2:10" ht="15">
      <c r="B1786" s="302">
        <v>42841.927858796</v>
      </c>
      <c r="C1786" s="303">
        <v>400</v>
      </c>
      <c r="D1786" s="247">
        <f t="shared" si="27"/>
        <v>20</v>
      </c>
      <c r="E1786" s="303">
        <v>380</v>
      </c>
      <c r="F1786" s="177" t="s">
        <v>126</v>
      </c>
      <c r="G1786" s="304"/>
      <c r="H1786" s="5"/>
      <c r="I1786" s="176"/>
      <c r="J1786" s="5"/>
    </row>
    <row r="1787" spans="2:10" ht="15">
      <c r="B1787" s="302">
        <v>42841.933981481001</v>
      </c>
      <c r="C1787" s="303">
        <v>100</v>
      </c>
      <c r="D1787" s="247">
        <f t="shared" si="27"/>
        <v>5</v>
      </c>
      <c r="E1787" s="303">
        <v>95</v>
      </c>
      <c r="F1787" s="177" t="s">
        <v>2316</v>
      </c>
      <c r="G1787" s="304"/>
      <c r="H1787" s="5"/>
      <c r="I1787" s="176"/>
      <c r="J1787" s="5"/>
    </row>
    <row r="1788" spans="2:10" ht="15">
      <c r="B1788" s="302">
        <v>42841.936944444002</v>
      </c>
      <c r="C1788" s="303">
        <v>200</v>
      </c>
      <c r="D1788" s="247">
        <f t="shared" si="27"/>
        <v>9.9000000000000057</v>
      </c>
      <c r="E1788" s="303">
        <v>190.1</v>
      </c>
      <c r="F1788" s="177" t="s">
        <v>2317</v>
      </c>
      <c r="G1788" s="304"/>
      <c r="H1788" s="5"/>
      <c r="I1788" s="176"/>
      <c r="J1788" s="5"/>
    </row>
    <row r="1789" spans="2:10" ht="15">
      <c r="B1789" s="302">
        <v>42841.939039352001</v>
      </c>
      <c r="C1789" s="303">
        <v>300</v>
      </c>
      <c r="D1789" s="247">
        <f t="shared" si="27"/>
        <v>15</v>
      </c>
      <c r="E1789" s="303">
        <v>285</v>
      </c>
      <c r="F1789" s="177" t="s">
        <v>2318</v>
      </c>
      <c r="G1789" s="304"/>
      <c r="H1789" s="5"/>
      <c r="I1789" s="176"/>
      <c r="J1789" s="5"/>
    </row>
    <row r="1790" spans="2:10" ht="15">
      <c r="B1790" s="302">
        <v>42841.943136574002</v>
      </c>
      <c r="C1790" s="303">
        <v>100</v>
      </c>
      <c r="D1790" s="247">
        <f t="shared" si="27"/>
        <v>5</v>
      </c>
      <c r="E1790" s="303">
        <v>95</v>
      </c>
      <c r="F1790" s="177" t="s">
        <v>2319</v>
      </c>
      <c r="G1790" s="304"/>
      <c r="H1790" s="5"/>
      <c r="I1790" s="176"/>
      <c r="J1790" s="5"/>
    </row>
    <row r="1791" spans="2:10" ht="15">
      <c r="B1791" s="302">
        <v>42841.951585647999</v>
      </c>
      <c r="C1791" s="303">
        <v>300</v>
      </c>
      <c r="D1791" s="247">
        <f t="shared" si="27"/>
        <v>15</v>
      </c>
      <c r="E1791" s="303">
        <v>285</v>
      </c>
      <c r="F1791" s="177" t="s">
        <v>1002</v>
      </c>
      <c r="G1791" s="304"/>
      <c r="H1791" s="5"/>
      <c r="I1791" s="176"/>
      <c r="J1791" s="5"/>
    </row>
    <row r="1792" spans="2:10" ht="15">
      <c r="B1792" s="302">
        <v>42841.958356481002</v>
      </c>
      <c r="C1792" s="303">
        <v>100</v>
      </c>
      <c r="D1792" s="247">
        <f t="shared" si="27"/>
        <v>4.9500000000000028</v>
      </c>
      <c r="E1792" s="303">
        <v>95.05</v>
      </c>
      <c r="F1792" s="177" t="s">
        <v>2320</v>
      </c>
      <c r="G1792" s="304"/>
      <c r="H1792" s="5"/>
      <c r="I1792" s="176"/>
      <c r="J1792" s="5"/>
    </row>
    <row r="1793" spans="2:10" ht="15">
      <c r="B1793" s="302">
        <v>42841.958831019001</v>
      </c>
      <c r="C1793" s="303">
        <v>100</v>
      </c>
      <c r="D1793" s="247">
        <f t="shared" si="27"/>
        <v>5</v>
      </c>
      <c r="E1793" s="303">
        <v>95</v>
      </c>
      <c r="F1793" s="177" t="s">
        <v>2321</v>
      </c>
      <c r="G1793" s="304"/>
      <c r="H1793" s="5"/>
      <c r="I1793" s="176"/>
      <c r="J1793" s="5"/>
    </row>
    <row r="1794" spans="2:10" ht="15">
      <c r="B1794" s="302">
        <v>42841.970405093001</v>
      </c>
      <c r="C1794" s="303">
        <v>200</v>
      </c>
      <c r="D1794" s="247">
        <f t="shared" si="27"/>
        <v>9.9000000000000057</v>
      </c>
      <c r="E1794" s="303">
        <v>190.1</v>
      </c>
      <c r="F1794" s="177" t="s">
        <v>2322</v>
      </c>
      <c r="G1794" s="304"/>
      <c r="H1794" s="5"/>
      <c r="I1794" s="176"/>
      <c r="J1794" s="5"/>
    </row>
    <row r="1795" spans="2:10" ht="15">
      <c r="B1795" s="302">
        <v>42841.970555555999</v>
      </c>
      <c r="C1795" s="303">
        <v>300</v>
      </c>
      <c r="D1795" s="247">
        <f t="shared" si="27"/>
        <v>15</v>
      </c>
      <c r="E1795" s="303">
        <v>285</v>
      </c>
      <c r="F1795" s="177" t="s">
        <v>964</v>
      </c>
      <c r="G1795" s="304"/>
      <c r="H1795" s="5"/>
      <c r="I1795" s="176"/>
      <c r="J1795" s="5"/>
    </row>
    <row r="1796" spans="2:10" ht="15">
      <c r="B1796" s="302">
        <v>42841.972500000003</v>
      </c>
      <c r="C1796" s="303">
        <v>100</v>
      </c>
      <c r="D1796" s="247">
        <f t="shared" si="27"/>
        <v>4.9500000000000028</v>
      </c>
      <c r="E1796" s="303">
        <v>95.05</v>
      </c>
      <c r="F1796" s="177" t="s">
        <v>2322</v>
      </c>
      <c r="G1796" s="304"/>
      <c r="H1796" s="5"/>
      <c r="I1796" s="176"/>
      <c r="J1796" s="5"/>
    </row>
    <row r="1797" spans="2:10" ht="15">
      <c r="B1797" s="302">
        <v>42841.973344906997</v>
      </c>
      <c r="C1797" s="303">
        <v>50</v>
      </c>
      <c r="D1797" s="247">
        <f t="shared" si="27"/>
        <v>2.5</v>
      </c>
      <c r="E1797" s="303">
        <v>47.5</v>
      </c>
      <c r="F1797" s="177" t="s">
        <v>2323</v>
      </c>
      <c r="G1797" s="304"/>
      <c r="H1797" s="5"/>
      <c r="I1797" s="176"/>
      <c r="J1797" s="5"/>
    </row>
    <row r="1798" spans="2:10" ht="15">
      <c r="B1798" s="302">
        <v>42841.988530092996</v>
      </c>
      <c r="C1798" s="303">
        <v>100</v>
      </c>
      <c r="D1798" s="247">
        <f t="shared" ref="D1798:D1861" si="28">C1798-E1798</f>
        <v>7</v>
      </c>
      <c r="E1798" s="303">
        <v>93</v>
      </c>
      <c r="F1798" s="177" t="s">
        <v>2324</v>
      </c>
      <c r="G1798" s="304"/>
      <c r="H1798" s="5"/>
      <c r="I1798" s="176"/>
      <c r="J1798" s="5"/>
    </row>
    <row r="1799" spans="2:10" ht="15">
      <c r="B1799" s="302">
        <v>42842.008159721998</v>
      </c>
      <c r="C1799" s="303">
        <v>150</v>
      </c>
      <c r="D1799" s="247">
        <f t="shared" si="28"/>
        <v>7.5</v>
      </c>
      <c r="E1799" s="303">
        <v>142.5</v>
      </c>
      <c r="F1799" s="177" t="s">
        <v>887</v>
      </c>
      <c r="G1799" s="304"/>
      <c r="H1799" s="5"/>
      <c r="I1799" s="176"/>
      <c r="J1799" s="5"/>
    </row>
    <row r="1800" spans="2:10" ht="15">
      <c r="B1800" s="302">
        <v>42842.018194443997</v>
      </c>
      <c r="C1800" s="303">
        <v>300</v>
      </c>
      <c r="D1800" s="247">
        <f t="shared" si="28"/>
        <v>21</v>
      </c>
      <c r="E1800" s="303">
        <v>279</v>
      </c>
      <c r="F1800" s="177" t="s">
        <v>2033</v>
      </c>
      <c r="G1800" s="304"/>
      <c r="H1800" s="5"/>
      <c r="I1800" s="176"/>
      <c r="J1800" s="5"/>
    </row>
    <row r="1801" spans="2:10" ht="15">
      <c r="B1801" s="302">
        <v>42842.257777778002</v>
      </c>
      <c r="C1801" s="303">
        <v>10</v>
      </c>
      <c r="D1801" s="247">
        <f t="shared" si="28"/>
        <v>0.5</v>
      </c>
      <c r="E1801" s="303">
        <v>9.5</v>
      </c>
      <c r="F1801" s="177" t="s">
        <v>823</v>
      </c>
      <c r="G1801" s="304"/>
      <c r="H1801" s="5"/>
      <c r="I1801" s="176"/>
      <c r="J1801" s="5"/>
    </row>
    <row r="1802" spans="2:10" ht="15">
      <c r="B1802" s="302">
        <v>42842.341574074002</v>
      </c>
      <c r="C1802" s="303">
        <v>300</v>
      </c>
      <c r="D1802" s="247">
        <f t="shared" si="28"/>
        <v>21</v>
      </c>
      <c r="E1802" s="303">
        <v>279</v>
      </c>
      <c r="F1802" s="177" t="s">
        <v>2325</v>
      </c>
      <c r="G1802" s="304"/>
      <c r="H1802" s="5"/>
      <c r="I1802" s="176"/>
      <c r="J1802" s="5"/>
    </row>
    <row r="1803" spans="2:10" ht="15">
      <c r="B1803" s="302">
        <v>42842.368217593001</v>
      </c>
      <c r="C1803" s="303">
        <v>200</v>
      </c>
      <c r="D1803" s="247">
        <f t="shared" si="28"/>
        <v>10</v>
      </c>
      <c r="E1803" s="303">
        <v>190</v>
      </c>
      <c r="F1803" s="177" t="s">
        <v>2326</v>
      </c>
      <c r="G1803" s="304"/>
      <c r="H1803" s="5"/>
      <c r="I1803" s="176"/>
      <c r="J1803" s="5"/>
    </row>
    <row r="1804" spans="2:10" ht="15">
      <c r="B1804" s="302">
        <v>42842.387268519</v>
      </c>
      <c r="C1804" s="303">
        <v>50</v>
      </c>
      <c r="D1804" s="247">
        <f t="shared" si="28"/>
        <v>2.4799999999999969</v>
      </c>
      <c r="E1804" s="303">
        <v>47.52</v>
      </c>
      <c r="F1804" s="177" t="s">
        <v>2327</v>
      </c>
      <c r="G1804" s="304"/>
      <c r="H1804" s="5"/>
      <c r="I1804" s="176"/>
      <c r="J1804" s="5"/>
    </row>
    <row r="1805" spans="2:10" ht="15">
      <c r="B1805" s="302">
        <v>42842.419398147998</v>
      </c>
      <c r="C1805" s="303">
        <v>1500</v>
      </c>
      <c r="D1805" s="247">
        <f t="shared" si="28"/>
        <v>75</v>
      </c>
      <c r="E1805" s="303">
        <v>1425</v>
      </c>
      <c r="F1805" s="177" t="s">
        <v>233</v>
      </c>
      <c r="G1805" s="304"/>
      <c r="H1805" s="5"/>
      <c r="I1805" s="176"/>
      <c r="J1805" s="5"/>
    </row>
    <row r="1806" spans="2:10" ht="15">
      <c r="B1806" s="302">
        <v>42842.428171296</v>
      </c>
      <c r="C1806" s="303">
        <v>200</v>
      </c>
      <c r="D1806" s="247">
        <f t="shared" si="28"/>
        <v>10</v>
      </c>
      <c r="E1806" s="303">
        <v>190</v>
      </c>
      <c r="F1806" s="177" t="s">
        <v>979</v>
      </c>
      <c r="G1806" s="304"/>
      <c r="H1806" s="5"/>
      <c r="I1806" s="176"/>
      <c r="J1806" s="5"/>
    </row>
    <row r="1807" spans="2:10" ht="15">
      <c r="B1807" s="302">
        <v>42842.429629630002</v>
      </c>
      <c r="C1807" s="303">
        <v>100</v>
      </c>
      <c r="D1807" s="247">
        <f t="shared" si="28"/>
        <v>5</v>
      </c>
      <c r="E1807" s="303">
        <v>95</v>
      </c>
      <c r="F1807" s="177" t="s">
        <v>2328</v>
      </c>
      <c r="G1807" s="304"/>
      <c r="H1807" s="5"/>
      <c r="I1807" s="176"/>
      <c r="J1807" s="5"/>
    </row>
    <row r="1808" spans="2:10" ht="15">
      <c r="B1808" s="302">
        <v>42842.429652778002</v>
      </c>
      <c r="C1808" s="303">
        <v>100</v>
      </c>
      <c r="D1808" s="247">
        <f t="shared" si="28"/>
        <v>4.9500000000000028</v>
      </c>
      <c r="E1808" s="303">
        <v>95.05</v>
      </c>
      <c r="F1808" s="177" t="s">
        <v>2329</v>
      </c>
      <c r="G1808" s="304"/>
      <c r="H1808" s="5"/>
      <c r="I1808" s="176"/>
      <c r="J1808" s="5"/>
    </row>
    <row r="1809" spans="2:10" ht="15">
      <c r="B1809" s="302">
        <v>42842.430428241001</v>
      </c>
      <c r="C1809" s="303">
        <v>100</v>
      </c>
      <c r="D1809" s="247">
        <f t="shared" si="28"/>
        <v>5</v>
      </c>
      <c r="E1809" s="303">
        <v>95</v>
      </c>
      <c r="F1809" s="177" t="s">
        <v>2290</v>
      </c>
      <c r="G1809" s="304"/>
      <c r="H1809" s="5"/>
      <c r="I1809" s="176"/>
      <c r="J1809" s="5"/>
    </row>
    <row r="1810" spans="2:10" ht="15">
      <c r="B1810" s="302">
        <v>42842.450972222003</v>
      </c>
      <c r="C1810" s="303">
        <v>50</v>
      </c>
      <c r="D1810" s="247">
        <f t="shared" si="28"/>
        <v>2.4799999999999969</v>
      </c>
      <c r="E1810" s="303">
        <v>47.52</v>
      </c>
      <c r="F1810" s="177" t="s">
        <v>534</v>
      </c>
      <c r="G1810" s="304"/>
      <c r="H1810" s="5"/>
      <c r="I1810" s="176"/>
      <c r="J1810" s="5"/>
    </row>
    <row r="1811" spans="2:10" ht="15">
      <c r="B1811" s="302">
        <v>42842.457465277999</v>
      </c>
      <c r="C1811" s="303">
        <v>200</v>
      </c>
      <c r="D1811" s="247">
        <f t="shared" si="28"/>
        <v>10</v>
      </c>
      <c r="E1811" s="303">
        <v>190</v>
      </c>
      <c r="F1811" s="177" t="s">
        <v>2330</v>
      </c>
      <c r="G1811" s="304"/>
      <c r="H1811" s="5"/>
      <c r="I1811" s="176"/>
      <c r="J1811" s="5"/>
    </row>
    <row r="1812" spans="2:10" ht="15">
      <c r="B1812" s="302">
        <v>42842.458530092998</v>
      </c>
      <c r="C1812" s="303">
        <v>100</v>
      </c>
      <c r="D1812" s="247">
        <f t="shared" si="28"/>
        <v>5</v>
      </c>
      <c r="E1812" s="303">
        <v>95</v>
      </c>
      <c r="F1812" s="177" t="s">
        <v>496</v>
      </c>
      <c r="G1812" s="304"/>
      <c r="H1812" s="5"/>
      <c r="I1812" s="176"/>
      <c r="J1812" s="5"/>
    </row>
    <row r="1813" spans="2:10" ht="15">
      <c r="B1813" s="302">
        <v>42842.458645833001</v>
      </c>
      <c r="C1813" s="303">
        <v>500</v>
      </c>
      <c r="D1813" s="247">
        <f t="shared" si="28"/>
        <v>25</v>
      </c>
      <c r="E1813" s="303">
        <v>475</v>
      </c>
      <c r="F1813" s="177" t="s">
        <v>2331</v>
      </c>
      <c r="G1813" s="304"/>
      <c r="H1813" s="5"/>
      <c r="I1813" s="176"/>
      <c r="J1813" s="5"/>
    </row>
    <row r="1814" spans="2:10" ht="15">
      <c r="B1814" s="302">
        <v>42842.458923610997</v>
      </c>
      <c r="C1814" s="303">
        <v>100</v>
      </c>
      <c r="D1814" s="247">
        <f t="shared" si="28"/>
        <v>5</v>
      </c>
      <c r="E1814" s="303">
        <v>95</v>
      </c>
      <c r="F1814" s="177" t="s">
        <v>553</v>
      </c>
      <c r="G1814" s="304"/>
      <c r="H1814" s="5"/>
      <c r="I1814" s="176"/>
      <c r="J1814" s="5"/>
    </row>
    <row r="1815" spans="2:10" ht="15">
      <c r="B1815" s="302">
        <v>42842.459097222003</v>
      </c>
      <c r="C1815" s="303">
        <v>100</v>
      </c>
      <c r="D1815" s="247">
        <f t="shared" si="28"/>
        <v>5</v>
      </c>
      <c r="E1815" s="303">
        <v>95</v>
      </c>
      <c r="F1815" s="177" t="s">
        <v>554</v>
      </c>
      <c r="G1815" s="304"/>
      <c r="H1815" s="5"/>
      <c r="I1815" s="176"/>
      <c r="J1815" s="5"/>
    </row>
    <row r="1816" spans="2:10" ht="15">
      <c r="B1816" s="302">
        <v>42842.459120369997</v>
      </c>
      <c r="C1816" s="303">
        <v>120</v>
      </c>
      <c r="D1816" s="247">
        <f t="shared" si="28"/>
        <v>6</v>
      </c>
      <c r="E1816" s="303">
        <v>114</v>
      </c>
      <c r="F1816" s="177" t="s">
        <v>555</v>
      </c>
      <c r="G1816" s="304"/>
      <c r="H1816" s="5"/>
      <c r="I1816" s="176"/>
      <c r="J1816" s="5"/>
    </row>
    <row r="1817" spans="2:10" ht="15">
      <c r="B1817" s="302">
        <v>42842.459293981003</v>
      </c>
      <c r="C1817" s="303">
        <v>150</v>
      </c>
      <c r="D1817" s="247">
        <f t="shared" si="28"/>
        <v>7.4300000000000068</v>
      </c>
      <c r="E1817" s="303">
        <v>142.57</v>
      </c>
      <c r="F1817" s="177" t="s">
        <v>2332</v>
      </c>
      <c r="G1817" s="304"/>
      <c r="H1817" s="5"/>
      <c r="I1817" s="176"/>
      <c r="J1817" s="5"/>
    </row>
    <row r="1818" spans="2:10" ht="15">
      <c r="B1818" s="302">
        <v>42842.459687499999</v>
      </c>
      <c r="C1818" s="303">
        <v>50</v>
      </c>
      <c r="D1818" s="247">
        <f t="shared" si="28"/>
        <v>2.4799999999999969</v>
      </c>
      <c r="E1818" s="303">
        <v>47.52</v>
      </c>
      <c r="F1818" s="177" t="s">
        <v>2333</v>
      </c>
      <c r="G1818" s="304"/>
      <c r="H1818" s="5"/>
      <c r="I1818" s="176"/>
      <c r="J1818" s="5"/>
    </row>
    <row r="1819" spans="2:10" ht="15">
      <c r="B1819" s="302">
        <v>42842.459884258998</v>
      </c>
      <c r="C1819" s="303">
        <v>500</v>
      </c>
      <c r="D1819" s="247">
        <f t="shared" si="28"/>
        <v>35</v>
      </c>
      <c r="E1819" s="303">
        <v>465</v>
      </c>
      <c r="F1819" s="177" t="s">
        <v>556</v>
      </c>
      <c r="G1819" s="304"/>
      <c r="H1819" s="5"/>
      <c r="I1819" s="176"/>
      <c r="J1819" s="5"/>
    </row>
    <row r="1820" spans="2:10" ht="15">
      <c r="B1820" s="302">
        <v>42842.459930555997</v>
      </c>
      <c r="C1820" s="303">
        <v>50</v>
      </c>
      <c r="D1820" s="247">
        <f t="shared" si="28"/>
        <v>2.4799999999999969</v>
      </c>
      <c r="E1820" s="303">
        <v>47.52</v>
      </c>
      <c r="F1820" s="177" t="s">
        <v>557</v>
      </c>
      <c r="G1820" s="304"/>
      <c r="H1820" s="5"/>
      <c r="I1820" s="176"/>
      <c r="J1820" s="5"/>
    </row>
    <row r="1821" spans="2:10" ht="15">
      <c r="B1821" s="302">
        <v>42842.459965278002</v>
      </c>
      <c r="C1821" s="303">
        <v>100</v>
      </c>
      <c r="D1821" s="247">
        <f t="shared" si="28"/>
        <v>4.9500000000000028</v>
      </c>
      <c r="E1821" s="303">
        <v>95.05</v>
      </c>
      <c r="F1821" s="177" t="s">
        <v>331</v>
      </c>
      <c r="G1821" s="304"/>
      <c r="H1821" s="5"/>
      <c r="I1821" s="176"/>
      <c r="J1821" s="5"/>
    </row>
    <row r="1822" spans="2:10" ht="15">
      <c r="B1822" s="302">
        <v>42842.474178240998</v>
      </c>
      <c r="C1822" s="303">
        <v>1000</v>
      </c>
      <c r="D1822" s="247">
        <f t="shared" si="28"/>
        <v>50</v>
      </c>
      <c r="E1822" s="303">
        <v>950</v>
      </c>
      <c r="F1822" s="177" t="s">
        <v>519</v>
      </c>
      <c r="G1822" s="304"/>
      <c r="H1822" s="5"/>
      <c r="I1822" s="176"/>
      <c r="J1822" s="5"/>
    </row>
    <row r="1823" spans="2:10" ht="15">
      <c r="B1823" s="302">
        <v>42842.483124999999</v>
      </c>
      <c r="C1823" s="303">
        <v>200</v>
      </c>
      <c r="D1823" s="247">
        <f t="shared" si="28"/>
        <v>9.9000000000000057</v>
      </c>
      <c r="E1823" s="303">
        <v>190.1</v>
      </c>
      <c r="F1823" s="177" t="s">
        <v>558</v>
      </c>
      <c r="G1823" s="304"/>
      <c r="H1823" s="5"/>
      <c r="I1823" s="176"/>
      <c r="J1823" s="5"/>
    </row>
    <row r="1824" spans="2:10" ht="15">
      <c r="B1824" s="302">
        <v>42842.507372685002</v>
      </c>
      <c r="C1824" s="303">
        <v>3500</v>
      </c>
      <c r="D1824" s="247">
        <f t="shared" si="28"/>
        <v>175</v>
      </c>
      <c r="E1824" s="303">
        <v>3325</v>
      </c>
      <c r="F1824" s="177" t="s">
        <v>2334</v>
      </c>
      <c r="G1824" s="304"/>
      <c r="H1824" s="5"/>
      <c r="I1824" s="176"/>
      <c r="J1824" s="5"/>
    </row>
    <row r="1825" spans="2:10" ht="15">
      <c r="B1825" s="302">
        <v>42842.511620370002</v>
      </c>
      <c r="C1825" s="303">
        <v>150</v>
      </c>
      <c r="D1825" s="247">
        <f t="shared" si="28"/>
        <v>7.4300000000000068</v>
      </c>
      <c r="E1825" s="303">
        <v>142.57</v>
      </c>
      <c r="F1825" s="177" t="s">
        <v>243</v>
      </c>
      <c r="G1825" s="304"/>
      <c r="H1825" s="5"/>
      <c r="I1825" s="176"/>
      <c r="J1825" s="5"/>
    </row>
    <row r="1826" spans="2:10" ht="15">
      <c r="B1826" s="302">
        <v>42842.531990741001</v>
      </c>
      <c r="C1826" s="303">
        <v>20</v>
      </c>
      <c r="D1826" s="247">
        <f t="shared" si="28"/>
        <v>1</v>
      </c>
      <c r="E1826" s="303">
        <v>19</v>
      </c>
      <c r="F1826" s="177" t="s">
        <v>846</v>
      </c>
      <c r="G1826" s="304"/>
      <c r="H1826" s="5"/>
      <c r="I1826" s="176"/>
      <c r="J1826" s="5"/>
    </row>
    <row r="1827" spans="2:10" ht="15">
      <c r="B1827" s="302">
        <v>42842.535046295998</v>
      </c>
      <c r="C1827" s="303">
        <v>100</v>
      </c>
      <c r="D1827" s="247">
        <f t="shared" si="28"/>
        <v>5</v>
      </c>
      <c r="E1827" s="303">
        <v>95</v>
      </c>
      <c r="F1827" s="177" t="s">
        <v>792</v>
      </c>
      <c r="G1827" s="304"/>
      <c r="H1827" s="5"/>
      <c r="I1827" s="176"/>
      <c r="J1827" s="5"/>
    </row>
    <row r="1828" spans="2:10" ht="15">
      <c r="B1828" s="302">
        <v>42842.535069443999</v>
      </c>
      <c r="C1828" s="303">
        <v>100</v>
      </c>
      <c r="D1828" s="247">
        <f t="shared" si="28"/>
        <v>5</v>
      </c>
      <c r="E1828" s="303">
        <v>95</v>
      </c>
      <c r="F1828" s="177" t="s">
        <v>2335</v>
      </c>
      <c r="G1828" s="304"/>
      <c r="H1828" s="5"/>
      <c r="I1828" s="176"/>
      <c r="J1828" s="5"/>
    </row>
    <row r="1829" spans="2:10" ht="15">
      <c r="B1829" s="302">
        <v>42842.535567129999</v>
      </c>
      <c r="C1829" s="303">
        <v>40</v>
      </c>
      <c r="D1829" s="247">
        <f t="shared" si="28"/>
        <v>2</v>
      </c>
      <c r="E1829" s="303">
        <v>38</v>
      </c>
      <c r="F1829" s="177" t="s">
        <v>1493</v>
      </c>
      <c r="G1829" s="304"/>
      <c r="H1829" s="5"/>
      <c r="I1829" s="176"/>
      <c r="J1829" s="5"/>
    </row>
    <row r="1830" spans="2:10" ht="15">
      <c r="B1830" s="302">
        <v>42842.541608795997</v>
      </c>
      <c r="C1830" s="303">
        <v>200</v>
      </c>
      <c r="D1830" s="247">
        <f t="shared" si="28"/>
        <v>14</v>
      </c>
      <c r="E1830" s="303">
        <v>186</v>
      </c>
      <c r="F1830" s="177" t="s">
        <v>716</v>
      </c>
      <c r="G1830" s="304"/>
      <c r="H1830" s="5"/>
      <c r="I1830" s="176"/>
      <c r="J1830" s="5"/>
    </row>
    <row r="1831" spans="2:10" ht="15">
      <c r="B1831" s="302">
        <v>42842.545277778001</v>
      </c>
      <c r="C1831" s="303">
        <v>70</v>
      </c>
      <c r="D1831" s="247">
        <f t="shared" si="28"/>
        <v>3.4699999999999989</v>
      </c>
      <c r="E1831" s="303">
        <v>66.53</v>
      </c>
      <c r="F1831" s="177" t="s">
        <v>848</v>
      </c>
      <c r="G1831" s="304"/>
      <c r="H1831" s="5"/>
      <c r="I1831" s="176"/>
      <c r="J1831" s="5"/>
    </row>
    <row r="1832" spans="2:10" ht="15">
      <c r="B1832" s="302">
        <v>42842.551180556002</v>
      </c>
      <c r="C1832" s="303">
        <v>700</v>
      </c>
      <c r="D1832" s="247">
        <f t="shared" si="28"/>
        <v>34.649999999999977</v>
      </c>
      <c r="E1832" s="303">
        <v>665.35</v>
      </c>
      <c r="F1832" s="177" t="s">
        <v>2336</v>
      </c>
      <c r="G1832" s="304"/>
      <c r="H1832" s="5"/>
      <c r="I1832" s="176"/>
      <c r="J1832" s="5"/>
    </row>
    <row r="1833" spans="2:10" ht="15">
      <c r="B1833" s="302">
        <v>42842.552777778001</v>
      </c>
      <c r="C1833" s="303">
        <v>300</v>
      </c>
      <c r="D1833" s="247">
        <f t="shared" si="28"/>
        <v>15</v>
      </c>
      <c r="E1833" s="303">
        <v>285</v>
      </c>
      <c r="F1833" s="177" t="s">
        <v>1469</v>
      </c>
      <c r="G1833" s="304"/>
      <c r="H1833" s="5"/>
      <c r="I1833" s="176"/>
      <c r="J1833" s="5"/>
    </row>
    <row r="1834" spans="2:10" ht="15">
      <c r="B1834" s="302">
        <v>42842.554444444002</v>
      </c>
      <c r="C1834" s="303">
        <v>50</v>
      </c>
      <c r="D1834" s="247">
        <f t="shared" si="28"/>
        <v>2.5</v>
      </c>
      <c r="E1834" s="303">
        <v>47.5</v>
      </c>
      <c r="F1834" s="177" t="s">
        <v>1509</v>
      </c>
      <c r="G1834" s="304"/>
      <c r="H1834" s="5"/>
      <c r="I1834" s="176"/>
      <c r="J1834" s="5"/>
    </row>
    <row r="1835" spans="2:10" ht="15">
      <c r="B1835" s="302">
        <v>42842.565775463001</v>
      </c>
      <c r="C1835" s="303">
        <v>200</v>
      </c>
      <c r="D1835" s="247">
        <f t="shared" si="28"/>
        <v>10</v>
      </c>
      <c r="E1835" s="303">
        <v>190</v>
      </c>
      <c r="F1835" s="177" t="s">
        <v>2067</v>
      </c>
      <c r="G1835" s="304"/>
      <c r="H1835" s="5"/>
      <c r="I1835" s="176"/>
      <c r="J1835" s="5"/>
    </row>
    <row r="1836" spans="2:10" ht="15">
      <c r="B1836" s="302">
        <v>42842.567916667002</v>
      </c>
      <c r="C1836" s="303">
        <v>500</v>
      </c>
      <c r="D1836" s="247">
        <f t="shared" si="28"/>
        <v>24.75</v>
      </c>
      <c r="E1836" s="303">
        <v>475.25</v>
      </c>
      <c r="F1836" s="177" t="s">
        <v>391</v>
      </c>
      <c r="G1836" s="304"/>
      <c r="H1836" s="5"/>
      <c r="I1836" s="176"/>
      <c r="J1836" s="5"/>
    </row>
    <row r="1837" spans="2:10" ht="15">
      <c r="B1837" s="302">
        <v>42842.579629630003</v>
      </c>
      <c r="C1837" s="303">
        <v>200</v>
      </c>
      <c r="D1837" s="247">
        <f t="shared" si="28"/>
        <v>10</v>
      </c>
      <c r="E1837" s="303">
        <v>190</v>
      </c>
      <c r="F1837" s="177" t="s">
        <v>2337</v>
      </c>
      <c r="G1837" s="304"/>
      <c r="H1837" s="5"/>
      <c r="I1837" s="176"/>
      <c r="J1837" s="5"/>
    </row>
    <row r="1838" spans="2:10" ht="15">
      <c r="B1838" s="302">
        <v>42842.57974537</v>
      </c>
      <c r="C1838" s="303">
        <v>200</v>
      </c>
      <c r="D1838" s="247">
        <f t="shared" si="28"/>
        <v>10</v>
      </c>
      <c r="E1838" s="303">
        <v>190</v>
      </c>
      <c r="F1838" s="177" t="s">
        <v>2338</v>
      </c>
      <c r="G1838" s="304"/>
      <c r="H1838" s="5"/>
      <c r="I1838" s="176"/>
      <c r="J1838" s="5"/>
    </row>
    <row r="1839" spans="2:10" ht="15">
      <c r="B1839" s="302">
        <v>42842.583206019</v>
      </c>
      <c r="C1839" s="303">
        <v>50</v>
      </c>
      <c r="D1839" s="247">
        <f t="shared" si="28"/>
        <v>3.5</v>
      </c>
      <c r="E1839" s="303">
        <v>46.5</v>
      </c>
      <c r="F1839" s="177" t="s">
        <v>2339</v>
      </c>
      <c r="G1839" s="304"/>
      <c r="H1839" s="5"/>
      <c r="I1839" s="176"/>
      <c r="J1839" s="5"/>
    </row>
    <row r="1840" spans="2:10" ht="15">
      <c r="B1840" s="302">
        <v>42842.592731481003</v>
      </c>
      <c r="C1840" s="303">
        <v>100</v>
      </c>
      <c r="D1840" s="247">
        <f t="shared" si="28"/>
        <v>7</v>
      </c>
      <c r="E1840" s="303">
        <v>93</v>
      </c>
      <c r="F1840" s="177" t="s">
        <v>2340</v>
      </c>
      <c r="G1840" s="304"/>
      <c r="H1840" s="5"/>
      <c r="I1840" s="176"/>
      <c r="J1840" s="5"/>
    </row>
    <row r="1841" spans="2:10" ht="15">
      <c r="B1841" s="302">
        <v>42842.593576389001</v>
      </c>
      <c r="C1841" s="303">
        <v>150</v>
      </c>
      <c r="D1841" s="247">
        <f t="shared" si="28"/>
        <v>7.5</v>
      </c>
      <c r="E1841" s="303">
        <v>142.5</v>
      </c>
      <c r="F1841" s="177" t="s">
        <v>935</v>
      </c>
      <c r="G1841" s="304"/>
      <c r="H1841" s="5"/>
      <c r="I1841" s="176"/>
      <c r="J1841" s="5"/>
    </row>
    <row r="1842" spans="2:10" ht="15">
      <c r="B1842" s="302">
        <v>42842.599803240999</v>
      </c>
      <c r="C1842" s="303">
        <v>500</v>
      </c>
      <c r="D1842" s="247">
        <f t="shared" si="28"/>
        <v>25</v>
      </c>
      <c r="E1842" s="303">
        <v>475</v>
      </c>
      <c r="F1842" s="177" t="s">
        <v>2146</v>
      </c>
      <c r="G1842" s="304"/>
      <c r="H1842" s="5"/>
      <c r="I1842" s="176"/>
      <c r="J1842" s="5"/>
    </row>
    <row r="1843" spans="2:10" ht="15">
      <c r="B1843" s="302">
        <v>42842.601400462998</v>
      </c>
      <c r="C1843" s="303">
        <v>600</v>
      </c>
      <c r="D1843" s="247">
        <f t="shared" si="28"/>
        <v>30</v>
      </c>
      <c r="E1843" s="303">
        <v>570</v>
      </c>
      <c r="F1843" s="177" t="s">
        <v>151</v>
      </c>
      <c r="G1843" s="304"/>
      <c r="H1843" s="5"/>
      <c r="I1843" s="176"/>
      <c r="J1843" s="5"/>
    </row>
    <row r="1844" spans="2:10" ht="15">
      <c r="B1844" s="302">
        <v>42842.612071759002</v>
      </c>
      <c r="C1844" s="303">
        <v>200</v>
      </c>
      <c r="D1844" s="247">
        <f t="shared" si="28"/>
        <v>10</v>
      </c>
      <c r="E1844" s="303">
        <v>190</v>
      </c>
      <c r="F1844" s="177" t="s">
        <v>1507</v>
      </c>
      <c r="G1844" s="304"/>
      <c r="H1844" s="5"/>
      <c r="I1844" s="176"/>
      <c r="J1844" s="5"/>
    </row>
    <row r="1845" spans="2:10" ht="15">
      <c r="B1845" s="302">
        <v>42842.623414351998</v>
      </c>
      <c r="C1845" s="303">
        <v>150</v>
      </c>
      <c r="D1845" s="247">
        <f t="shared" si="28"/>
        <v>7.5</v>
      </c>
      <c r="E1845" s="303">
        <v>142.5</v>
      </c>
      <c r="F1845" s="177" t="s">
        <v>2341</v>
      </c>
      <c r="G1845" s="304"/>
      <c r="H1845" s="5"/>
      <c r="I1845" s="176"/>
      <c r="J1845" s="5"/>
    </row>
    <row r="1846" spans="2:10" ht="15">
      <c r="B1846" s="302">
        <v>42842.625335648001</v>
      </c>
      <c r="C1846" s="303">
        <v>300</v>
      </c>
      <c r="D1846" s="247">
        <f t="shared" si="28"/>
        <v>15</v>
      </c>
      <c r="E1846" s="303">
        <v>285</v>
      </c>
      <c r="F1846" s="177" t="s">
        <v>1468</v>
      </c>
      <c r="G1846" s="304"/>
      <c r="H1846" s="5"/>
      <c r="I1846" s="176"/>
      <c r="J1846" s="5"/>
    </row>
    <row r="1847" spans="2:10" ht="15">
      <c r="B1847" s="302">
        <v>42842.626817130003</v>
      </c>
      <c r="C1847" s="303">
        <v>300</v>
      </c>
      <c r="D1847" s="247">
        <f t="shared" si="28"/>
        <v>14.850000000000023</v>
      </c>
      <c r="E1847" s="303">
        <v>285.14999999999998</v>
      </c>
      <c r="F1847" s="177" t="s">
        <v>1774</v>
      </c>
      <c r="G1847" s="304"/>
      <c r="H1847" s="5"/>
      <c r="I1847" s="176"/>
      <c r="J1847" s="5"/>
    </row>
    <row r="1848" spans="2:10" ht="15">
      <c r="B1848" s="302">
        <v>42842.648738426004</v>
      </c>
      <c r="C1848" s="303">
        <v>50</v>
      </c>
      <c r="D1848" s="247">
        <f t="shared" si="28"/>
        <v>2.5</v>
      </c>
      <c r="E1848" s="303">
        <v>47.5</v>
      </c>
      <c r="F1848" s="177" t="s">
        <v>2342</v>
      </c>
      <c r="G1848" s="304"/>
      <c r="H1848" s="5"/>
      <c r="I1848" s="176"/>
      <c r="J1848" s="5"/>
    </row>
    <row r="1849" spans="2:10" ht="15">
      <c r="B1849" s="302">
        <v>42842.652071759003</v>
      </c>
      <c r="C1849" s="303">
        <v>50</v>
      </c>
      <c r="D1849" s="247">
        <f t="shared" si="28"/>
        <v>2.4799999999999969</v>
      </c>
      <c r="E1849" s="303">
        <v>47.52</v>
      </c>
      <c r="F1849" s="177" t="s">
        <v>2343</v>
      </c>
      <c r="G1849" s="304"/>
      <c r="H1849" s="5"/>
      <c r="I1849" s="176"/>
      <c r="J1849" s="5"/>
    </row>
    <row r="1850" spans="2:10" ht="15">
      <c r="B1850" s="302">
        <v>42842.655520833003</v>
      </c>
      <c r="C1850" s="303">
        <v>50</v>
      </c>
      <c r="D1850" s="247">
        <f t="shared" si="28"/>
        <v>2.5</v>
      </c>
      <c r="E1850" s="303">
        <v>47.5</v>
      </c>
      <c r="F1850" s="177" t="s">
        <v>2344</v>
      </c>
      <c r="G1850" s="304"/>
      <c r="H1850" s="5"/>
      <c r="I1850" s="176"/>
      <c r="J1850" s="5"/>
    </row>
    <row r="1851" spans="2:10" ht="15">
      <c r="B1851" s="302">
        <v>42842.692962963003</v>
      </c>
      <c r="C1851" s="303">
        <v>90</v>
      </c>
      <c r="D1851" s="247">
        <f t="shared" si="28"/>
        <v>4.5</v>
      </c>
      <c r="E1851" s="303">
        <v>85.5</v>
      </c>
      <c r="F1851" s="177" t="s">
        <v>2281</v>
      </c>
      <c r="G1851" s="304"/>
      <c r="H1851" s="5"/>
      <c r="I1851" s="176"/>
      <c r="J1851" s="5"/>
    </row>
    <row r="1852" spans="2:10" ht="15">
      <c r="B1852" s="302">
        <v>42842.705555556</v>
      </c>
      <c r="C1852" s="303">
        <v>100</v>
      </c>
      <c r="D1852" s="247">
        <f t="shared" si="28"/>
        <v>5</v>
      </c>
      <c r="E1852" s="303">
        <v>95</v>
      </c>
      <c r="F1852" s="177" t="s">
        <v>499</v>
      </c>
      <c r="G1852" s="304"/>
      <c r="H1852" s="5"/>
      <c r="I1852" s="176"/>
      <c r="J1852" s="5"/>
    </row>
    <row r="1853" spans="2:10" ht="15">
      <c r="B1853" s="302">
        <v>42842.726122685002</v>
      </c>
      <c r="C1853" s="303">
        <v>20</v>
      </c>
      <c r="D1853" s="247">
        <f t="shared" si="28"/>
        <v>1</v>
      </c>
      <c r="E1853" s="303">
        <v>19</v>
      </c>
      <c r="F1853" s="177" t="s">
        <v>278</v>
      </c>
      <c r="G1853" s="304"/>
      <c r="H1853" s="5"/>
      <c r="I1853" s="176"/>
      <c r="J1853" s="5"/>
    </row>
    <row r="1854" spans="2:10" ht="15">
      <c r="B1854" s="302">
        <v>42842.733541667003</v>
      </c>
      <c r="C1854" s="303">
        <v>150</v>
      </c>
      <c r="D1854" s="247">
        <f t="shared" si="28"/>
        <v>10.5</v>
      </c>
      <c r="E1854" s="303">
        <v>139.5</v>
      </c>
      <c r="F1854" s="177" t="s">
        <v>2345</v>
      </c>
      <c r="G1854" s="304"/>
      <c r="H1854" s="5"/>
      <c r="I1854" s="176"/>
      <c r="J1854" s="5"/>
    </row>
    <row r="1855" spans="2:10" ht="15">
      <c r="B1855" s="302">
        <v>42842.741689814997</v>
      </c>
      <c r="C1855" s="303">
        <v>100</v>
      </c>
      <c r="D1855" s="247">
        <f t="shared" si="28"/>
        <v>5</v>
      </c>
      <c r="E1855" s="303">
        <v>95</v>
      </c>
      <c r="F1855" s="177" t="s">
        <v>2346</v>
      </c>
      <c r="G1855" s="304"/>
      <c r="H1855" s="5"/>
      <c r="I1855" s="176"/>
      <c r="J1855" s="5"/>
    </row>
    <row r="1856" spans="2:10" ht="15">
      <c r="B1856" s="302">
        <v>42842.750590278003</v>
      </c>
      <c r="C1856" s="303">
        <v>100</v>
      </c>
      <c r="D1856" s="247">
        <f t="shared" si="28"/>
        <v>7</v>
      </c>
      <c r="E1856" s="303">
        <v>93</v>
      </c>
      <c r="F1856" s="177" t="s">
        <v>121</v>
      </c>
      <c r="G1856" s="304"/>
      <c r="H1856" s="5"/>
      <c r="I1856" s="176"/>
      <c r="J1856" s="5"/>
    </row>
    <row r="1857" spans="2:10" ht="15">
      <c r="B1857" s="302">
        <v>42842.753842593003</v>
      </c>
      <c r="C1857" s="303">
        <v>108</v>
      </c>
      <c r="D1857" s="247">
        <f t="shared" si="28"/>
        <v>5.4000000000000057</v>
      </c>
      <c r="E1857" s="303">
        <v>102.6</v>
      </c>
      <c r="F1857" s="177" t="s">
        <v>2167</v>
      </c>
      <c r="G1857" s="304"/>
      <c r="H1857" s="5"/>
      <c r="I1857" s="176"/>
      <c r="J1857" s="5"/>
    </row>
    <row r="1858" spans="2:10" ht="15">
      <c r="B1858" s="302">
        <v>42842.758148148001</v>
      </c>
      <c r="C1858" s="303">
        <v>900</v>
      </c>
      <c r="D1858" s="247">
        <f t="shared" si="28"/>
        <v>63</v>
      </c>
      <c r="E1858" s="303">
        <v>837</v>
      </c>
      <c r="F1858" s="177" t="s">
        <v>336</v>
      </c>
      <c r="G1858" s="304"/>
      <c r="H1858" s="5"/>
      <c r="I1858" s="176"/>
      <c r="J1858" s="5"/>
    </row>
    <row r="1859" spans="2:10" ht="15">
      <c r="B1859" s="302">
        <v>42842.770671295999</v>
      </c>
      <c r="C1859" s="303">
        <v>50</v>
      </c>
      <c r="D1859" s="247">
        <f t="shared" si="28"/>
        <v>3.5</v>
      </c>
      <c r="E1859" s="303">
        <v>46.5</v>
      </c>
      <c r="F1859" s="177" t="s">
        <v>816</v>
      </c>
      <c r="G1859" s="304"/>
      <c r="H1859" s="5"/>
      <c r="I1859" s="176"/>
      <c r="J1859" s="5"/>
    </row>
    <row r="1860" spans="2:10" ht="15">
      <c r="B1860" s="302">
        <v>42842.783472222</v>
      </c>
      <c r="C1860" s="303">
        <v>100</v>
      </c>
      <c r="D1860" s="247">
        <f t="shared" si="28"/>
        <v>4.9500000000000028</v>
      </c>
      <c r="E1860" s="303">
        <v>95.05</v>
      </c>
      <c r="F1860" s="177" t="s">
        <v>459</v>
      </c>
      <c r="G1860" s="304"/>
      <c r="H1860" s="5"/>
      <c r="I1860" s="176"/>
      <c r="J1860" s="5"/>
    </row>
    <row r="1861" spans="2:10" ht="15">
      <c r="B1861" s="302">
        <v>42842.794837963003</v>
      </c>
      <c r="C1861" s="303">
        <v>100</v>
      </c>
      <c r="D1861" s="247">
        <f t="shared" si="28"/>
        <v>7</v>
      </c>
      <c r="E1861" s="303">
        <v>93</v>
      </c>
      <c r="F1861" s="177" t="s">
        <v>2347</v>
      </c>
      <c r="G1861" s="304"/>
      <c r="H1861" s="5"/>
      <c r="I1861" s="176"/>
      <c r="J1861" s="5"/>
    </row>
    <row r="1862" spans="2:10" ht="15">
      <c r="B1862" s="302">
        <v>42842.797083332996</v>
      </c>
      <c r="C1862" s="303">
        <v>100</v>
      </c>
      <c r="D1862" s="247">
        <f t="shared" ref="D1862:D1925" si="29">C1862-E1862</f>
        <v>5</v>
      </c>
      <c r="E1862" s="303">
        <v>95</v>
      </c>
      <c r="F1862" s="177" t="s">
        <v>569</v>
      </c>
      <c r="G1862" s="304"/>
      <c r="H1862" s="5"/>
      <c r="I1862" s="176"/>
      <c r="J1862" s="5"/>
    </row>
    <row r="1863" spans="2:10" ht="15">
      <c r="B1863" s="302">
        <v>42842.815798611002</v>
      </c>
      <c r="C1863" s="303">
        <v>50</v>
      </c>
      <c r="D1863" s="247">
        <f t="shared" si="29"/>
        <v>2.5</v>
      </c>
      <c r="E1863" s="303">
        <v>47.5</v>
      </c>
      <c r="F1863" s="177" t="s">
        <v>2348</v>
      </c>
      <c r="G1863" s="304"/>
      <c r="H1863" s="5"/>
      <c r="I1863" s="176"/>
      <c r="J1863" s="5"/>
    </row>
    <row r="1864" spans="2:10" ht="15">
      <c r="B1864" s="302">
        <v>42842.819861110998</v>
      </c>
      <c r="C1864" s="303">
        <v>50</v>
      </c>
      <c r="D1864" s="247">
        <f t="shared" si="29"/>
        <v>3.5</v>
      </c>
      <c r="E1864" s="303">
        <v>46.5</v>
      </c>
      <c r="F1864" s="177" t="s">
        <v>2349</v>
      </c>
      <c r="G1864" s="304"/>
      <c r="H1864" s="5"/>
      <c r="I1864" s="176"/>
      <c r="J1864" s="5"/>
    </row>
    <row r="1865" spans="2:10" ht="15">
      <c r="B1865" s="302">
        <v>42842.822766204001</v>
      </c>
      <c r="C1865" s="303">
        <v>50</v>
      </c>
      <c r="D1865" s="247">
        <f t="shared" si="29"/>
        <v>2.5</v>
      </c>
      <c r="E1865" s="303">
        <v>47.5</v>
      </c>
      <c r="F1865" s="177" t="s">
        <v>2350</v>
      </c>
      <c r="G1865" s="304"/>
      <c r="H1865" s="5"/>
      <c r="I1865" s="176"/>
      <c r="J1865" s="5"/>
    </row>
    <row r="1866" spans="2:10" ht="15">
      <c r="B1866" s="302">
        <v>42842.843124999999</v>
      </c>
      <c r="C1866" s="303">
        <v>100</v>
      </c>
      <c r="D1866" s="247">
        <f t="shared" si="29"/>
        <v>4.9500000000000028</v>
      </c>
      <c r="E1866" s="303">
        <v>95.05</v>
      </c>
      <c r="F1866" s="177" t="s">
        <v>2351</v>
      </c>
      <c r="G1866" s="304"/>
      <c r="H1866" s="5"/>
      <c r="I1866" s="176"/>
      <c r="J1866" s="5"/>
    </row>
    <row r="1867" spans="2:10" ht="15">
      <c r="B1867" s="302">
        <v>42842.845023148002</v>
      </c>
      <c r="C1867" s="303">
        <v>90</v>
      </c>
      <c r="D1867" s="247">
        <f t="shared" si="29"/>
        <v>4.5</v>
      </c>
      <c r="E1867" s="303">
        <v>85.5</v>
      </c>
      <c r="F1867" s="177" t="s">
        <v>2352</v>
      </c>
      <c r="G1867" s="304"/>
      <c r="H1867" s="5"/>
      <c r="I1867" s="176"/>
      <c r="J1867" s="5"/>
    </row>
    <row r="1868" spans="2:10" ht="15">
      <c r="B1868" s="302">
        <v>42842.858067130001</v>
      </c>
      <c r="C1868" s="303">
        <v>300</v>
      </c>
      <c r="D1868" s="247">
        <f t="shared" si="29"/>
        <v>21</v>
      </c>
      <c r="E1868" s="303">
        <v>279</v>
      </c>
      <c r="F1868" s="177" t="s">
        <v>1011</v>
      </c>
      <c r="G1868" s="304"/>
      <c r="H1868" s="5"/>
      <c r="I1868" s="176"/>
      <c r="J1868" s="5"/>
    </row>
    <row r="1869" spans="2:10" ht="15">
      <c r="B1869" s="302">
        <v>42842.875034721998</v>
      </c>
      <c r="C1869" s="303">
        <v>500</v>
      </c>
      <c r="D1869" s="247">
        <f t="shared" si="29"/>
        <v>35</v>
      </c>
      <c r="E1869" s="303">
        <v>465</v>
      </c>
      <c r="F1869" s="177" t="s">
        <v>2353</v>
      </c>
      <c r="G1869" s="304"/>
      <c r="H1869" s="5"/>
      <c r="I1869" s="176"/>
      <c r="J1869" s="5"/>
    </row>
    <row r="1870" spans="2:10" ht="15">
      <c r="B1870" s="302">
        <v>42842.882268519003</v>
      </c>
      <c r="C1870" s="303">
        <v>500</v>
      </c>
      <c r="D1870" s="247">
        <f t="shared" si="29"/>
        <v>24.75</v>
      </c>
      <c r="E1870" s="303">
        <v>475.25</v>
      </c>
      <c r="F1870" s="177" t="s">
        <v>2354</v>
      </c>
      <c r="G1870" s="304"/>
      <c r="H1870" s="5"/>
      <c r="I1870" s="176"/>
      <c r="J1870" s="5"/>
    </row>
    <row r="1871" spans="2:10" ht="15">
      <c r="B1871" s="302">
        <v>42842.929097221997</v>
      </c>
      <c r="C1871" s="303">
        <v>200</v>
      </c>
      <c r="D1871" s="247">
        <f t="shared" si="29"/>
        <v>10</v>
      </c>
      <c r="E1871" s="303">
        <v>190</v>
      </c>
      <c r="F1871" s="177" t="s">
        <v>1473</v>
      </c>
      <c r="G1871" s="304"/>
      <c r="H1871" s="5"/>
      <c r="I1871" s="176"/>
      <c r="J1871" s="5"/>
    </row>
    <row r="1872" spans="2:10" ht="15">
      <c r="B1872" s="302">
        <v>42842.934791667001</v>
      </c>
      <c r="C1872" s="303">
        <v>100</v>
      </c>
      <c r="D1872" s="247">
        <f t="shared" si="29"/>
        <v>4.9500000000000028</v>
      </c>
      <c r="E1872" s="303">
        <v>95.05</v>
      </c>
      <c r="F1872" s="177" t="s">
        <v>2355</v>
      </c>
      <c r="G1872" s="304"/>
      <c r="H1872" s="5"/>
      <c r="I1872" s="176"/>
      <c r="J1872" s="5"/>
    </row>
    <row r="1873" spans="2:10" ht="15">
      <c r="B1873" s="302">
        <v>42842.944814814997</v>
      </c>
      <c r="C1873" s="303">
        <v>500</v>
      </c>
      <c r="D1873" s="247">
        <f t="shared" si="29"/>
        <v>25</v>
      </c>
      <c r="E1873" s="303">
        <v>475</v>
      </c>
      <c r="F1873" s="177" t="s">
        <v>2356</v>
      </c>
      <c r="G1873" s="304"/>
      <c r="H1873" s="5"/>
      <c r="I1873" s="176"/>
      <c r="J1873" s="5"/>
    </row>
    <row r="1874" spans="2:10" ht="15">
      <c r="B1874" s="302">
        <v>42842.979675925999</v>
      </c>
      <c r="C1874" s="303">
        <v>100</v>
      </c>
      <c r="D1874" s="247">
        <f t="shared" si="29"/>
        <v>7</v>
      </c>
      <c r="E1874" s="303">
        <v>93</v>
      </c>
      <c r="F1874" s="177" t="s">
        <v>2357</v>
      </c>
      <c r="G1874" s="304"/>
      <c r="H1874" s="5"/>
      <c r="I1874" s="176"/>
      <c r="J1874" s="5"/>
    </row>
    <row r="1875" spans="2:10" ht="15">
      <c r="B1875" s="302">
        <v>42842.997719906998</v>
      </c>
      <c r="C1875" s="303">
        <v>15</v>
      </c>
      <c r="D1875" s="247">
        <f t="shared" si="29"/>
        <v>0.75</v>
      </c>
      <c r="E1875" s="303">
        <v>14.25</v>
      </c>
      <c r="F1875" s="177" t="s">
        <v>806</v>
      </c>
      <c r="G1875" s="304"/>
      <c r="H1875" s="5"/>
      <c r="I1875" s="176"/>
      <c r="J1875" s="5"/>
    </row>
    <row r="1876" spans="2:10" ht="15">
      <c r="B1876" s="302">
        <v>42842.998148147999</v>
      </c>
      <c r="C1876" s="303">
        <v>500</v>
      </c>
      <c r="D1876" s="247">
        <f t="shared" si="29"/>
        <v>25</v>
      </c>
      <c r="E1876" s="303">
        <v>475</v>
      </c>
      <c r="F1876" s="177" t="s">
        <v>2358</v>
      </c>
      <c r="G1876" s="304"/>
      <c r="H1876" s="5"/>
      <c r="I1876" s="176"/>
      <c r="J1876" s="5"/>
    </row>
    <row r="1877" spans="2:10" ht="15">
      <c r="B1877" s="302">
        <v>42842.999606480997</v>
      </c>
      <c r="C1877" s="303">
        <v>10</v>
      </c>
      <c r="D1877" s="247">
        <f t="shared" si="29"/>
        <v>0.69999999999999929</v>
      </c>
      <c r="E1877" s="303">
        <v>9.3000000000000007</v>
      </c>
      <c r="F1877" s="177" t="s">
        <v>2359</v>
      </c>
      <c r="G1877" s="304"/>
      <c r="H1877" s="5"/>
      <c r="I1877" s="176"/>
      <c r="J1877" s="5"/>
    </row>
    <row r="1878" spans="2:10" ht="15">
      <c r="B1878" s="302">
        <v>42843.120081018998</v>
      </c>
      <c r="C1878" s="303">
        <v>200</v>
      </c>
      <c r="D1878" s="247">
        <f t="shared" si="29"/>
        <v>10</v>
      </c>
      <c r="E1878" s="303">
        <v>190</v>
      </c>
      <c r="F1878" s="177" t="s">
        <v>2360</v>
      </c>
      <c r="G1878" s="304"/>
      <c r="H1878" s="5"/>
      <c r="I1878" s="176"/>
      <c r="J1878" s="5"/>
    </row>
    <row r="1879" spans="2:10" ht="15">
      <c r="B1879" s="302">
        <v>42843.243587962999</v>
      </c>
      <c r="C1879" s="303">
        <v>10</v>
      </c>
      <c r="D1879" s="247">
        <f t="shared" si="29"/>
        <v>0.5</v>
      </c>
      <c r="E1879" s="303">
        <v>9.5</v>
      </c>
      <c r="F1879" s="177" t="s">
        <v>823</v>
      </c>
      <c r="G1879" s="304"/>
      <c r="H1879" s="5"/>
      <c r="I1879" s="176"/>
      <c r="J1879" s="5"/>
    </row>
    <row r="1880" spans="2:10" ht="15">
      <c r="B1880" s="302">
        <v>42843.265393519003</v>
      </c>
      <c r="C1880" s="303">
        <v>40</v>
      </c>
      <c r="D1880" s="247">
        <f t="shared" si="29"/>
        <v>2</v>
      </c>
      <c r="E1880" s="303">
        <v>38</v>
      </c>
      <c r="F1880" s="177" t="s">
        <v>1493</v>
      </c>
      <c r="G1880" s="304"/>
      <c r="H1880" s="5"/>
      <c r="I1880" s="176"/>
      <c r="J1880" s="5"/>
    </row>
    <row r="1881" spans="2:10" ht="15">
      <c r="B1881" s="302">
        <v>42843.280902778002</v>
      </c>
      <c r="C1881" s="303">
        <v>100</v>
      </c>
      <c r="D1881" s="247">
        <f t="shared" si="29"/>
        <v>7</v>
      </c>
      <c r="E1881" s="303">
        <v>93</v>
      </c>
      <c r="F1881" s="177" t="s">
        <v>2361</v>
      </c>
      <c r="G1881" s="304"/>
      <c r="H1881" s="5"/>
      <c r="I1881" s="176"/>
      <c r="J1881" s="5"/>
    </row>
    <row r="1882" spans="2:10" ht="15">
      <c r="B1882" s="302">
        <v>42843.283055555999</v>
      </c>
      <c r="C1882" s="303">
        <v>300</v>
      </c>
      <c r="D1882" s="247">
        <f t="shared" si="29"/>
        <v>15</v>
      </c>
      <c r="E1882" s="303">
        <v>285</v>
      </c>
      <c r="F1882" s="177" t="s">
        <v>339</v>
      </c>
      <c r="G1882" s="304"/>
      <c r="H1882" s="5"/>
      <c r="I1882" s="176"/>
      <c r="J1882" s="5"/>
    </row>
    <row r="1883" spans="2:10" ht="15">
      <c r="B1883" s="302">
        <v>42843.283900463</v>
      </c>
      <c r="C1883" s="303">
        <v>100</v>
      </c>
      <c r="D1883" s="247">
        <f t="shared" si="29"/>
        <v>7</v>
      </c>
      <c r="E1883" s="303">
        <v>93</v>
      </c>
      <c r="F1883" s="177" t="s">
        <v>2361</v>
      </c>
      <c r="G1883" s="304"/>
      <c r="H1883" s="5"/>
      <c r="I1883" s="176"/>
      <c r="J1883" s="5"/>
    </row>
    <row r="1884" spans="2:10" ht="15">
      <c r="B1884" s="302">
        <v>42843.330891204001</v>
      </c>
      <c r="C1884" s="303">
        <v>100</v>
      </c>
      <c r="D1884" s="247">
        <f t="shared" si="29"/>
        <v>4.9500000000000028</v>
      </c>
      <c r="E1884" s="303">
        <v>95.05</v>
      </c>
      <c r="F1884" s="177" t="s">
        <v>2200</v>
      </c>
      <c r="G1884" s="304"/>
      <c r="H1884" s="5"/>
      <c r="I1884" s="176"/>
      <c r="J1884" s="5"/>
    </row>
    <row r="1885" spans="2:10" ht="15">
      <c r="B1885" s="302">
        <v>42843.331724536998</v>
      </c>
      <c r="C1885" s="303">
        <v>300</v>
      </c>
      <c r="D1885" s="247">
        <f t="shared" si="29"/>
        <v>14.850000000000023</v>
      </c>
      <c r="E1885" s="303">
        <v>285.14999999999998</v>
      </c>
      <c r="F1885" s="177" t="s">
        <v>2200</v>
      </c>
      <c r="G1885" s="304"/>
      <c r="H1885" s="5"/>
      <c r="I1885" s="176"/>
      <c r="J1885" s="5"/>
    </row>
    <row r="1886" spans="2:10" ht="15">
      <c r="B1886" s="302">
        <v>42843.332199074001</v>
      </c>
      <c r="C1886" s="303">
        <v>50</v>
      </c>
      <c r="D1886" s="247">
        <f t="shared" si="29"/>
        <v>3.5</v>
      </c>
      <c r="E1886" s="303">
        <v>46.5</v>
      </c>
      <c r="F1886" s="177" t="s">
        <v>724</v>
      </c>
      <c r="G1886" s="304"/>
      <c r="H1886" s="5"/>
      <c r="I1886" s="176"/>
      <c r="J1886" s="5"/>
    </row>
    <row r="1887" spans="2:10" ht="15">
      <c r="B1887" s="302">
        <v>42843.339224536998</v>
      </c>
      <c r="C1887" s="303">
        <v>100</v>
      </c>
      <c r="D1887" s="247">
        <f t="shared" si="29"/>
        <v>4.9500000000000028</v>
      </c>
      <c r="E1887" s="303">
        <v>95.05</v>
      </c>
      <c r="F1887" s="177" t="s">
        <v>1660</v>
      </c>
      <c r="G1887" s="304"/>
      <c r="H1887" s="5"/>
      <c r="I1887" s="176"/>
      <c r="J1887" s="5"/>
    </row>
    <row r="1888" spans="2:10" ht="15">
      <c r="B1888" s="302">
        <v>42843.339398147997</v>
      </c>
      <c r="C1888" s="303">
        <v>300</v>
      </c>
      <c r="D1888" s="247">
        <f t="shared" si="29"/>
        <v>15</v>
      </c>
      <c r="E1888" s="303">
        <v>285</v>
      </c>
      <c r="F1888" s="177" t="s">
        <v>111</v>
      </c>
      <c r="G1888" s="304"/>
      <c r="H1888" s="5"/>
      <c r="I1888" s="176"/>
      <c r="J1888" s="5"/>
    </row>
    <row r="1889" spans="2:10" ht="15">
      <c r="B1889" s="302">
        <v>42843.349618056003</v>
      </c>
      <c r="C1889" s="303">
        <v>150</v>
      </c>
      <c r="D1889" s="247">
        <f t="shared" si="29"/>
        <v>7.4300000000000068</v>
      </c>
      <c r="E1889" s="303">
        <v>142.57</v>
      </c>
      <c r="F1889" s="177" t="s">
        <v>2362</v>
      </c>
      <c r="G1889" s="304"/>
      <c r="H1889" s="5"/>
      <c r="I1889" s="176"/>
      <c r="J1889" s="5"/>
    </row>
    <row r="1890" spans="2:10" ht="15">
      <c r="B1890" s="302">
        <v>42843.356631944</v>
      </c>
      <c r="C1890" s="303">
        <v>100</v>
      </c>
      <c r="D1890" s="247">
        <f t="shared" si="29"/>
        <v>5</v>
      </c>
      <c r="E1890" s="303">
        <v>95</v>
      </c>
      <c r="F1890" s="177" t="s">
        <v>2363</v>
      </c>
      <c r="G1890" s="304"/>
      <c r="H1890" s="5"/>
      <c r="I1890" s="176"/>
      <c r="J1890" s="5"/>
    </row>
    <row r="1891" spans="2:10" ht="15">
      <c r="B1891" s="302">
        <v>42843.357118056003</v>
      </c>
      <c r="C1891" s="303">
        <v>150</v>
      </c>
      <c r="D1891" s="247">
        <f t="shared" si="29"/>
        <v>7.5</v>
      </c>
      <c r="E1891" s="303">
        <v>142.5</v>
      </c>
      <c r="F1891" s="177" t="s">
        <v>2364</v>
      </c>
      <c r="G1891" s="304"/>
      <c r="H1891" s="5"/>
      <c r="I1891" s="176"/>
      <c r="J1891" s="5"/>
    </row>
    <row r="1892" spans="2:10" ht="15">
      <c r="B1892" s="302">
        <v>42843.372337963003</v>
      </c>
      <c r="C1892" s="303">
        <v>300</v>
      </c>
      <c r="D1892" s="247">
        <f t="shared" si="29"/>
        <v>21</v>
      </c>
      <c r="E1892" s="303">
        <v>279</v>
      </c>
      <c r="F1892" s="177" t="s">
        <v>2365</v>
      </c>
      <c r="G1892" s="304"/>
      <c r="H1892" s="5"/>
      <c r="I1892" s="176"/>
      <c r="J1892" s="5"/>
    </row>
    <row r="1893" spans="2:10" ht="15">
      <c r="B1893" s="302">
        <v>42843.372534722002</v>
      </c>
      <c r="C1893" s="303">
        <v>500</v>
      </c>
      <c r="D1893" s="247">
        <f t="shared" si="29"/>
        <v>25</v>
      </c>
      <c r="E1893" s="303">
        <v>475</v>
      </c>
      <c r="F1893" s="177" t="s">
        <v>552</v>
      </c>
      <c r="G1893" s="304"/>
      <c r="H1893" s="5"/>
      <c r="I1893" s="176"/>
      <c r="J1893" s="5"/>
    </row>
    <row r="1894" spans="2:10" ht="15">
      <c r="B1894" s="302">
        <v>42843.375138889001</v>
      </c>
      <c r="C1894" s="303">
        <v>200</v>
      </c>
      <c r="D1894" s="247">
        <f t="shared" si="29"/>
        <v>10</v>
      </c>
      <c r="E1894" s="303">
        <v>190</v>
      </c>
      <c r="F1894" s="177" t="s">
        <v>611</v>
      </c>
      <c r="G1894" s="304"/>
      <c r="H1894" s="5"/>
      <c r="I1894" s="176"/>
      <c r="J1894" s="5"/>
    </row>
    <row r="1895" spans="2:10" ht="15">
      <c r="B1895" s="302">
        <v>42843.378611111002</v>
      </c>
      <c r="C1895" s="303">
        <v>800</v>
      </c>
      <c r="D1895" s="247">
        <f t="shared" si="29"/>
        <v>40</v>
      </c>
      <c r="E1895" s="303">
        <v>760</v>
      </c>
      <c r="F1895" s="177" t="s">
        <v>2363</v>
      </c>
      <c r="G1895" s="304"/>
      <c r="H1895" s="5"/>
      <c r="I1895" s="176"/>
      <c r="J1895" s="5"/>
    </row>
    <row r="1896" spans="2:10" ht="15">
      <c r="B1896" s="302">
        <v>42843.381493055997</v>
      </c>
      <c r="C1896" s="303">
        <v>100</v>
      </c>
      <c r="D1896" s="247">
        <f t="shared" si="29"/>
        <v>4.9500000000000028</v>
      </c>
      <c r="E1896" s="303">
        <v>95.05</v>
      </c>
      <c r="F1896" s="177" t="s">
        <v>551</v>
      </c>
      <c r="G1896" s="304"/>
      <c r="H1896" s="5"/>
      <c r="I1896" s="176"/>
      <c r="J1896" s="5"/>
    </row>
    <row r="1897" spans="2:10" ht="15">
      <c r="B1897" s="302">
        <v>42843.394212963001</v>
      </c>
      <c r="C1897" s="303">
        <v>100</v>
      </c>
      <c r="D1897" s="247">
        <f t="shared" si="29"/>
        <v>5</v>
      </c>
      <c r="E1897" s="303">
        <v>95</v>
      </c>
      <c r="F1897" s="177" t="s">
        <v>1697</v>
      </c>
      <c r="G1897" s="304"/>
      <c r="H1897" s="5"/>
      <c r="I1897" s="176"/>
      <c r="J1897" s="5"/>
    </row>
    <row r="1898" spans="2:10" ht="15">
      <c r="B1898" s="302">
        <v>42843.410902778</v>
      </c>
      <c r="C1898" s="303">
        <v>200</v>
      </c>
      <c r="D1898" s="247">
        <f t="shared" si="29"/>
        <v>14</v>
      </c>
      <c r="E1898" s="303">
        <v>186</v>
      </c>
      <c r="F1898" s="177" t="s">
        <v>2366</v>
      </c>
      <c r="G1898" s="304"/>
      <c r="H1898" s="5"/>
      <c r="I1898" s="176"/>
      <c r="J1898" s="5"/>
    </row>
    <row r="1899" spans="2:10" ht="15">
      <c r="B1899" s="302">
        <v>42843.422418980997</v>
      </c>
      <c r="C1899" s="303">
        <v>500</v>
      </c>
      <c r="D1899" s="247">
        <f t="shared" si="29"/>
        <v>24.75</v>
      </c>
      <c r="E1899" s="303">
        <v>475.25</v>
      </c>
      <c r="F1899" s="177" t="s">
        <v>527</v>
      </c>
      <c r="G1899" s="304"/>
      <c r="H1899" s="5"/>
      <c r="I1899" s="176"/>
      <c r="J1899" s="5"/>
    </row>
    <row r="1900" spans="2:10" ht="15">
      <c r="B1900" s="302">
        <v>42843.441481481001</v>
      </c>
      <c r="C1900" s="303">
        <v>200</v>
      </c>
      <c r="D1900" s="247">
        <f t="shared" si="29"/>
        <v>14</v>
      </c>
      <c r="E1900" s="303">
        <v>186</v>
      </c>
      <c r="F1900" s="177" t="s">
        <v>2367</v>
      </c>
      <c r="G1900" s="304"/>
      <c r="H1900" s="5"/>
      <c r="I1900" s="176"/>
      <c r="J1900" s="5"/>
    </row>
    <row r="1901" spans="2:10" ht="15">
      <c r="B1901" s="302">
        <v>42843.450775463003</v>
      </c>
      <c r="C1901" s="303">
        <v>500</v>
      </c>
      <c r="D1901" s="247">
        <f t="shared" si="29"/>
        <v>35</v>
      </c>
      <c r="E1901" s="303">
        <v>465</v>
      </c>
      <c r="F1901" s="177" t="s">
        <v>544</v>
      </c>
      <c r="G1901" s="304"/>
      <c r="H1901" s="5"/>
      <c r="I1901" s="176"/>
      <c r="J1901" s="5"/>
    </row>
    <row r="1902" spans="2:10" ht="15">
      <c r="B1902" s="302">
        <v>42843.456770833</v>
      </c>
      <c r="C1902" s="303">
        <v>150</v>
      </c>
      <c r="D1902" s="247">
        <f t="shared" si="29"/>
        <v>10.5</v>
      </c>
      <c r="E1902" s="303">
        <v>139.5</v>
      </c>
      <c r="F1902" s="177" t="s">
        <v>2368</v>
      </c>
      <c r="G1902" s="304"/>
      <c r="H1902" s="5"/>
      <c r="I1902" s="176"/>
      <c r="J1902" s="5"/>
    </row>
    <row r="1903" spans="2:10" ht="15">
      <c r="B1903" s="302">
        <v>42843.456840277999</v>
      </c>
      <c r="C1903" s="303">
        <v>25</v>
      </c>
      <c r="D1903" s="247">
        <f t="shared" si="29"/>
        <v>1.25</v>
      </c>
      <c r="E1903" s="303">
        <v>23.75</v>
      </c>
      <c r="F1903" s="177" t="s">
        <v>2369</v>
      </c>
      <c r="G1903" s="304"/>
      <c r="H1903" s="5"/>
      <c r="I1903" s="176"/>
      <c r="J1903" s="5"/>
    </row>
    <row r="1904" spans="2:10" ht="15">
      <c r="B1904" s="302">
        <v>42843.458437499998</v>
      </c>
      <c r="C1904" s="303">
        <v>50</v>
      </c>
      <c r="D1904" s="247">
        <f t="shared" si="29"/>
        <v>3.5</v>
      </c>
      <c r="E1904" s="303">
        <v>46.5</v>
      </c>
      <c r="F1904" s="177" t="s">
        <v>580</v>
      </c>
      <c r="G1904" s="304"/>
      <c r="H1904" s="5"/>
      <c r="I1904" s="176"/>
      <c r="J1904" s="5"/>
    </row>
    <row r="1905" spans="2:10" ht="15">
      <c r="B1905" s="302">
        <v>42843.458622685001</v>
      </c>
      <c r="C1905" s="303">
        <v>100</v>
      </c>
      <c r="D1905" s="247">
        <f t="shared" si="29"/>
        <v>5</v>
      </c>
      <c r="E1905" s="303">
        <v>95</v>
      </c>
      <c r="F1905" s="177" t="s">
        <v>581</v>
      </c>
      <c r="G1905" s="304"/>
      <c r="H1905" s="5"/>
      <c r="I1905" s="176"/>
      <c r="J1905" s="5"/>
    </row>
    <row r="1906" spans="2:10" ht="15">
      <c r="B1906" s="302">
        <v>42843.458831019001</v>
      </c>
      <c r="C1906" s="303">
        <v>50</v>
      </c>
      <c r="D1906" s="247">
        <f t="shared" si="29"/>
        <v>2.4799999999999969</v>
      </c>
      <c r="E1906" s="303">
        <v>47.52</v>
      </c>
      <c r="F1906" s="177" t="s">
        <v>436</v>
      </c>
      <c r="G1906" s="304"/>
      <c r="H1906" s="5"/>
      <c r="I1906" s="176"/>
      <c r="J1906" s="5"/>
    </row>
    <row r="1907" spans="2:10" ht="15">
      <c r="B1907" s="302">
        <v>42843.459259258998</v>
      </c>
      <c r="C1907" s="303">
        <v>100</v>
      </c>
      <c r="D1907" s="247">
        <f t="shared" si="29"/>
        <v>4.9500000000000028</v>
      </c>
      <c r="E1907" s="303">
        <v>95.05</v>
      </c>
      <c r="F1907" s="177" t="s">
        <v>872</v>
      </c>
      <c r="G1907" s="304"/>
      <c r="H1907" s="5"/>
      <c r="I1907" s="176"/>
      <c r="J1907" s="5"/>
    </row>
    <row r="1908" spans="2:10" ht="15">
      <c r="B1908" s="302">
        <v>42843.459374999999</v>
      </c>
      <c r="C1908" s="303">
        <v>100</v>
      </c>
      <c r="D1908" s="247">
        <f t="shared" si="29"/>
        <v>5</v>
      </c>
      <c r="E1908" s="303">
        <v>95</v>
      </c>
      <c r="F1908" s="177" t="s">
        <v>583</v>
      </c>
      <c r="G1908" s="304"/>
      <c r="H1908" s="5"/>
      <c r="I1908" s="176"/>
      <c r="J1908" s="5"/>
    </row>
    <row r="1909" spans="2:10" ht="15">
      <c r="B1909" s="302">
        <v>42843.459513889</v>
      </c>
      <c r="C1909" s="303">
        <v>200</v>
      </c>
      <c r="D1909" s="247">
        <f t="shared" si="29"/>
        <v>9.9000000000000057</v>
      </c>
      <c r="E1909" s="303">
        <v>190.1</v>
      </c>
      <c r="F1909" s="177" t="s">
        <v>401</v>
      </c>
      <c r="G1909" s="304"/>
      <c r="H1909" s="5"/>
      <c r="I1909" s="176"/>
      <c r="J1909" s="5"/>
    </row>
    <row r="1910" spans="2:10" ht="15">
      <c r="B1910" s="302">
        <v>42843.462349537003</v>
      </c>
      <c r="C1910" s="303">
        <v>200</v>
      </c>
      <c r="D1910" s="247">
        <f t="shared" si="29"/>
        <v>10</v>
      </c>
      <c r="E1910" s="303">
        <v>190</v>
      </c>
      <c r="F1910" s="177" t="s">
        <v>2370</v>
      </c>
      <c r="G1910" s="304"/>
      <c r="H1910" s="5"/>
      <c r="I1910" s="176"/>
      <c r="J1910" s="5"/>
    </row>
    <row r="1911" spans="2:10" ht="15">
      <c r="B1911" s="302">
        <v>42843.471597222</v>
      </c>
      <c r="C1911" s="303">
        <v>400</v>
      </c>
      <c r="D1911" s="247">
        <f t="shared" si="29"/>
        <v>20</v>
      </c>
      <c r="E1911" s="303">
        <v>380</v>
      </c>
      <c r="F1911" s="177" t="s">
        <v>2371</v>
      </c>
      <c r="G1911" s="304"/>
      <c r="H1911" s="5"/>
      <c r="I1911" s="176"/>
      <c r="J1911" s="5"/>
    </row>
    <row r="1912" spans="2:10" ht="15">
      <c r="B1912" s="302">
        <v>42843.524166666997</v>
      </c>
      <c r="C1912" s="303">
        <v>75</v>
      </c>
      <c r="D1912" s="247">
        <f t="shared" si="29"/>
        <v>3.7099999999999937</v>
      </c>
      <c r="E1912" s="303">
        <v>71.290000000000006</v>
      </c>
      <c r="F1912" s="177" t="s">
        <v>132</v>
      </c>
      <c r="G1912" s="304"/>
      <c r="H1912" s="5"/>
      <c r="I1912" s="176"/>
      <c r="J1912" s="5"/>
    </row>
    <row r="1913" spans="2:10" ht="15">
      <c r="B1913" s="302">
        <v>42843.527499999997</v>
      </c>
      <c r="C1913" s="303">
        <v>100</v>
      </c>
      <c r="D1913" s="247">
        <f t="shared" si="29"/>
        <v>5</v>
      </c>
      <c r="E1913" s="303">
        <v>95</v>
      </c>
      <c r="F1913" s="177" t="s">
        <v>2372</v>
      </c>
      <c r="G1913" s="304"/>
      <c r="H1913" s="5"/>
      <c r="I1913" s="176"/>
      <c r="J1913" s="5"/>
    </row>
    <row r="1914" spans="2:10" ht="15">
      <c r="B1914" s="302">
        <v>42843.537511574003</v>
      </c>
      <c r="C1914" s="303">
        <v>150</v>
      </c>
      <c r="D1914" s="247">
        <f t="shared" si="29"/>
        <v>7.5</v>
      </c>
      <c r="E1914" s="303">
        <v>142.5</v>
      </c>
      <c r="F1914" s="177" t="s">
        <v>2373</v>
      </c>
      <c r="G1914" s="304"/>
      <c r="H1914" s="5"/>
      <c r="I1914" s="176"/>
      <c r="J1914" s="5"/>
    </row>
    <row r="1915" spans="2:10" ht="15">
      <c r="B1915" s="302">
        <v>42843.538368055997</v>
      </c>
      <c r="C1915" s="303">
        <v>500</v>
      </c>
      <c r="D1915" s="247">
        <f t="shared" si="29"/>
        <v>25</v>
      </c>
      <c r="E1915" s="303">
        <v>475</v>
      </c>
      <c r="F1915" s="177" t="s">
        <v>2374</v>
      </c>
      <c r="G1915" s="304"/>
      <c r="H1915" s="5"/>
      <c r="I1915" s="176"/>
      <c r="J1915" s="5"/>
    </row>
    <row r="1916" spans="2:10" ht="15">
      <c r="B1916" s="302">
        <v>42843.558668981001</v>
      </c>
      <c r="C1916" s="303">
        <v>50</v>
      </c>
      <c r="D1916" s="247">
        <f t="shared" si="29"/>
        <v>2.5</v>
      </c>
      <c r="E1916" s="303">
        <v>47.5</v>
      </c>
      <c r="F1916" s="177" t="s">
        <v>300</v>
      </c>
      <c r="G1916" s="304"/>
      <c r="H1916" s="5"/>
      <c r="I1916" s="176"/>
      <c r="J1916" s="5"/>
    </row>
    <row r="1917" spans="2:10" ht="15">
      <c r="B1917" s="302">
        <v>42843.607916667002</v>
      </c>
      <c r="C1917" s="303">
        <v>100</v>
      </c>
      <c r="D1917" s="247">
        <f t="shared" si="29"/>
        <v>4.9500000000000028</v>
      </c>
      <c r="E1917" s="303">
        <v>95.05</v>
      </c>
      <c r="F1917" s="177" t="s">
        <v>2375</v>
      </c>
      <c r="G1917" s="304"/>
      <c r="H1917" s="5"/>
      <c r="I1917" s="176"/>
      <c r="J1917" s="5"/>
    </row>
    <row r="1918" spans="2:10" ht="15">
      <c r="B1918" s="302">
        <v>42843.608113426002</v>
      </c>
      <c r="C1918" s="303">
        <v>300</v>
      </c>
      <c r="D1918" s="247">
        <f t="shared" si="29"/>
        <v>15</v>
      </c>
      <c r="E1918" s="303">
        <v>285</v>
      </c>
      <c r="F1918" s="177" t="s">
        <v>2376</v>
      </c>
      <c r="G1918" s="304"/>
      <c r="H1918" s="5"/>
      <c r="I1918" s="176"/>
      <c r="J1918" s="5"/>
    </row>
    <row r="1919" spans="2:10" ht="15">
      <c r="B1919" s="302">
        <v>42843.609629630002</v>
      </c>
      <c r="C1919" s="303">
        <v>100</v>
      </c>
      <c r="D1919" s="247">
        <f t="shared" si="29"/>
        <v>5</v>
      </c>
      <c r="E1919" s="303">
        <v>95</v>
      </c>
      <c r="F1919" s="177" t="s">
        <v>2377</v>
      </c>
      <c r="G1919" s="304"/>
      <c r="H1919" s="5"/>
      <c r="I1919" s="176"/>
      <c r="J1919" s="5"/>
    </row>
    <row r="1920" spans="2:10" ht="15">
      <c r="B1920" s="302">
        <v>42843.609895832997</v>
      </c>
      <c r="C1920" s="303">
        <v>100</v>
      </c>
      <c r="D1920" s="247">
        <f t="shared" si="29"/>
        <v>7</v>
      </c>
      <c r="E1920" s="303">
        <v>93</v>
      </c>
      <c r="F1920" s="177" t="s">
        <v>2378</v>
      </c>
      <c r="G1920" s="304"/>
      <c r="H1920" s="5"/>
      <c r="I1920" s="176"/>
      <c r="J1920" s="5"/>
    </row>
    <row r="1921" spans="2:10" ht="15">
      <c r="B1921" s="302">
        <v>42843.610902777997</v>
      </c>
      <c r="C1921" s="303">
        <v>300</v>
      </c>
      <c r="D1921" s="247">
        <f t="shared" si="29"/>
        <v>15</v>
      </c>
      <c r="E1921" s="303">
        <v>285</v>
      </c>
      <c r="F1921" s="177" t="s">
        <v>710</v>
      </c>
      <c r="G1921" s="304"/>
      <c r="H1921" s="5"/>
      <c r="I1921" s="176"/>
      <c r="J1921" s="5"/>
    </row>
    <row r="1922" spans="2:10" ht="15">
      <c r="B1922" s="302">
        <v>42843.612314815</v>
      </c>
      <c r="C1922" s="303">
        <v>100</v>
      </c>
      <c r="D1922" s="247">
        <f t="shared" si="29"/>
        <v>5</v>
      </c>
      <c r="E1922" s="303">
        <v>95</v>
      </c>
      <c r="F1922" s="177" t="s">
        <v>2379</v>
      </c>
      <c r="G1922" s="304"/>
      <c r="H1922" s="5"/>
      <c r="I1922" s="176"/>
      <c r="J1922" s="5"/>
    </row>
    <row r="1923" spans="2:10" ht="15">
      <c r="B1923" s="302">
        <v>42843.614675926001</v>
      </c>
      <c r="C1923" s="303">
        <v>45</v>
      </c>
      <c r="D1923" s="247">
        <f t="shared" si="29"/>
        <v>2.2299999999999969</v>
      </c>
      <c r="E1923" s="303">
        <v>42.77</v>
      </c>
      <c r="F1923" s="177" t="s">
        <v>254</v>
      </c>
      <c r="G1923" s="304"/>
      <c r="H1923" s="5"/>
      <c r="I1923" s="176"/>
      <c r="J1923" s="5"/>
    </row>
    <row r="1924" spans="2:10" ht="15">
      <c r="B1924" s="302">
        <v>42843.615891203997</v>
      </c>
      <c r="C1924" s="303">
        <v>10</v>
      </c>
      <c r="D1924" s="247">
        <f t="shared" si="29"/>
        <v>0.69999999999999929</v>
      </c>
      <c r="E1924" s="303">
        <v>9.3000000000000007</v>
      </c>
      <c r="F1924" s="177" t="s">
        <v>2380</v>
      </c>
      <c r="G1924" s="304"/>
      <c r="H1924" s="5"/>
      <c r="I1924" s="176"/>
      <c r="J1924" s="5"/>
    </row>
    <row r="1925" spans="2:10" ht="15">
      <c r="B1925" s="302">
        <v>42843.617013889001</v>
      </c>
      <c r="C1925" s="303">
        <v>50</v>
      </c>
      <c r="D1925" s="247">
        <f t="shared" si="29"/>
        <v>2.5</v>
      </c>
      <c r="E1925" s="303">
        <v>47.5</v>
      </c>
      <c r="F1925" s="177" t="s">
        <v>2381</v>
      </c>
      <c r="G1925" s="304"/>
      <c r="H1925" s="5"/>
      <c r="I1925" s="176"/>
      <c r="J1925" s="5"/>
    </row>
    <row r="1926" spans="2:10" ht="15">
      <c r="B1926" s="302">
        <v>42843.628530093003</v>
      </c>
      <c r="C1926" s="303">
        <v>200</v>
      </c>
      <c r="D1926" s="247">
        <f t="shared" ref="D1926:D1989" si="30">C1926-E1926</f>
        <v>10</v>
      </c>
      <c r="E1926" s="303">
        <v>190</v>
      </c>
      <c r="F1926" s="177" t="s">
        <v>786</v>
      </c>
      <c r="G1926" s="304"/>
      <c r="H1926" s="5"/>
      <c r="I1926" s="176"/>
      <c r="J1926" s="5"/>
    </row>
    <row r="1927" spans="2:10" ht="15">
      <c r="B1927" s="302">
        <v>42843.637129629999</v>
      </c>
      <c r="C1927" s="303">
        <v>50</v>
      </c>
      <c r="D1927" s="247">
        <f t="shared" si="30"/>
        <v>2.5</v>
      </c>
      <c r="E1927" s="303">
        <v>47.5</v>
      </c>
      <c r="F1927" s="177" t="s">
        <v>2382</v>
      </c>
      <c r="G1927" s="304"/>
      <c r="H1927" s="5"/>
      <c r="I1927" s="176"/>
      <c r="J1927" s="5"/>
    </row>
    <row r="1928" spans="2:10" ht="15">
      <c r="B1928" s="302">
        <v>42843.665902777997</v>
      </c>
      <c r="C1928" s="303">
        <v>50</v>
      </c>
      <c r="D1928" s="247">
        <f t="shared" si="30"/>
        <v>3.5</v>
      </c>
      <c r="E1928" s="303">
        <v>46.5</v>
      </c>
      <c r="F1928" s="177" t="s">
        <v>363</v>
      </c>
      <c r="G1928" s="304"/>
      <c r="H1928" s="5"/>
      <c r="I1928" s="176"/>
      <c r="J1928" s="5"/>
    </row>
    <row r="1929" spans="2:10" ht="15">
      <c r="B1929" s="302">
        <v>42843.677453703996</v>
      </c>
      <c r="C1929" s="303">
        <v>300</v>
      </c>
      <c r="D1929" s="247">
        <f t="shared" si="30"/>
        <v>15</v>
      </c>
      <c r="E1929" s="303">
        <v>285</v>
      </c>
      <c r="F1929" s="177" t="s">
        <v>2383</v>
      </c>
      <c r="G1929" s="304"/>
      <c r="H1929" s="5"/>
      <c r="I1929" s="176"/>
      <c r="J1929" s="5"/>
    </row>
    <row r="1930" spans="2:10" ht="15">
      <c r="B1930" s="302">
        <v>42843.679236110998</v>
      </c>
      <c r="C1930" s="303">
        <v>300</v>
      </c>
      <c r="D1930" s="247">
        <f t="shared" si="30"/>
        <v>14.850000000000023</v>
      </c>
      <c r="E1930" s="303">
        <v>285.14999999999998</v>
      </c>
      <c r="F1930" s="177" t="s">
        <v>2384</v>
      </c>
      <c r="G1930" s="304"/>
      <c r="H1930" s="5"/>
      <c r="I1930" s="176"/>
      <c r="J1930" s="5"/>
    </row>
    <row r="1931" spans="2:10" ht="15">
      <c r="B1931" s="302">
        <v>42843.685439815003</v>
      </c>
      <c r="C1931" s="303">
        <v>300</v>
      </c>
      <c r="D1931" s="247">
        <f t="shared" si="30"/>
        <v>15</v>
      </c>
      <c r="E1931" s="303">
        <v>285</v>
      </c>
      <c r="F1931" s="177" t="s">
        <v>2385</v>
      </c>
      <c r="G1931" s="304"/>
      <c r="H1931" s="5"/>
      <c r="I1931" s="176"/>
      <c r="J1931" s="5"/>
    </row>
    <row r="1932" spans="2:10" ht="15">
      <c r="B1932" s="302">
        <v>42843.702511574003</v>
      </c>
      <c r="C1932" s="303">
        <v>150</v>
      </c>
      <c r="D1932" s="247">
        <f t="shared" si="30"/>
        <v>7.5</v>
      </c>
      <c r="E1932" s="303">
        <v>142.5</v>
      </c>
      <c r="F1932" s="177" t="s">
        <v>2386</v>
      </c>
      <c r="G1932" s="304"/>
      <c r="H1932" s="5"/>
      <c r="I1932" s="176"/>
      <c r="J1932" s="5"/>
    </row>
    <row r="1933" spans="2:10" ht="15">
      <c r="B1933" s="302">
        <v>42843.736979166999</v>
      </c>
      <c r="C1933" s="303">
        <v>2300</v>
      </c>
      <c r="D1933" s="247">
        <f t="shared" si="30"/>
        <v>113.84999999999991</v>
      </c>
      <c r="E1933" s="303">
        <v>2186.15</v>
      </c>
      <c r="F1933" s="177" t="s">
        <v>660</v>
      </c>
      <c r="G1933" s="304"/>
      <c r="H1933" s="5"/>
      <c r="I1933" s="176"/>
      <c r="J1933" s="5"/>
    </row>
    <row r="1934" spans="2:10" ht="15">
      <c r="B1934" s="302">
        <v>42843.755740740999</v>
      </c>
      <c r="C1934" s="303">
        <v>300</v>
      </c>
      <c r="D1934" s="247">
        <f t="shared" si="30"/>
        <v>15</v>
      </c>
      <c r="E1934" s="303">
        <v>285</v>
      </c>
      <c r="F1934" s="177" t="s">
        <v>2387</v>
      </c>
      <c r="G1934" s="304"/>
      <c r="H1934" s="5"/>
      <c r="I1934" s="176"/>
      <c r="J1934" s="5"/>
    </row>
    <row r="1935" spans="2:10" ht="15">
      <c r="B1935" s="302">
        <v>42843.763020833001</v>
      </c>
      <c r="C1935" s="303">
        <v>100</v>
      </c>
      <c r="D1935" s="247">
        <f t="shared" si="30"/>
        <v>5</v>
      </c>
      <c r="E1935" s="303">
        <v>95</v>
      </c>
      <c r="F1935" s="177" t="s">
        <v>2388</v>
      </c>
      <c r="G1935" s="304"/>
      <c r="H1935" s="5"/>
      <c r="I1935" s="176"/>
      <c r="J1935" s="5"/>
    </row>
    <row r="1936" spans="2:10" ht="15">
      <c r="B1936" s="302">
        <v>42843.773171296001</v>
      </c>
      <c r="C1936" s="303">
        <v>300</v>
      </c>
      <c r="D1936" s="247">
        <f t="shared" si="30"/>
        <v>14.850000000000023</v>
      </c>
      <c r="E1936" s="303">
        <v>285.14999999999998</v>
      </c>
      <c r="F1936" s="177" t="s">
        <v>908</v>
      </c>
      <c r="G1936" s="304"/>
      <c r="H1936" s="5"/>
      <c r="I1936" s="176"/>
      <c r="J1936" s="5"/>
    </row>
    <row r="1937" spans="2:10" ht="15">
      <c r="B1937" s="302">
        <v>42843.773819444003</v>
      </c>
      <c r="C1937" s="303">
        <v>500</v>
      </c>
      <c r="D1937" s="247">
        <f t="shared" si="30"/>
        <v>25</v>
      </c>
      <c r="E1937" s="303">
        <v>475</v>
      </c>
      <c r="F1937" s="177" t="s">
        <v>2389</v>
      </c>
      <c r="G1937" s="304"/>
      <c r="H1937" s="5"/>
      <c r="I1937" s="176"/>
      <c r="J1937" s="5"/>
    </row>
    <row r="1938" spans="2:10" ht="15">
      <c r="B1938" s="302">
        <v>42843.776736111002</v>
      </c>
      <c r="C1938" s="303">
        <v>100</v>
      </c>
      <c r="D1938" s="247">
        <f t="shared" si="30"/>
        <v>4.9500000000000028</v>
      </c>
      <c r="E1938" s="303">
        <v>95.05</v>
      </c>
      <c r="F1938" s="177" t="s">
        <v>2390</v>
      </c>
      <c r="G1938" s="304"/>
      <c r="H1938" s="5"/>
      <c r="I1938" s="176"/>
      <c r="J1938" s="5"/>
    </row>
    <row r="1939" spans="2:10" ht="15">
      <c r="B1939" s="302">
        <v>42843.776851852002</v>
      </c>
      <c r="C1939" s="303">
        <v>500</v>
      </c>
      <c r="D1939" s="247">
        <f t="shared" si="30"/>
        <v>35</v>
      </c>
      <c r="E1939" s="303">
        <v>465</v>
      </c>
      <c r="F1939" s="177" t="s">
        <v>2391</v>
      </c>
      <c r="G1939" s="304"/>
      <c r="H1939" s="5"/>
      <c r="I1939" s="176"/>
      <c r="J1939" s="5"/>
    </row>
    <row r="1940" spans="2:10" ht="15">
      <c r="B1940" s="302">
        <v>42843.777106481</v>
      </c>
      <c r="C1940" s="303">
        <v>50</v>
      </c>
      <c r="D1940" s="247">
        <f t="shared" si="30"/>
        <v>2.4799999999999969</v>
      </c>
      <c r="E1940" s="303">
        <v>47.52</v>
      </c>
      <c r="F1940" s="177" t="s">
        <v>2392</v>
      </c>
      <c r="G1940" s="304"/>
      <c r="H1940" s="5"/>
      <c r="I1940" s="176"/>
      <c r="J1940" s="5"/>
    </row>
    <row r="1941" spans="2:10" ht="15">
      <c r="B1941" s="302">
        <v>42843.783321759001</v>
      </c>
      <c r="C1941" s="303">
        <v>200</v>
      </c>
      <c r="D1941" s="247">
        <f t="shared" si="30"/>
        <v>9.9000000000000057</v>
      </c>
      <c r="E1941" s="303">
        <v>190.1</v>
      </c>
      <c r="F1941" s="177" t="s">
        <v>2393</v>
      </c>
      <c r="G1941" s="304"/>
      <c r="H1941" s="5"/>
      <c r="I1941" s="176"/>
      <c r="J1941" s="5"/>
    </row>
    <row r="1942" spans="2:10" ht="15">
      <c r="B1942" s="302">
        <v>42843.783796295997</v>
      </c>
      <c r="C1942" s="303">
        <v>100</v>
      </c>
      <c r="D1942" s="247">
        <f t="shared" si="30"/>
        <v>5</v>
      </c>
      <c r="E1942" s="303">
        <v>95</v>
      </c>
      <c r="F1942" s="177" t="s">
        <v>219</v>
      </c>
      <c r="G1942" s="304"/>
      <c r="H1942" s="5"/>
      <c r="I1942" s="176"/>
      <c r="J1942" s="5"/>
    </row>
    <row r="1943" spans="2:10" ht="15">
      <c r="B1943" s="302">
        <v>42843.783946759002</v>
      </c>
      <c r="C1943" s="303">
        <v>200</v>
      </c>
      <c r="D1943" s="247">
        <f t="shared" si="30"/>
        <v>10</v>
      </c>
      <c r="E1943" s="303">
        <v>190</v>
      </c>
      <c r="F1943" s="177" t="s">
        <v>2394</v>
      </c>
      <c r="G1943" s="304"/>
      <c r="H1943" s="5"/>
      <c r="I1943" s="176"/>
      <c r="J1943" s="5"/>
    </row>
    <row r="1944" spans="2:10" ht="15">
      <c r="B1944" s="302">
        <v>42843.791701388996</v>
      </c>
      <c r="C1944" s="303">
        <v>50</v>
      </c>
      <c r="D1944" s="247">
        <f t="shared" si="30"/>
        <v>2.4799999999999969</v>
      </c>
      <c r="E1944" s="303">
        <v>47.52</v>
      </c>
      <c r="F1944" s="177" t="s">
        <v>1626</v>
      </c>
      <c r="G1944" s="304"/>
      <c r="H1944" s="5"/>
      <c r="I1944" s="176"/>
      <c r="J1944" s="5"/>
    </row>
    <row r="1945" spans="2:10" ht="15">
      <c r="B1945" s="302">
        <v>42843.798842593002</v>
      </c>
      <c r="C1945" s="303">
        <v>200</v>
      </c>
      <c r="D1945" s="247">
        <f t="shared" si="30"/>
        <v>10</v>
      </c>
      <c r="E1945" s="303">
        <v>190</v>
      </c>
      <c r="F1945" s="177" t="s">
        <v>720</v>
      </c>
      <c r="G1945" s="304"/>
      <c r="H1945" s="5"/>
      <c r="I1945" s="176"/>
      <c r="J1945" s="5"/>
    </row>
    <row r="1946" spans="2:10" ht="15">
      <c r="B1946" s="302">
        <v>42843.803460648</v>
      </c>
      <c r="C1946" s="303">
        <v>50</v>
      </c>
      <c r="D1946" s="247">
        <f t="shared" si="30"/>
        <v>2.5</v>
      </c>
      <c r="E1946" s="303">
        <v>47.5</v>
      </c>
      <c r="F1946" s="177" t="s">
        <v>470</v>
      </c>
      <c r="G1946" s="304"/>
      <c r="H1946" s="5"/>
      <c r="I1946" s="176"/>
      <c r="J1946" s="5"/>
    </row>
    <row r="1947" spans="2:10" ht="15">
      <c r="B1947" s="302">
        <v>42843.807106480999</v>
      </c>
      <c r="C1947" s="303">
        <v>100</v>
      </c>
      <c r="D1947" s="247">
        <f t="shared" si="30"/>
        <v>5</v>
      </c>
      <c r="E1947" s="303">
        <v>95</v>
      </c>
      <c r="F1947" s="177" t="s">
        <v>2070</v>
      </c>
      <c r="G1947" s="304"/>
      <c r="H1947" s="5"/>
      <c r="I1947" s="176"/>
      <c r="J1947" s="5"/>
    </row>
    <row r="1948" spans="2:10" ht="15">
      <c r="B1948" s="302">
        <v>42843.812893519003</v>
      </c>
      <c r="C1948" s="303">
        <v>50</v>
      </c>
      <c r="D1948" s="247">
        <f t="shared" si="30"/>
        <v>2.4799999999999969</v>
      </c>
      <c r="E1948" s="303">
        <v>47.52</v>
      </c>
      <c r="F1948" s="177" t="s">
        <v>1617</v>
      </c>
      <c r="G1948" s="304"/>
      <c r="H1948" s="5"/>
      <c r="I1948" s="176"/>
      <c r="J1948" s="5"/>
    </row>
    <row r="1949" spans="2:10" ht="15">
      <c r="B1949" s="302">
        <v>42843.81474537</v>
      </c>
      <c r="C1949" s="303">
        <v>100</v>
      </c>
      <c r="D1949" s="247">
        <f t="shared" si="30"/>
        <v>5</v>
      </c>
      <c r="E1949" s="303">
        <v>95</v>
      </c>
      <c r="F1949" s="177" t="s">
        <v>549</v>
      </c>
      <c r="G1949" s="304"/>
      <c r="H1949" s="5"/>
      <c r="I1949" s="176"/>
      <c r="J1949" s="5"/>
    </row>
    <row r="1950" spans="2:10" ht="15">
      <c r="B1950" s="302">
        <v>42843.814965277998</v>
      </c>
      <c r="C1950" s="303">
        <v>16</v>
      </c>
      <c r="D1950" s="247">
        <f t="shared" si="30"/>
        <v>0.80000000000000071</v>
      </c>
      <c r="E1950" s="303">
        <v>15.2</v>
      </c>
      <c r="F1950" s="177" t="s">
        <v>647</v>
      </c>
      <c r="G1950" s="304"/>
      <c r="H1950" s="5"/>
      <c r="I1950" s="176"/>
      <c r="J1950" s="5"/>
    </row>
    <row r="1951" spans="2:10" ht="15">
      <c r="B1951" s="302">
        <v>42843.816782406997</v>
      </c>
      <c r="C1951" s="303">
        <v>200</v>
      </c>
      <c r="D1951" s="247">
        <f t="shared" si="30"/>
        <v>10</v>
      </c>
      <c r="E1951" s="303">
        <v>190</v>
      </c>
      <c r="F1951" s="177" t="s">
        <v>1014</v>
      </c>
      <c r="G1951" s="304"/>
      <c r="H1951" s="5"/>
      <c r="I1951" s="176"/>
      <c r="J1951" s="5"/>
    </row>
    <row r="1952" spans="2:10" ht="15">
      <c r="B1952" s="302">
        <v>42843.818055556003</v>
      </c>
      <c r="C1952" s="303">
        <v>150</v>
      </c>
      <c r="D1952" s="247">
        <f t="shared" si="30"/>
        <v>7.5</v>
      </c>
      <c r="E1952" s="303">
        <v>142.5</v>
      </c>
      <c r="F1952" s="177" t="s">
        <v>249</v>
      </c>
      <c r="G1952" s="304"/>
      <c r="H1952" s="5"/>
      <c r="I1952" s="176"/>
      <c r="J1952" s="5"/>
    </row>
    <row r="1953" spans="2:10" ht="15">
      <c r="B1953" s="302">
        <v>42843.819861110998</v>
      </c>
      <c r="C1953" s="303">
        <v>100</v>
      </c>
      <c r="D1953" s="247">
        <f t="shared" si="30"/>
        <v>4.9500000000000028</v>
      </c>
      <c r="E1953" s="303">
        <v>95.05</v>
      </c>
      <c r="F1953" s="177" t="s">
        <v>2395</v>
      </c>
      <c r="G1953" s="304"/>
      <c r="H1953" s="5"/>
      <c r="I1953" s="176"/>
      <c r="J1953" s="5"/>
    </row>
    <row r="1954" spans="2:10" ht="15">
      <c r="B1954" s="302">
        <v>42843.8278125</v>
      </c>
      <c r="C1954" s="303">
        <v>100</v>
      </c>
      <c r="D1954" s="247">
        <f t="shared" si="30"/>
        <v>4.9500000000000028</v>
      </c>
      <c r="E1954" s="303">
        <v>95.05</v>
      </c>
      <c r="F1954" s="177" t="s">
        <v>253</v>
      </c>
      <c r="G1954" s="304"/>
      <c r="H1954" s="5"/>
      <c r="I1954" s="176"/>
      <c r="J1954" s="5"/>
    </row>
    <row r="1955" spans="2:10" ht="15">
      <c r="B1955" s="302">
        <v>42843.833356481002</v>
      </c>
      <c r="C1955" s="303">
        <v>100</v>
      </c>
      <c r="D1955" s="247">
        <f t="shared" si="30"/>
        <v>7</v>
      </c>
      <c r="E1955" s="303">
        <v>93</v>
      </c>
      <c r="F1955" s="177" t="s">
        <v>2396</v>
      </c>
      <c r="G1955" s="304"/>
      <c r="H1955" s="5"/>
      <c r="I1955" s="176"/>
      <c r="J1955" s="5"/>
    </row>
    <row r="1956" spans="2:10" ht="15">
      <c r="B1956" s="302">
        <v>42843.833368056003</v>
      </c>
      <c r="C1956" s="303">
        <v>500</v>
      </c>
      <c r="D1956" s="247">
        <f t="shared" si="30"/>
        <v>25</v>
      </c>
      <c r="E1956" s="303">
        <v>475</v>
      </c>
      <c r="F1956" s="177" t="s">
        <v>2397</v>
      </c>
      <c r="G1956" s="304"/>
      <c r="H1956" s="5"/>
      <c r="I1956" s="176"/>
      <c r="J1956" s="5"/>
    </row>
    <row r="1957" spans="2:10" ht="15">
      <c r="B1957" s="302">
        <v>42843.840231481001</v>
      </c>
      <c r="C1957" s="303">
        <v>300</v>
      </c>
      <c r="D1957" s="247">
        <f t="shared" si="30"/>
        <v>14.850000000000023</v>
      </c>
      <c r="E1957" s="303">
        <v>285.14999999999998</v>
      </c>
      <c r="F1957" s="177" t="s">
        <v>2167</v>
      </c>
      <c r="G1957" s="304"/>
      <c r="H1957" s="5"/>
      <c r="I1957" s="176"/>
      <c r="J1957" s="5"/>
    </row>
    <row r="1958" spans="2:10" ht="15">
      <c r="B1958" s="302">
        <v>42843.842499999999</v>
      </c>
      <c r="C1958" s="303">
        <v>100</v>
      </c>
      <c r="D1958" s="247">
        <f t="shared" si="30"/>
        <v>7</v>
      </c>
      <c r="E1958" s="303">
        <v>93</v>
      </c>
      <c r="F1958" s="177" t="s">
        <v>2398</v>
      </c>
      <c r="G1958" s="304"/>
      <c r="H1958" s="5"/>
      <c r="I1958" s="176"/>
      <c r="J1958" s="5"/>
    </row>
    <row r="1959" spans="2:10" ht="15">
      <c r="B1959" s="302">
        <v>42843.851851852</v>
      </c>
      <c r="C1959" s="303">
        <v>200</v>
      </c>
      <c r="D1959" s="247">
        <f t="shared" si="30"/>
        <v>10</v>
      </c>
      <c r="E1959" s="303">
        <v>190</v>
      </c>
      <c r="F1959" s="177" t="s">
        <v>2399</v>
      </c>
      <c r="G1959" s="304"/>
      <c r="H1959" s="5"/>
      <c r="I1959" s="176"/>
      <c r="J1959" s="5"/>
    </row>
    <row r="1960" spans="2:10" ht="15">
      <c r="B1960" s="302">
        <v>42843.858599537001</v>
      </c>
      <c r="C1960" s="303">
        <v>100</v>
      </c>
      <c r="D1960" s="247">
        <f t="shared" si="30"/>
        <v>4.9500000000000028</v>
      </c>
      <c r="E1960" s="303">
        <v>95.05</v>
      </c>
      <c r="F1960" s="177" t="s">
        <v>2400</v>
      </c>
      <c r="G1960" s="304"/>
      <c r="H1960" s="5"/>
      <c r="I1960" s="176"/>
      <c r="J1960" s="5"/>
    </row>
    <row r="1961" spans="2:10" ht="15">
      <c r="B1961" s="302">
        <v>42843.859571759</v>
      </c>
      <c r="C1961" s="303">
        <v>100</v>
      </c>
      <c r="D1961" s="247">
        <f t="shared" si="30"/>
        <v>5</v>
      </c>
      <c r="E1961" s="303">
        <v>95</v>
      </c>
      <c r="F1961" s="177" t="s">
        <v>1562</v>
      </c>
      <c r="G1961" s="304"/>
      <c r="H1961" s="5"/>
      <c r="I1961" s="176"/>
      <c r="J1961" s="5"/>
    </row>
    <row r="1962" spans="2:10" ht="15">
      <c r="B1962" s="302">
        <v>42843.865694444001</v>
      </c>
      <c r="C1962" s="303">
        <v>100</v>
      </c>
      <c r="D1962" s="247">
        <f t="shared" si="30"/>
        <v>4.9500000000000028</v>
      </c>
      <c r="E1962" s="303">
        <v>95.05</v>
      </c>
      <c r="F1962" s="177" t="s">
        <v>2401</v>
      </c>
      <c r="G1962" s="304"/>
      <c r="H1962" s="5"/>
      <c r="I1962" s="176"/>
      <c r="J1962" s="5"/>
    </row>
    <row r="1963" spans="2:10" ht="15">
      <c r="B1963" s="302">
        <v>42843.872418981002</v>
      </c>
      <c r="C1963" s="303">
        <v>100</v>
      </c>
      <c r="D1963" s="247">
        <f t="shared" si="30"/>
        <v>5</v>
      </c>
      <c r="E1963" s="303">
        <v>95</v>
      </c>
      <c r="F1963" s="177" t="s">
        <v>2402</v>
      </c>
      <c r="G1963" s="304"/>
      <c r="H1963" s="5"/>
      <c r="I1963" s="176"/>
      <c r="J1963" s="5"/>
    </row>
    <row r="1964" spans="2:10" ht="15">
      <c r="B1964" s="302">
        <v>42843.875034721998</v>
      </c>
      <c r="C1964" s="303">
        <v>50</v>
      </c>
      <c r="D1964" s="247">
        <f t="shared" si="30"/>
        <v>2.4799999999999969</v>
      </c>
      <c r="E1964" s="303">
        <v>47.52</v>
      </c>
      <c r="F1964" s="177" t="s">
        <v>2403</v>
      </c>
      <c r="G1964" s="304"/>
      <c r="H1964" s="5"/>
      <c r="I1964" s="176"/>
      <c r="J1964" s="5"/>
    </row>
    <row r="1965" spans="2:10" ht="15">
      <c r="B1965" s="302">
        <v>42843.875763889002</v>
      </c>
      <c r="C1965" s="303">
        <v>500</v>
      </c>
      <c r="D1965" s="247">
        <f t="shared" si="30"/>
        <v>25</v>
      </c>
      <c r="E1965" s="303">
        <v>475</v>
      </c>
      <c r="F1965" s="177" t="s">
        <v>2404</v>
      </c>
      <c r="G1965" s="304"/>
      <c r="H1965" s="5"/>
      <c r="I1965" s="176"/>
      <c r="J1965" s="5"/>
    </row>
    <row r="1966" spans="2:10" ht="15">
      <c r="B1966" s="302">
        <v>42843.912673610997</v>
      </c>
      <c r="C1966" s="303">
        <v>200</v>
      </c>
      <c r="D1966" s="247">
        <f t="shared" si="30"/>
        <v>10</v>
      </c>
      <c r="E1966" s="303">
        <v>190</v>
      </c>
      <c r="F1966" s="177" t="s">
        <v>850</v>
      </c>
      <c r="G1966" s="304"/>
      <c r="H1966" s="5"/>
      <c r="I1966" s="176"/>
      <c r="J1966" s="5"/>
    </row>
    <row r="1967" spans="2:10" ht="15">
      <c r="B1967" s="302">
        <v>42843.915844907002</v>
      </c>
      <c r="C1967" s="303">
        <v>100</v>
      </c>
      <c r="D1967" s="247">
        <f t="shared" si="30"/>
        <v>5</v>
      </c>
      <c r="E1967" s="303">
        <v>95</v>
      </c>
      <c r="F1967" s="177" t="s">
        <v>807</v>
      </c>
      <c r="G1967" s="304"/>
      <c r="H1967" s="5"/>
      <c r="I1967" s="176"/>
      <c r="J1967" s="5"/>
    </row>
    <row r="1968" spans="2:10" ht="15">
      <c r="B1968" s="302">
        <v>42843.916064814999</v>
      </c>
      <c r="C1968" s="303">
        <v>150</v>
      </c>
      <c r="D1968" s="247">
        <f t="shared" si="30"/>
        <v>7.4300000000000068</v>
      </c>
      <c r="E1968" s="303">
        <v>142.57</v>
      </c>
      <c r="F1968" s="177" t="s">
        <v>316</v>
      </c>
      <c r="G1968" s="304"/>
      <c r="H1968" s="5"/>
      <c r="I1968" s="176"/>
      <c r="J1968" s="5"/>
    </row>
    <row r="1969" spans="2:10" ht="15">
      <c r="B1969" s="302">
        <v>42843.921817130002</v>
      </c>
      <c r="C1969" s="303">
        <v>1000</v>
      </c>
      <c r="D1969" s="247">
        <f t="shared" si="30"/>
        <v>50</v>
      </c>
      <c r="E1969" s="303">
        <v>950</v>
      </c>
      <c r="F1969" s="177" t="s">
        <v>585</v>
      </c>
      <c r="G1969" s="304"/>
      <c r="H1969" s="5"/>
      <c r="I1969" s="176"/>
      <c r="J1969" s="5"/>
    </row>
    <row r="1970" spans="2:10" ht="15">
      <c r="B1970" s="302">
        <v>42843.927303240998</v>
      </c>
      <c r="C1970" s="303">
        <v>800</v>
      </c>
      <c r="D1970" s="247">
        <f t="shared" si="30"/>
        <v>39.600000000000023</v>
      </c>
      <c r="E1970" s="303">
        <v>760.4</v>
      </c>
      <c r="F1970" s="177" t="s">
        <v>1630</v>
      </c>
      <c r="G1970" s="304"/>
      <c r="H1970" s="5"/>
      <c r="I1970" s="176"/>
      <c r="J1970" s="5"/>
    </row>
    <row r="1971" spans="2:10" ht="15">
      <c r="B1971" s="302">
        <v>42843.940509259002</v>
      </c>
      <c r="C1971" s="303">
        <v>600</v>
      </c>
      <c r="D1971" s="247">
        <f t="shared" si="30"/>
        <v>30</v>
      </c>
      <c r="E1971" s="303">
        <v>570</v>
      </c>
      <c r="F1971" s="177" t="s">
        <v>2405</v>
      </c>
      <c r="G1971" s="304"/>
      <c r="H1971" s="5"/>
      <c r="I1971" s="176"/>
      <c r="J1971" s="5"/>
    </row>
    <row r="1972" spans="2:10" ht="15">
      <c r="B1972" s="302">
        <v>42843.944872685002</v>
      </c>
      <c r="C1972" s="303">
        <v>200</v>
      </c>
      <c r="D1972" s="247">
        <f t="shared" si="30"/>
        <v>10</v>
      </c>
      <c r="E1972" s="303">
        <v>190</v>
      </c>
      <c r="F1972" s="177" t="s">
        <v>569</v>
      </c>
      <c r="G1972" s="304"/>
      <c r="H1972" s="5"/>
      <c r="I1972" s="176"/>
      <c r="J1972" s="5"/>
    </row>
    <row r="1973" spans="2:10" ht="15">
      <c r="B1973" s="302">
        <v>42843.945567130002</v>
      </c>
      <c r="C1973" s="303">
        <v>300</v>
      </c>
      <c r="D1973" s="247">
        <f t="shared" si="30"/>
        <v>15</v>
      </c>
      <c r="E1973" s="303">
        <v>285</v>
      </c>
      <c r="F1973" s="177" t="s">
        <v>2406</v>
      </c>
      <c r="G1973" s="304"/>
      <c r="H1973" s="5"/>
      <c r="I1973" s="176"/>
      <c r="J1973" s="5"/>
    </row>
    <row r="1974" spans="2:10" ht="15">
      <c r="B1974" s="302">
        <v>42843.946585648002</v>
      </c>
      <c r="C1974" s="303">
        <v>60</v>
      </c>
      <c r="D1974" s="247">
        <f t="shared" si="30"/>
        <v>3</v>
      </c>
      <c r="E1974" s="303">
        <v>57</v>
      </c>
      <c r="F1974" s="177" t="s">
        <v>2407</v>
      </c>
      <c r="G1974" s="304"/>
      <c r="H1974" s="5"/>
      <c r="I1974" s="176"/>
      <c r="J1974" s="5"/>
    </row>
    <row r="1975" spans="2:10" ht="15">
      <c r="B1975" s="302">
        <v>42843.951597222003</v>
      </c>
      <c r="C1975" s="303">
        <v>100</v>
      </c>
      <c r="D1975" s="247">
        <f t="shared" si="30"/>
        <v>5</v>
      </c>
      <c r="E1975" s="303">
        <v>95</v>
      </c>
      <c r="F1975" s="177" t="s">
        <v>2408</v>
      </c>
      <c r="G1975" s="304"/>
      <c r="H1975" s="5"/>
      <c r="I1975" s="176"/>
      <c r="J1975" s="5"/>
    </row>
    <row r="1976" spans="2:10" ht="15">
      <c r="B1976" s="302">
        <v>42843.960752314997</v>
      </c>
      <c r="C1976" s="303">
        <v>500</v>
      </c>
      <c r="D1976" s="247">
        <f t="shared" si="30"/>
        <v>24.75</v>
      </c>
      <c r="E1976" s="303">
        <v>475.25</v>
      </c>
      <c r="F1976" s="177" t="s">
        <v>2409</v>
      </c>
      <c r="G1976" s="304"/>
      <c r="H1976" s="5"/>
      <c r="I1976" s="176"/>
      <c r="J1976" s="5"/>
    </row>
    <row r="1977" spans="2:10" ht="15">
      <c r="B1977" s="302">
        <v>42843.980300925999</v>
      </c>
      <c r="C1977" s="303">
        <v>100</v>
      </c>
      <c r="D1977" s="247">
        <f t="shared" si="30"/>
        <v>5</v>
      </c>
      <c r="E1977" s="303">
        <v>95</v>
      </c>
      <c r="F1977" s="177" t="s">
        <v>2410</v>
      </c>
      <c r="G1977" s="304"/>
      <c r="H1977" s="5"/>
      <c r="I1977" s="176"/>
      <c r="J1977" s="5"/>
    </row>
    <row r="1978" spans="2:10" ht="15">
      <c r="B1978" s="302">
        <v>42843.991747685002</v>
      </c>
      <c r="C1978" s="303">
        <v>60</v>
      </c>
      <c r="D1978" s="247">
        <f t="shared" si="30"/>
        <v>3</v>
      </c>
      <c r="E1978" s="303">
        <v>57</v>
      </c>
      <c r="F1978" s="177" t="s">
        <v>2411</v>
      </c>
      <c r="G1978" s="304"/>
      <c r="H1978" s="5"/>
      <c r="I1978" s="176"/>
      <c r="J1978" s="5"/>
    </row>
    <row r="1979" spans="2:10" ht="15">
      <c r="B1979" s="302">
        <v>42844.011053241004</v>
      </c>
      <c r="C1979" s="303">
        <v>200</v>
      </c>
      <c r="D1979" s="247">
        <f t="shared" si="30"/>
        <v>9.9000000000000057</v>
      </c>
      <c r="E1979" s="303">
        <v>190.1</v>
      </c>
      <c r="F1979" s="177" t="s">
        <v>2412</v>
      </c>
      <c r="G1979" s="304"/>
      <c r="H1979" s="5"/>
      <c r="I1979" s="176"/>
      <c r="J1979" s="5"/>
    </row>
    <row r="1980" spans="2:10" ht="15">
      <c r="B1980" s="302">
        <v>42844.012581019</v>
      </c>
      <c r="C1980" s="303">
        <v>500</v>
      </c>
      <c r="D1980" s="247">
        <f t="shared" si="30"/>
        <v>25</v>
      </c>
      <c r="E1980" s="303">
        <v>475</v>
      </c>
      <c r="F1980" s="177" t="s">
        <v>2413</v>
      </c>
      <c r="G1980" s="304"/>
      <c r="H1980" s="5"/>
      <c r="I1980" s="176"/>
      <c r="J1980" s="5"/>
    </row>
    <row r="1981" spans="2:10" ht="15">
      <c r="B1981" s="302">
        <v>42844.100879630001</v>
      </c>
      <c r="C1981" s="303">
        <v>700</v>
      </c>
      <c r="D1981" s="247">
        <f t="shared" si="30"/>
        <v>35</v>
      </c>
      <c r="E1981" s="303">
        <v>665</v>
      </c>
      <c r="F1981" s="177" t="s">
        <v>2414</v>
      </c>
      <c r="G1981" s="304"/>
      <c r="H1981" s="5"/>
      <c r="I1981" s="176"/>
      <c r="J1981" s="5"/>
    </row>
    <row r="1982" spans="2:10" ht="15">
      <c r="B1982" s="302">
        <v>42844.119861111001</v>
      </c>
      <c r="C1982" s="303">
        <v>500</v>
      </c>
      <c r="D1982" s="247">
        <f t="shared" si="30"/>
        <v>24.75</v>
      </c>
      <c r="E1982" s="303">
        <v>475.25</v>
      </c>
      <c r="F1982" s="177" t="s">
        <v>535</v>
      </c>
      <c r="G1982" s="304"/>
      <c r="H1982" s="5"/>
      <c r="I1982" s="176"/>
      <c r="J1982" s="5"/>
    </row>
    <row r="1983" spans="2:10" ht="15">
      <c r="B1983" s="302">
        <v>42844.208518519001</v>
      </c>
      <c r="C1983" s="303">
        <v>900</v>
      </c>
      <c r="D1983" s="247">
        <f t="shared" si="30"/>
        <v>63</v>
      </c>
      <c r="E1983" s="303">
        <v>837</v>
      </c>
      <c r="F1983" s="177" t="s">
        <v>522</v>
      </c>
      <c r="G1983" s="304"/>
      <c r="H1983" s="5"/>
      <c r="I1983" s="176"/>
      <c r="J1983" s="5"/>
    </row>
    <row r="1984" spans="2:10" ht="15">
      <c r="B1984" s="302">
        <v>42844.247488426001</v>
      </c>
      <c r="C1984" s="303">
        <v>10</v>
      </c>
      <c r="D1984" s="247">
        <f t="shared" si="30"/>
        <v>0.5</v>
      </c>
      <c r="E1984" s="303">
        <v>9.5</v>
      </c>
      <c r="F1984" s="177" t="s">
        <v>823</v>
      </c>
      <c r="G1984" s="304"/>
      <c r="H1984" s="5"/>
      <c r="I1984" s="176"/>
      <c r="J1984" s="5"/>
    </row>
    <row r="1985" spans="2:10" ht="15">
      <c r="B1985" s="302">
        <v>42844.271400463003</v>
      </c>
      <c r="C1985" s="303">
        <v>3721</v>
      </c>
      <c r="D1985" s="247">
        <f t="shared" si="30"/>
        <v>186.05000000000018</v>
      </c>
      <c r="E1985" s="303">
        <v>3534.95</v>
      </c>
      <c r="F1985" s="177" t="s">
        <v>373</v>
      </c>
      <c r="G1985" s="304"/>
      <c r="H1985" s="5"/>
      <c r="I1985" s="176"/>
      <c r="J1985" s="5"/>
    </row>
    <row r="1986" spans="2:10" ht="15">
      <c r="B1986" s="302">
        <v>42844.279016203996</v>
      </c>
      <c r="C1986" s="303">
        <v>200</v>
      </c>
      <c r="D1986" s="247">
        <f t="shared" si="30"/>
        <v>10</v>
      </c>
      <c r="E1986" s="303">
        <v>190</v>
      </c>
      <c r="F1986" s="177" t="s">
        <v>2415</v>
      </c>
      <c r="G1986" s="304"/>
      <c r="H1986" s="5"/>
      <c r="I1986" s="176"/>
      <c r="J1986" s="5"/>
    </row>
    <row r="1987" spans="2:10" ht="15">
      <c r="B1987" s="302">
        <v>42844.281145833003</v>
      </c>
      <c r="C1987" s="303">
        <v>100</v>
      </c>
      <c r="D1987" s="247">
        <f t="shared" si="30"/>
        <v>5</v>
      </c>
      <c r="E1987" s="303">
        <v>95</v>
      </c>
      <c r="F1987" s="177" t="s">
        <v>921</v>
      </c>
      <c r="G1987" s="304"/>
      <c r="H1987" s="5"/>
      <c r="I1987" s="176"/>
      <c r="J1987" s="5"/>
    </row>
    <row r="1988" spans="2:10" ht="15">
      <c r="B1988" s="302">
        <v>42844.290219907001</v>
      </c>
      <c r="C1988" s="303">
        <v>200</v>
      </c>
      <c r="D1988" s="247">
        <f t="shared" si="30"/>
        <v>10</v>
      </c>
      <c r="E1988" s="303">
        <v>190</v>
      </c>
      <c r="F1988" s="177" t="s">
        <v>2416</v>
      </c>
      <c r="G1988" s="304"/>
      <c r="H1988" s="5"/>
      <c r="I1988" s="176"/>
      <c r="J1988" s="5"/>
    </row>
    <row r="1989" spans="2:10" ht="15">
      <c r="B1989" s="302">
        <v>42844.303460648</v>
      </c>
      <c r="C1989" s="303">
        <v>100</v>
      </c>
      <c r="D1989" s="247">
        <f t="shared" si="30"/>
        <v>5</v>
      </c>
      <c r="E1989" s="303">
        <v>95</v>
      </c>
      <c r="F1989" s="177" t="s">
        <v>1654</v>
      </c>
      <c r="G1989" s="304"/>
      <c r="H1989" s="5"/>
      <c r="I1989" s="176"/>
      <c r="J1989" s="5"/>
    </row>
    <row r="1990" spans="2:10" ht="15">
      <c r="B1990" s="302">
        <v>42844.324872685</v>
      </c>
      <c r="C1990" s="303">
        <v>200</v>
      </c>
      <c r="D1990" s="247">
        <f t="shared" ref="D1990:D2053" si="31">C1990-E1990</f>
        <v>10</v>
      </c>
      <c r="E1990" s="303">
        <v>190</v>
      </c>
      <c r="F1990" s="177" t="s">
        <v>2353</v>
      </c>
      <c r="G1990" s="304"/>
      <c r="H1990" s="5"/>
      <c r="I1990" s="176"/>
      <c r="J1990" s="5"/>
    </row>
    <row r="1991" spans="2:10" ht="15">
      <c r="B1991" s="302">
        <v>42844.337106480998</v>
      </c>
      <c r="C1991" s="303">
        <v>100</v>
      </c>
      <c r="D1991" s="247">
        <f t="shared" si="31"/>
        <v>4.9500000000000028</v>
      </c>
      <c r="E1991" s="303">
        <v>95.05</v>
      </c>
      <c r="F1991" s="177" t="s">
        <v>564</v>
      </c>
      <c r="G1991" s="304"/>
      <c r="H1991" s="5"/>
      <c r="I1991" s="176"/>
      <c r="J1991" s="5"/>
    </row>
    <row r="1992" spans="2:10" ht="15">
      <c r="B1992" s="302">
        <v>42844.354895832999</v>
      </c>
      <c r="C1992" s="303">
        <v>500</v>
      </c>
      <c r="D1992" s="247">
        <f t="shared" si="31"/>
        <v>24.75</v>
      </c>
      <c r="E1992" s="303">
        <v>475.25</v>
      </c>
      <c r="F1992" s="177" t="s">
        <v>2417</v>
      </c>
      <c r="G1992" s="304"/>
      <c r="H1992" s="5"/>
      <c r="I1992" s="176"/>
      <c r="J1992" s="5"/>
    </row>
    <row r="1993" spans="2:10" ht="15">
      <c r="B1993" s="302">
        <v>42844.356608795999</v>
      </c>
      <c r="C1993" s="303">
        <v>100</v>
      </c>
      <c r="D1993" s="247">
        <f t="shared" si="31"/>
        <v>4.9500000000000028</v>
      </c>
      <c r="E1993" s="303">
        <v>95.05</v>
      </c>
      <c r="F1993" s="177" t="s">
        <v>563</v>
      </c>
      <c r="G1993" s="304"/>
      <c r="H1993" s="5"/>
      <c r="I1993" s="176"/>
      <c r="J1993" s="5"/>
    </row>
    <row r="1994" spans="2:10" ht="15">
      <c r="B1994" s="302">
        <v>42844.365995369997</v>
      </c>
      <c r="C1994" s="303">
        <v>1400</v>
      </c>
      <c r="D1994" s="247">
        <f t="shared" si="31"/>
        <v>70</v>
      </c>
      <c r="E1994" s="303">
        <v>1330</v>
      </c>
      <c r="F1994" s="177" t="s">
        <v>2418</v>
      </c>
      <c r="G1994" s="304"/>
      <c r="H1994" s="5"/>
      <c r="I1994" s="176"/>
      <c r="J1994" s="5"/>
    </row>
    <row r="1995" spans="2:10" ht="15">
      <c r="B1995" s="302">
        <v>42844.370925925999</v>
      </c>
      <c r="C1995" s="303">
        <v>55</v>
      </c>
      <c r="D1995" s="247">
        <f t="shared" si="31"/>
        <v>2.7199999999999989</v>
      </c>
      <c r="E1995" s="303">
        <v>52.28</v>
      </c>
      <c r="F1995" s="177" t="s">
        <v>1683</v>
      </c>
      <c r="G1995" s="304"/>
      <c r="H1995" s="5"/>
      <c r="I1995" s="176"/>
      <c r="J1995" s="5"/>
    </row>
    <row r="1996" spans="2:10" ht="15">
      <c r="B1996" s="302">
        <v>42844.393692129997</v>
      </c>
      <c r="C1996" s="303">
        <v>100</v>
      </c>
      <c r="D1996" s="247">
        <f t="shared" si="31"/>
        <v>5</v>
      </c>
      <c r="E1996" s="303">
        <v>95</v>
      </c>
      <c r="F1996" s="177" t="s">
        <v>2419</v>
      </c>
      <c r="G1996" s="304"/>
      <c r="H1996" s="5"/>
      <c r="I1996" s="176"/>
      <c r="J1996" s="5"/>
    </row>
    <row r="1997" spans="2:10" ht="15">
      <c r="B1997" s="302">
        <v>42844.403831019001</v>
      </c>
      <c r="C1997" s="303">
        <v>50</v>
      </c>
      <c r="D1997" s="247">
        <f t="shared" si="31"/>
        <v>2.5</v>
      </c>
      <c r="E1997" s="303">
        <v>47.5</v>
      </c>
      <c r="F1997" s="177" t="s">
        <v>1734</v>
      </c>
      <c r="G1997" s="304"/>
      <c r="H1997" s="5"/>
      <c r="I1997" s="176"/>
      <c r="J1997" s="5"/>
    </row>
    <row r="1998" spans="2:10" ht="15">
      <c r="B1998" s="302">
        <v>42844.419328704003</v>
      </c>
      <c r="C1998" s="303">
        <v>200</v>
      </c>
      <c r="D1998" s="247">
        <f t="shared" si="31"/>
        <v>9.9000000000000057</v>
      </c>
      <c r="E1998" s="303">
        <v>190.1</v>
      </c>
      <c r="F1998" s="177" t="s">
        <v>559</v>
      </c>
      <c r="G1998" s="304"/>
      <c r="H1998" s="5"/>
      <c r="I1998" s="176"/>
      <c r="J1998" s="5"/>
    </row>
    <row r="1999" spans="2:10" ht="15">
      <c r="B1999" s="302">
        <v>42844.423402777997</v>
      </c>
      <c r="C1999" s="303">
        <v>40</v>
      </c>
      <c r="D1999" s="247">
        <f t="shared" si="31"/>
        <v>1.9799999999999969</v>
      </c>
      <c r="E1999" s="303">
        <v>38.020000000000003</v>
      </c>
      <c r="F1999" s="177" t="s">
        <v>243</v>
      </c>
      <c r="G1999" s="304"/>
      <c r="H1999" s="5"/>
      <c r="I1999" s="176"/>
      <c r="J1999" s="5"/>
    </row>
    <row r="2000" spans="2:10" ht="15">
      <c r="B2000" s="302">
        <v>42844.424131943997</v>
      </c>
      <c r="C2000" s="303">
        <v>50</v>
      </c>
      <c r="D2000" s="247">
        <f t="shared" si="31"/>
        <v>2.5</v>
      </c>
      <c r="E2000" s="303">
        <v>47.5</v>
      </c>
      <c r="F2000" s="177" t="s">
        <v>2420</v>
      </c>
      <c r="G2000" s="304"/>
      <c r="H2000" s="5"/>
      <c r="I2000" s="176"/>
      <c r="J2000" s="5"/>
    </row>
    <row r="2001" spans="2:10" ht="15">
      <c r="B2001" s="302">
        <v>42844.457685185</v>
      </c>
      <c r="C2001" s="303">
        <v>50</v>
      </c>
      <c r="D2001" s="247">
        <f t="shared" si="31"/>
        <v>2.5</v>
      </c>
      <c r="E2001" s="303">
        <v>47.5</v>
      </c>
      <c r="F2001" s="177" t="s">
        <v>2096</v>
      </c>
      <c r="G2001" s="304"/>
      <c r="H2001" s="5"/>
      <c r="I2001" s="176"/>
      <c r="J2001" s="5"/>
    </row>
    <row r="2002" spans="2:10" ht="15">
      <c r="B2002" s="302">
        <v>42844.458287037</v>
      </c>
      <c r="C2002" s="303">
        <v>100</v>
      </c>
      <c r="D2002" s="247">
        <f t="shared" si="31"/>
        <v>5</v>
      </c>
      <c r="E2002" s="303">
        <v>95</v>
      </c>
      <c r="F2002" s="177" t="s">
        <v>2421</v>
      </c>
      <c r="G2002" s="304"/>
      <c r="H2002" s="5"/>
      <c r="I2002" s="176"/>
      <c r="J2002" s="5"/>
    </row>
    <row r="2003" spans="2:10" ht="15">
      <c r="B2003" s="302">
        <v>42844.458425926001</v>
      </c>
      <c r="C2003" s="303">
        <v>100</v>
      </c>
      <c r="D2003" s="247">
        <f t="shared" si="31"/>
        <v>5</v>
      </c>
      <c r="E2003" s="303">
        <v>95</v>
      </c>
      <c r="F2003" s="177" t="s">
        <v>619</v>
      </c>
      <c r="G2003" s="304"/>
      <c r="H2003" s="5"/>
      <c r="I2003" s="176"/>
      <c r="J2003" s="5"/>
    </row>
    <row r="2004" spans="2:10" ht="15">
      <c r="B2004" s="302">
        <v>42844.458449074002</v>
      </c>
      <c r="C2004" s="303">
        <v>50</v>
      </c>
      <c r="D2004" s="247">
        <f t="shared" si="31"/>
        <v>2.5</v>
      </c>
      <c r="E2004" s="303">
        <v>47.5</v>
      </c>
      <c r="F2004" s="177" t="s">
        <v>114</v>
      </c>
      <c r="G2004" s="304"/>
      <c r="H2004" s="5"/>
      <c r="I2004" s="176"/>
      <c r="J2004" s="5"/>
    </row>
    <row r="2005" spans="2:10" ht="15">
      <c r="B2005" s="302">
        <v>42844.459166667002</v>
      </c>
      <c r="C2005" s="303">
        <v>50</v>
      </c>
      <c r="D2005" s="247">
        <f t="shared" si="31"/>
        <v>2.4799999999999969</v>
      </c>
      <c r="E2005" s="303">
        <v>47.52</v>
      </c>
      <c r="F2005" s="177" t="s">
        <v>592</v>
      </c>
      <c r="G2005" s="304"/>
      <c r="H2005" s="5"/>
      <c r="I2005" s="176"/>
      <c r="J2005" s="5"/>
    </row>
    <row r="2006" spans="2:10" ht="15">
      <c r="B2006" s="302">
        <v>42844.459189815003</v>
      </c>
      <c r="C2006" s="303">
        <v>150</v>
      </c>
      <c r="D2006" s="247">
        <f t="shared" si="31"/>
        <v>7.5</v>
      </c>
      <c r="E2006" s="303">
        <v>142.5</v>
      </c>
      <c r="F2006" s="177" t="s">
        <v>593</v>
      </c>
      <c r="G2006" s="304"/>
      <c r="H2006" s="5"/>
      <c r="I2006" s="176"/>
      <c r="J2006" s="5"/>
    </row>
    <row r="2007" spans="2:10" ht="15">
      <c r="B2007" s="302">
        <v>42844.459409722003</v>
      </c>
      <c r="C2007" s="303">
        <v>50</v>
      </c>
      <c r="D2007" s="247">
        <f t="shared" si="31"/>
        <v>3.5</v>
      </c>
      <c r="E2007" s="303">
        <v>46.5</v>
      </c>
      <c r="F2007" s="177" t="s">
        <v>594</v>
      </c>
      <c r="G2007" s="304"/>
      <c r="H2007" s="5"/>
      <c r="I2007" s="176"/>
      <c r="J2007" s="5"/>
    </row>
    <row r="2008" spans="2:10" ht="15">
      <c r="B2008" s="302">
        <v>42844.459409722003</v>
      </c>
      <c r="C2008" s="303">
        <v>100</v>
      </c>
      <c r="D2008" s="247">
        <f t="shared" si="31"/>
        <v>4.9500000000000028</v>
      </c>
      <c r="E2008" s="303">
        <v>95.05</v>
      </c>
      <c r="F2008" s="177" t="s">
        <v>590</v>
      </c>
      <c r="G2008" s="304"/>
      <c r="H2008" s="5"/>
      <c r="I2008" s="176"/>
      <c r="J2008" s="5"/>
    </row>
    <row r="2009" spans="2:10" ht="15">
      <c r="B2009" s="302">
        <v>42844.459409722003</v>
      </c>
      <c r="C2009" s="303">
        <v>50</v>
      </c>
      <c r="D2009" s="247">
        <f t="shared" si="31"/>
        <v>2.5</v>
      </c>
      <c r="E2009" s="303">
        <v>47.5</v>
      </c>
      <c r="F2009" s="177" t="s">
        <v>1492</v>
      </c>
      <c r="G2009" s="304"/>
      <c r="H2009" s="5"/>
      <c r="I2009" s="176"/>
      <c r="J2009" s="5"/>
    </row>
    <row r="2010" spans="2:10" ht="15">
      <c r="B2010" s="302">
        <v>42844.459421296</v>
      </c>
      <c r="C2010" s="303">
        <v>50</v>
      </c>
      <c r="D2010" s="247">
        <f t="shared" si="31"/>
        <v>3.5</v>
      </c>
      <c r="E2010" s="303">
        <v>46.5</v>
      </c>
      <c r="F2010" s="177" t="s">
        <v>596</v>
      </c>
      <c r="G2010" s="304"/>
      <c r="H2010" s="5"/>
      <c r="I2010" s="176"/>
      <c r="J2010" s="5"/>
    </row>
    <row r="2011" spans="2:10" ht="15">
      <c r="B2011" s="302">
        <v>42844.459421296</v>
      </c>
      <c r="C2011" s="303">
        <v>50</v>
      </c>
      <c r="D2011" s="247">
        <f t="shared" si="31"/>
        <v>2.5</v>
      </c>
      <c r="E2011" s="303">
        <v>47.5</v>
      </c>
      <c r="F2011" s="177" t="s">
        <v>2422</v>
      </c>
      <c r="G2011" s="304"/>
      <c r="H2011" s="5"/>
      <c r="I2011" s="176"/>
      <c r="J2011" s="5"/>
    </row>
    <row r="2012" spans="2:10" ht="15">
      <c r="B2012" s="302">
        <v>42844.459432869997</v>
      </c>
      <c r="C2012" s="303">
        <v>300</v>
      </c>
      <c r="D2012" s="247">
        <f t="shared" si="31"/>
        <v>14.850000000000023</v>
      </c>
      <c r="E2012" s="303">
        <v>285.14999999999998</v>
      </c>
      <c r="F2012" s="177" t="s">
        <v>2423</v>
      </c>
      <c r="G2012" s="304"/>
      <c r="H2012" s="5"/>
      <c r="I2012" s="176"/>
      <c r="J2012" s="5"/>
    </row>
    <row r="2013" spans="2:10" ht="15">
      <c r="B2013" s="302">
        <v>42844.459432869997</v>
      </c>
      <c r="C2013" s="303">
        <v>50</v>
      </c>
      <c r="D2013" s="247">
        <f t="shared" si="31"/>
        <v>2.5</v>
      </c>
      <c r="E2013" s="303">
        <v>47.5</v>
      </c>
      <c r="F2013" s="177" t="s">
        <v>681</v>
      </c>
      <c r="G2013" s="304"/>
      <c r="H2013" s="5"/>
      <c r="I2013" s="176"/>
      <c r="J2013" s="5"/>
    </row>
    <row r="2014" spans="2:10" ht="15">
      <c r="B2014" s="302">
        <v>42844.459444444001</v>
      </c>
      <c r="C2014" s="303">
        <v>100</v>
      </c>
      <c r="D2014" s="247">
        <f t="shared" si="31"/>
        <v>5</v>
      </c>
      <c r="E2014" s="303">
        <v>95</v>
      </c>
      <c r="F2014" s="177" t="s">
        <v>597</v>
      </c>
      <c r="G2014" s="304"/>
      <c r="H2014" s="5"/>
      <c r="I2014" s="176"/>
      <c r="J2014" s="5"/>
    </row>
    <row r="2015" spans="2:10" ht="15">
      <c r="B2015" s="302">
        <v>42844.459456019002</v>
      </c>
      <c r="C2015" s="303">
        <v>50</v>
      </c>
      <c r="D2015" s="247">
        <f t="shared" si="31"/>
        <v>2.4799999999999969</v>
      </c>
      <c r="E2015" s="303">
        <v>47.52</v>
      </c>
      <c r="F2015" s="177" t="s">
        <v>598</v>
      </c>
      <c r="G2015" s="304"/>
      <c r="H2015" s="5"/>
      <c r="I2015" s="176"/>
      <c r="J2015" s="5"/>
    </row>
    <row r="2016" spans="2:10" ht="15">
      <c r="B2016" s="302">
        <v>42844.459467592998</v>
      </c>
      <c r="C2016" s="303">
        <v>100</v>
      </c>
      <c r="D2016" s="247">
        <f t="shared" si="31"/>
        <v>7</v>
      </c>
      <c r="E2016" s="303">
        <v>93</v>
      </c>
      <c r="F2016" s="177" t="s">
        <v>423</v>
      </c>
      <c r="G2016" s="304"/>
      <c r="H2016" s="5"/>
      <c r="I2016" s="176"/>
      <c r="J2016" s="5"/>
    </row>
    <row r="2017" spans="2:10" ht="15">
      <c r="B2017" s="302">
        <v>42844.459467592998</v>
      </c>
      <c r="C2017" s="303">
        <v>50</v>
      </c>
      <c r="D2017" s="247">
        <f t="shared" si="31"/>
        <v>3.5</v>
      </c>
      <c r="E2017" s="303">
        <v>46.5</v>
      </c>
      <c r="F2017" s="177" t="s">
        <v>599</v>
      </c>
      <c r="G2017" s="304"/>
      <c r="H2017" s="5"/>
      <c r="I2017" s="176"/>
      <c r="J2017" s="5"/>
    </row>
    <row r="2018" spans="2:10" ht="15">
      <c r="B2018" s="302">
        <v>42844.459479167002</v>
      </c>
      <c r="C2018" s="303">
        <v>100</v>
      </c>
      <c r="D2018" s="247">
        <f t="shared" si="31"/>
        <v>7</v>
      </c>
      <c r="E2018" s="303">
        <v>93</v>
      </c>
      <c r="F2018" s="177" t="s">
        <v>2424</v>
      </c>
      <c r="G2018" s="304"/>
      <c r="H2018" s="5"/>
      <c r="I2018" s="176"/>
      <c r="J2018" s="5"/>
    </row>
    <row r="2019" spans="2:10" ht="15">
      <c r="B2019" s="302">
        <v>42844.459502315003</v>
      </c>
      <c r="C2019" s="303">
        <v>100</v>
      </c>
      <c r="D2019" s="247">
        <f t="shared" si="31"/>
        <v>5</v>
      </c>
      <c r="E2019" s="303">
        <v>95</v>
      </c>
      <c r="F2019" s="177" t="s">
        <v>600</v>
      </c>
      <c r="G2019" s="304"/>
      <c r="H2019" s="5"/>
      <c r="I2019" s="176"/>
      <c r="J2019" s="5"/>
    </row>
    <row r="2020" spans="2:10" ht="15">
      <c r="B2020" s="302">
        <v>42844.459548610997</v>
      </c>
      <c r="C2020" s="303">
        <v>100</v>
      </c>
      <c r="D2020" s="247">
        <f t="shared" si="31"/>
        <v>4.9500000000000028</v>
      </c>
      <c r="E2020" s="303">
        <v>95.05</v>
      </c>
      <c r="F2020" s="177" t="s">
        <v>601</v>
      </c>
      <c r="G2020" s="304"/>
      <c r="H2020" s="5"/>
      <c r="I2020" s="176"/>
      <c r="J2020" s="5"/>
    </row>
    <row r="2021" spans="2:10" ht="15">
      <c r="B2021" s="302">
        <v>42844.459652778001</v>
      </c>
      <c r="C2021" s="303">
        <v>50</v>
      </c>
      <c r="D2021" s="247">
        <f t="shared" si="31"/>
        <v>2.5</v>
      </c>
      <c r="E2021" s="303">
        <v>47.5</v>
      </c>
      <c r="F2021" s="177" t="s">
        <v>602</v>
      </c>
      <c r="G2021" s="304"/>
      <c r="H2021" s="5"/>
      <c r="I2021" s="176"/>
      <c r="J2021" s="5"/>
    </row>
    <row r="2022" spans="2:10" ht="15">
      <c r="B2022" s="302">
        <v>42844.459664351998</v>
      </c>
      <c r="C2022" s="303">
        <v>25</v>
      </c>
      <c r="D2022" s="247">
        <f t="shared" si="31"/>
        <v>1.25</v>
      </c>
      <c r="E2022" s="303">
        <v>23.75</v>
      </c>
      <c r="F2022" s="177" t="s">
        <v>553</v>
      </c>
      <c r="G2022" s="304"/>
      <c r="H2022" s="5"/>
      <c r="I2022" s="176"/>
      <c r="J2022" s="5"/>
    </row>
    <row r="2023" spans="2:10" ht="15">
      <c r="B2023" s="302">
        <v>42844.459687499999</v>
      </c>
      <c r="C2023" s="303">
        <v>10</v>
      </c>
      <c r="D2023" s="247">
        <f t="shared" si="31"/>
        <v>0.69999999999999929</v>
      </c>
      <c r="E2023" s="303">
        <v>9.3000000000000007</v>
      </c>
      <c r="F2023" s="177" t="s">
        <v>603</v>
      </c>
      <c r="G2023" s="304"/>
      <c r="H2023" s="5"/>
      <c r="I2023" s="176"/>
      <c r="J2023" s="5"/>
    </row>
    <row r="2024" spans="2:10" ht="15">
      <c r="B2024" s="302">
        <v>42844.459710648</v>
      </c>
      <c r="C2024" s="303">
        <v>10</v>
      </c>
      <c r="D2024" s="247">
        <f t="shared" si="31"/>
        <v>0.69999999999999929</v>
      </c>
      <c r="E2024" s="303">
        <v>9.3000000000000007</v>
      </c>
      <c r="F2024" s="177" t="s">
        <v>218</v>
      </c>
      <c r="G2024" s="304"/>
      <c r="H2024" s="5"/>
      <c r="I2024" s="176"/>
      <c r="J2024" s="5"/>
    </row>
    <row r="2025" spans="2:10" ht="15">
      <c r="B2025" s="302">
        <v>42844.459733796</v>
      </c>
      <c r="C2025" s="303">
        <v>20</v>
      </c>
      <c r="D2025" s="247">
        <f t="shared" si="31"/>
        <v>1.3999999999999986</v>
      </c>
      <c r="E2025" s="303">
        <v>18.600000000000001</v>
      </c>
      <c r="F2025" s="177" t="s">
        <v>604</v>
      </c>
      <c r="G2025" s="304"/>
      <c r="H2025" s="5"/>
      <c r="I2025" s="176"/>
      <c r="J2025" s="5"/>
    </row>
    <row r="2026" spans="2:10" ht="15">
      <c r="B2026" s="302">
        <v>42844.459895833003</v>
      </c>
      <c r="C2026" s="303">
        <v>200</v>
      </c>
      <c r="D2026" s="247">
        <f t="shared" si="31"/>
        <v>10</v>
      </c>
      <c r="E2026" s="303">
        <v>190</v>
      </c>
      <c r="F2026" s="177" t="s">
        <v>602</v>
      </c>
      <c r="G2026" s="304"/>
      <c r="H2026" s="5"/>
      <c r="I2026" s="176"/>
      <c r="J2026" s="5"/>
    </row>
    <row r="2027" spans="2:10" ht="15">
      <c r="B2027" s="302">
        <v>42844.460497685002</v>
      </c>
      <c r="C2027" s="303">
        <v>200</v>
      </c>
      <c r="D2027" s="247">
        <f t="shared" si="31"/>
        <v>10</v>
      </c>
      <c r="E2027" s="303">
        <v>190</v>
      </c>
      <c r="F2027" s="177" t="s">
        <v>2425</v>
      </c>
      <c r="G2027" s="304"/>
      <c r="H2027" s="5"/>
      <c r="I2027" s="176"/>
      <c r="J2027" s="5"/>
    </row>
    <row r="2028" spans="2:10" ht="15">
      <c r="B2028" s="302">
        <v>42844.460567130001</v>
      </c>
      <c r="C2028" s="303">
        <v>10</v>
      </c>
      <c r="D2028" s="247">
        <f t="shared" si="31"/>
        <v>0.69999999999999929</v>
      </c>
      <c r="E2028" s="303">
        <v>9.3000000000000007</v>
      </c>
      <c r="F2028" s="177" t="s">
        <v>606</v>
      </c>
      <c r="G2028" s="304"/>
      <c r="H2028" s="5"/>
      <c r="I2028" s="176"/>
      <c r="J2028" s="5"/>
    </row>
    <row r="2029" spans="2:10" ht="15">
      <c r="B2029" s="302">
        <v>42844.460590278002</v>
      </c>
      <c r="C2029" s="303">
        <v>50</v>
      </c>
      <c r="D2029" s="247">
        <f t="shared" si="31"/>
        <v>3.5</v>
      </c>
      <c r="E2029" s="303">
        <v>46.5</v>
      </c>
      <c r="F2029" s="177" t="s">
        <v>607</v>
      </c>
      <c r="G2029" s="304"/>
      <c r="H2029" s="5"/>
      <c r="I2029" s="176"/>
      <c r="J2029" s="5"/>
    </row>
    <row r="2030" spans="2:10" ht="15">
      <c r="B2030" s="302">
        <v>42844.461018519003</v>
      </c>
      <c r="C2030" s="303">
        <v>50</v>
      </c>
      <c r="D2030" s="247">
        <f t="shared" si="31"/>
        <v>3.5</v>
      </c>
      <c r="E2030" s="303">
        <v>46.5</v>
      </c>
      <c r="F2030" s="177" t="s">
        <v>2426</v>
      </c>
      <c r="G2030" s="304"/>
      <c r="H2030" s="5"/>
      <c r="I2030" s="176"/>
      <c r="J2030" s="5"/>
    </row>
    <row r="2031" spans="2:10" ht="15">
      <c r="B2031" s="302">
        <v>42844.461134259</v>
      </c>
      <c r="C2031" s="303">
        <v>100</v>
      </c>
      <c r="D2031" s="247">
        <f t="shared" si="31"/>
        <v>7</v>
      </c>
      <c r="E2031" s="303">
        <v>93</v>
      </c>
      <c r="F2031" s="177" t="s">
        <v>2094</v>
      </c>
      <c r="G2031" s="304"/>
      <c r="H2031" s="5"/>
      <c r="I2031" s="176"/>
      <c r="J2031" s="5"/>
    </row>
    <row r="2032" spans="2:10" ht="15">
      <c r="B2032" s="302">
        <v>42844.461134259</v>
      </c>
      <c r="C2032" s="303">
        <v>50</v>
      </c>
      <c r="D2032" s="247">
        <f t="shared" si="31"/>
        <v>3.5</v>
      </c>
      <c r="E2032" s="303">
        <v>46.5</v>
      </c>
      <c r="F2032" s="177" t="s">
        <v>609</v>
      </c>
      <c r="G2032" s="304"/>
      <c r="H2032" s="5"/>
      <c r="I2032" s="176"/>
      <c r="J2032" s="5"/>
    </row>
    <row r="2033" spans="2:10" ht="15">
      <c r="B2033" s="302">
        <v>42844.461273148001</v>
      </c>
      <c r="C2033" s="303">
        <v>50</v>
      </c>
      <c r="D2033" s="247">
        <f t="shared" si="31"/>
        <v>2.5</v>
      </c>
      <c r="E2033" s="303">
        <v>47.5</v>
      </c>
      <c r="F2033" s="177" t="s">
        <v>2427</v>
      </c>
      <c r="G2033" s="304"/>
      <c r="H2033" s="5"/>
      <c r="I2033" s="176"/>
      <c r="J2033" s="5"/>
    </row>
    <row r="2034" spans="2:10" ht="15">
      <c r="B2034" s="302">
        <v>42844.488194443999</v>
      </c>
      <c r="C2034" s="303">
        <v>150</v>
      </c>
      <c r="D2034" s="247">
        <f t="shared" si="31"/>
        <v>7.5</v>
      </c>
      <c r="E2034" s="303">
        <v>142.5</v>
      </c>
      <c r="F2034" s="177" t="s">
        <v>2337</v>
      </c>
      <c r="G2034" s="304"/>
      <c r="H2034" s="5"/>
      <c r="I2034" s="176"/>
      <c r="J2034" s="5"/>
    </row>
    <row r="2035" spans="2:10" ht="15">
      <c r="B2035" s="302">
        <v>42844.497094906998</v>
      </c>
      <c r="C2035" s="303">
        <v>1000</v>
      </c>
      <c r="D2035" s="247">
        <f t="shared" si="31"/>
        <v>49.5</v>
      </c>
      <c r="E2035" s="303">
        <v>950.5</v>
      </c>
      <c r="F2035" s="177" t="s">
        <v>655</v>
      </c>
      <c r="G2035" s="304"/>
      <c r="H2035" s="5"/>
      <c r="I2035" s="176"/>
      <c r="J2035" s="5"/>
    </row>
    <row r="2036" spans="2:10" ht="15">
      <c r="B2036" s="302">
        <v>42844.521238426001</v>
      </c>
      <c r="C2036" s="303">
        <v>90</v>
      </c>
      <c r="D2036" s="247">
        <f t="shared" si="31"/>
        <v>4.5</v>
      </c>
      <c r="E2036" s="303">
        <v>85.5</v>
      </c>
      <c r="F2036" s="177" t="s">
        <v>302</v>
      </c>
      <c r="G2036" s="304"/>
      <c r="H2036" s="5"/>
      <c r="I2036" s="176"/>
      <c r="J2036" s="5"/>
    </row>
    <row r="2037" spans="2:10" ht="15">
      <c r="B2037" s="302">
        <v>42844.522129630001</v>
      </c>
      <c r="C2037" s="303">
        <v>200</v>
      </c>
      <c r="D2037" s="247">
        <f t="shared" si="31"/>
        <v>10</v>
      </c>
      <c r="E2037" s="303">
        <v>190</v>
      </c>
      <c r="F2037" s="177" t="s">
        <v>909</v>
      </c>
      <c r="G2037" s="304"/>
      <c r="H2037" s="5"/>
      <c r="I2037" s="176"/>
      <c r="J2037" s="5"/>
    </row>
    <row r="2038" spans="2:10" ht="15">
      <c r="B2038" s="302">
        <v>42844.537951389</v>
      </c>
      <c r="C2038" s="303">
        <v>200</v>
      </c>
      <c r="D2038" s="247">
        <f t="shared" si="31"/>
        <v>10</v>
      </c>
      <c r="E2038" s="303">
        <v>190</v>
      </c>
      <c r="F2038" s="177" t="s">
        <v>2428</v>
      </c>
      <c r="G2038" s="304"/>
      <c r="H2038" s="5"/>
      <c r="I2038" s="176"/>
      <c r="J2038" s="5"/>
    </row>
    <row r="2039" spans="2:10" ht="15">
      <c r="B2039" s="302">
        <v>42844.541296296004</v>
      </c>
      <c r="C2039" s="303">
        <v>1000</v>
      </c>
      <c r="D2039" s="247">
        <f t="shared" si="31"/>
        <v>70</v>
      </c>
      <c r="E2039" s="303">
        <v>930</v>
      </c>
      <c r="F2039" s="177" t="s">
        <v>2429</v>
      </c>
      <c r="G2039" s="304"/>
      <c r="H2039" s="5"/>
      <c r="I2039" s="176"/>
      <c r="J2039" s="5"/>
    </row>
    <row r="2040" spans="2:10" ht="15">
      <c r="B2040" s="302">
        <v>42844.541736111001</v>
      </c>
      <c r="C2040" s="303">
        <v>100</v>
      </c>
      <c r="D2040" s="247">
        <f t="shared" si="31"/>
        <v>4.9500000000000028</v>
      </c>
      <c r="E2040" s="303">
        <v>95.05</v>
      </c>
      <c r="F2040" s="177" t="s">
        <v>2200</v>
      </c>
      <c r="G2040" s="304"/>
      <c r="H2040" s="5"/>
      <c r="I2040" s="176"/>
      <c r="J2040" s="5"/>
    </row>
    <row r="2041" spans="2:10" ht="15">
      <c r="B2041" s="302">
        <v>42844.558136574</v>
      </c>
      <c r="C2041" s="303">
        <v>40</v>
      </c>
      <c r="D2041" s="247">
        <f t="shared" si="31"/>
        <v>2</v>
      </c>
      <c r="E2041" s="303">
        <v>38</v>
      </c>
      <c r="F2041" s="177" t="s">
        <v>1493</v>
      </c>
      <c r="G2041" s="304"/>
      <c r="H2041" s="5"/>
      <c r="I2041" s="176"/>
      <c r="J2041" s="5"/>
    </row>
    <row r="2042" spans="2:10" ht="15">
      <c r="B2042" s="302">
        <v>42844.563831018997</v>
      </c>
      <c r="C2042" s="303">
        <v>150</v>
      </c>
      <c r="D2042" s="247">
        <f t="shared" si="31"/>
        <v>7.5</v>
      </c>
      <c r="E2042" s="303">
        <v>142.5</v>
      </c>
      <c r="F2042" s="177" t="s">
        <v>715</v>
      </c>
      <c r="G2042" s="304"/>
      <c r="H2042" s="5"/>
      <c r="I2042" s="176"/>
      <c r="J2042" s="5"/>
    </row>
    <row r="2043" spans="2:10" ht="15">
      <c r="B2043" s="302">
        <v>42844.569085648</v>
      </c>
      <c r="C2043" s="303">
        <v>50</v>
      </c>
      <c r="D2043" s="247">
        <f t="shared" si="31"/>
        <v>2.5</v>
      </c>
      <c r="E2043" s="303">
        <v>47.5</v>
      </c>
      <c r="F2043" s="177" t="s">
        <v>2430</v>
      </c>
      <c r="G2043" s="304"/>
      <c r="H2043" s="5"/>
      <c r="I2043" s="176"/>
      <c r="J2043" s="5"/>
    </row>
    <row r="2044" spans="2:10" ht="15">
      <c r="B2044" s="302">
        <v>42844.635138889003</v>
      </c>
      <c r="C2044" s="303">
        <v>100</v>
      </c>
      <c r="D2044" s="247">
        <f t="shared" si="31"/>
        <v>5</v>
      </c>
      <c r="E2044" s="303">
        <v>95</v>
      </c>
      <c r="F2044" s="177" t="s">
        <v>566</v>
      </c>
      <c r="G2044" s="304"/>
      <c r="H2044" s="5"/>
      <c r="I2044" s="176"/>
      <c r="J2044" s="5"/>
    </row>
    <row r="2045" spans="2:10" ht="15">
      <c r="B2045" s="302">
        <v>42844.639583333003</v>
      </c>
      <c r="C2045" s="303">
        <v>300</v>
      </c>
      <c r="D2045" s="247">
        <f t="shared" si="31"/>
        <v>15</v>
      </c>
      <c r="E2045" s="303">
        <v>285</v>
      </c>
      <c r="F2045" s="177" t="s">
        <v>1514</v>
      </c>
      <c r="G2045" s="304"/>
      <c r="H2045" s="5"/>
      <c r="I2045" s="176"/>
      <c r="J2045" s="5"/>
    </row>
    <row r="2046" spans="2:10" ht="15">
      <c r="B2046" s="302">
        <v>42844.662048610997</v>
      </c>
      <c r="C2046" s="303">
        <v>100</v>
      </c>
      <c r="D2046" s="247">
        <f t="shared" si="31"/>
        <v>5</v>
      </c>
      <c r="E2046" s="303">
        <v>95</v>
      </c>
      <c r="F2046" s="177" t="s">
        <v>2431</v>
      </c>
      <c r="G2046" s="304"/>
      <c r="H2046" s="5"/>
      <c r="I2046" s="176"/>
      <c r="J2046" s="5"/>
    </row>
    <row r="2047" spans="2:10" ht="15">
      <c r="B2047" s="302">
        <v>42844.670069444001</v>
      </c>
      <c r="C2047" s="303">
        <v>100</v>
      </c>
      <c r="D2047" s="247">
        <f t="shared" si="31"/>
        <v>4.9500000000000028</v>
      </c>
      <c r="E2047" s="303">
        <v>95.05</v>
      </c>
      <c r="F2047" s="177" t="s">
        <v>526</v>
      </c>
      <c r="G2047" s="304"/>
      <c r="H2047" s="5"/>
      <c r="I2047" s="176"/>
      <c r="J2047" s="5"/>
    </row>
    <row r="2048" spans="2:10" ht="15">
      <c r="B2048" s="302">
        <v>42844.673090277996</v>
      </c>
      <c r="C2048" s="303">
        <v>30</v>
      </c>
      <c r="D2048" s="247">
        <f t="shared" si="31"/>
        <v>1.5</v>
      </c>
      <c r="E2048" s="303">
        <v>28.5</v>
      </c>
      <c r="F2048" s="177" t="s">
        <v>862</v>
      </c>
      <c r="G2048" s="304"/>
      <c r="H2048" s="5"/>
      <c r="I2048" s="176"/>
      <c r="J2048" s="5"/>
    </row>
    <row r="2049" spans="2:10" ht="15">
      <c r="B2049" s="302">
        <v>42844.676516204003</v>
      </c>
      <c r="C2049" s="303">
        <v>100</v>
      </c>
      <c r="D2049" s="247">
        <f t="shared" si="31"/>
        <v>5</v>
      </c>
      <c r="E2049" s="303">
        <v>95</v>
      </c>
      <c r="F2049" s="177" t="s">
        <v>2432</v>
      </c>
      <c r="G2049" s="304"/>
      <c r="H2049" s="5"/>
      <c r="I2049" s="176"/>
      <c r="J2049" s="5"/>
    </row>
    <row r="2050" spans="2:10" ht="15">
      <c r="B2050" s="302">
        <v>42844.708425926001</v>
      </c>
      <c r="C2050" s="303">
        <v>10</v>
      </c>
      <c r="D2050" s="247">
        <f t="shared" si="31"/>
        <v>0.5</v>
      </c>
      <c r="E2050" s="303">
        <v>9.5</v>
      </c>
      <c r="F2050" s="177" t="s">
        <v>2433</v>
      </c>
      <c r="G2050" s="304"/>
      <c r="H2050" s="5"/>
      <c r="I2050" s="176"/>
      <c r="J2050" s="5"/>
    </row>
    <row r="2051" spans="2:10" ht="15">
      <c r="B2051" s="302">
        <v>42844.732002315002</v>
      </c>
      <c r="C2051" s="303">
        <v>300</v>
      </c>
      <c r="D2051" s="247">
        <f t="shared" si="31"/>
        <v>15</v>
      </c>
      <c r="E2051" s="303">
        <v>285</v>
      </c>
      <c r="F2051" s="177" t="s">
        <v>2434</v>
      </c>
      <c r="G2051" s="304"/>
      <c r="H2051" s="5"/>
      <c r="I2051" s="176"/>
      <c r="J2051" s="5"/>
    </row>
    <row r="2052" spans="2:10" ht="15">
      <c r="B2052" s="302">
        <v>42844.739340278</v>
      </c>
      <c r="C2052" s="303">
        <v>100</v>
      </c>
      <c r="D2052" s="247">
        <f t="shared" si="31"/>
        <v>5</v>
      </c>
      <c r="E2052" s="303">
        <v>95</v>
      </c>
      <c r="F2052" s="177" t="s">
        <v>473</v>
      </c>
      <c r="G2052" s="304"/>
      <c r="H2052" s="5"/>
      <c r="I2052" s="176"/>
      <c r="J2052" s="5"/>
    </row>
    <row r="2053" spans="2:10" ht="15">
      <c r="B2053" s="302">
        <v>42844.758402778003</v>
      </c>
      <c r="C2053" s="303">
        <v>250</v>
      </c>
      <c r="D2053" s="247">
        <f t="shared" si="31"/>
        <v>12.5</v>
      </c>
      <c r="E2053" s="303">
        <v>237.5</v>
      </c>
      <c r="F2053" s="177" t="s">
        <v>728</v>
      </c>
      <c r="G2053" s="304"/>
      <c r="H2053" s="5"/>
      <c r="I2053" s="176"/>
      <c r="J2053" s="5"/>
    </row>
    <row r="2054" spans="2:10" ht="15">
      <c r="B2054" s="302">
        <v>42844.765150462998</v>
      </c>
      <c r="C2054" s="303">
        <v>400</v>
      </c>
      <c r="D2054" s="247">
        <f t="shared" ref="D2054:D2117" si="32">C2054-E2054</f>
        <v>28</v>
      </c>
      <c r="E2054" s="303">
        <v>372</v>
      </c>
      <c r="F2054" s="177" t="s">
        <v>285</v>
      </c>
      <c r="G2054" s="304"/>
      <c r="H2054" s="5"/>
      <c r="I2054" s="176"/>
      <c r="J2054" s="5"/>
    </row>
    <row r="2055" spans="2:10" ht="15">
      <c r="B2055" s="302">
        <v>42844.792418981</v>
      </c>
      <c r="C2055" s="303">
        <v>500</v>
      </c>
      <c r="D2055" s="247">
        <f t="shared" si="32"/>
        <v>25</v>
      </c>
      <c r="E2055" s="303">
        <v>475</v>
      </c>
      <c r="F2055" s="177" t="s">
        <v>243</v>
      </c>
      <c r="G2055" s="304"/>
      <c r="H2055" s="5"/>
      <c r="I2055" s="176"/>
      <c r="J2055" s="5"/>
    </row>
    <row r="2056" spans="2:10" ht="15">
      <c r="B2056" s="302">
        <v>42844.811168981003</v>
      </c>
      <c r="C2056" s="303">
        <v>50</v>
      </c>
      <c r="D2056" s="247">
        <f t="shared" si="32"/>
        <v>3.5</v>
      </c>
      <c r="E2056" s="303">
        <v>46.5</v>
      </c>
      <c r="F2056" s="177" t="s">
        <v>2435</v>
      </c>
      <c r="G2056" s="304"/>
      <c r="H2056" s="5"/>
      <c r="I2056" s="176"/>
      <c r="J2056" s="5"/>
    </row>
    <row r="2057" spans="2:10" ht="15">
      <c r="B2057" s="302">
        <v>42844.823680556001</v>
      </c>
      <c r="C2057" s="303">
        <v>200</v>
      </c>
      <c r="D2057" s="247">
        <f t="shared" si="32"/>
        <v>9.9000000000000057</v>
      </c>
      <c r="E2057" s="303">
        <v>190.1</v>
      </c>
      <c r="F2057" s="177" t="s">
        <v>288</v>
      </c>
      <c r="G2057" s="304"/>
      <c r="H2057" s="5"/>
      <c r="I2057" s="176"/>
      <c r="J2057" s="5"/>
    </row>
    <row r="2058" spans="2:10" ht="15">
      <c r="B2058" s="302">
        <v>42844.828900462999</v>
      </c>
      <c r="C2058" s="303">
        <v>200</v>
      </c>
      <c r="D2058" s="247">
        <f t="shared" si="32"/>
        <v>9.9000000000000057</v>
      </c>
      <c r="E2058" s="303">
        <v>190.1</v>
      </c>
      <c r="F2058" s="177" t="s">
        <v>1773</v>
      </c>
      <c r="G2058" s="304"/>
      <c r="H2058" s="5"/>
      <c r="I2058" s="176"/>
      <c r="J2058" s="5"/>
    </row>
    <row r="2059" spans="2:10" ht="15">
      <c r="B2059" s="302">
        <v>42844.836956018997</v>
      </c>
      <c r="C2059" s="303">
        <v>100</v>
      </c>
      <c r="D2059" s="247">
        <f t="shared" si="32"/>
        <v>4.9500000000000028</v>
      </c>
      <c r="E2059" s="303">
        <v>95.05</v>
      </c>
      <c r="F2059" s="177" t="s">
        <v>2436</v>
      </c>
      <c r="G2059" s="304"/>
      <c r="H2059" s="5"/>
      <c r="I2059" s="176"/>
      <c r="J2059" s="5"/>
    </row>
    <row r="2060" spans="2:10" ht="15">
      <c r="B2060" s="302">
        <v>42844.851365741</v>
      </c>
      <c r="C2060" s="303">
        <v>100</v>
      </c>
      <c r="D2060" s="247">
        <f t="shared" si="32"/>
        <v>7</v>
      </c>
      <c r="E2060" s="303">
        <v>93</v>
      </c>
      <c r="F2060" s="177" t="s">
        <v>2378</v>
      </c>
      <c r="G2060" s="304"/>
      <c r="H2060" s="5"/>
      <c r="I2060" s="176"/>
      <c r="J2060" s="5"/>
    </row>
    <row r="2061" spans="2:10" ht="15">
      <c r="B2061" s="302">
        <v>42844.855821759003</v>
      </c>
      <c r="C2061" s="303">
        <v>50</v>
      </c>
      <c r="D2061" s="247">
        <f t="shared" si="32"/>
        <v>2.4799999999999969</v>
      </c>
      <c r="E2061" s="303">
        <v>47.52</v>
      </c>
      <c r="F2061" s="177" t="s">
        <v>97</v>
      </c>
      <c r="G2061" s="304"/>
      <c r="H2061" s="5"/>
      <c r="I2061" s="176"/>
      <c r="J2061" s="5"/>
    </row>
    <row r="2062" spans="2:10" ht="15">
      <c r="B2062" s="302">
        <v>42844.879155092996</v>
      </c>
      <c r="C2062" s="303">
        <v>500</v>
      </c>
      <c r="D2062" s="247">
        <f t="shared" si="32"/>
        <v>24.75</v>
      </c>
      <c r="E2062" s="303">
        <v>475.25</v>
      </c>
      <c r="F2062" s="177" t="s">
        <v>2437</v>
      </c>
      <c r="G2062" s="304"/>
      <c r="H2062" s="5"/>
      <c r="I2062" s="176"/>
      <c r="J2062" s="5"/>
    </row>
    <row r="2063" spans="2:10" ht="15">
      <c r="B2063" s="302">
        <v>42844.888796296</v>
      </c>
      <c r="C2063" s="303">
        <v>100</v>
      </c>
      <c r="D2063" s="247">
        <f t="shared" si="32"/>
        <v>5</v>
      </c>
      <c r="E2063" s="303">
        <v>95</v>
      </c>
      <c r="F2063" s="177" t="s">
        <v>2438</v>
      </c>
      <c r="G2063" s="304"/>
      <c r="H2063" s="5"/>
      <c r="I2063" s="176"/>
      <c r="J2063" s="5"/>
    </row>
    <row r="2064" spans="2:10" ht="15">
      <c r="B2064" s="302">
        <v>42844.903472222002</v>
      </c>
      <c r="C2064" s="303">
        <v>10</v>
      </c>
      <c r="D2064" s="247">
        <f t="shared" si="32"/>
        <v>0.5</v>
      </c>
      <c r="E2064" s="303">
        <v>9.5</v>
      </c>
      <c r="F2064" s="177" t="s">
        <v>2439</v>
      </c>
      <c r="G2064" s="304"/>
      <c r="H2064" s="5"/>
      <c r="I2064" s="176"/>
      <c r="J2064" s="5"/>
    </row>
    <row r="2065" spans="2:10" ht="15">
      <c r="B2065" s="302">
        <v>42844.912291667002</v>
      </c>
      <c r="C2065" s="303">
        <v>100</v>
      </c>
      <c r="D2065" s="247">
        <f t="shared" si="32"/>
        <v>4.9500000000000028</v>
      </c>
      <c r="E2065" s="303">
        <v>95.05</v>
      </c>
      <c r="F2065" s="177" t="s">
        <v>2440</v>
      </c>
      <c r="G2065" s="304"/>
      <c r="H2065" s="5"/>
      <c r="I2065" s="176"/>
      <c r="J2065" s="5"/>
    </row>
    <row r="2066" spans="2:10" ht="15">
      <c r="B2066" s="302">
        <v>42844.916678241003</v>
      </c>
      <c r="C2066" s="303">
        <v>100</v>
      </c>
      <c r="D2066" s="247">
        <f t="shared" si="32"/>
        <v>5</v>
      </c>
      <c r="E2066" s="303">
        <v>95</v>
      </c>
      <c r="F2066" s="177" t="s">
        <v>754</v>
      </c>
      <c r="G2066" s="304"/>
      <c r="H2066" s="5"/>
      <c r="I2066" s="176"/>
      <c r="J2066" s="5"/>
    </row>
    <row r="2067" spans="2:10" ht="15">
      <c r="B2067" s="302">
        <v>42845.011597222001</v>
      </c>
      <c r="C2067" s="303">
        <v>500</v>
      </c>
      <c r="D2067" s="247">
        <f t="shared" si="32"/>
        <v>24.75</v>
      </c>
      <c r="E2067" s="303">
        <v>475.25</v>
      </c>
      <c r="F2067" s="177" t="s">
        <v>2441</v>
      </c>
      <c r="G2067" s="304"/>
      <c r="H2067" s="5"/>
      <c r="I2067" s="176"/>
      <c r="J2067" s="5"/>
    </row>
    <row r="2068" spans="2:10" ht="15">
      <c r="B2068" s="302">
        <v>42845.071793980998</v>
      </c>
      <c r="C2068" s="303">
        <v>10</v>
      </c>
      <c r="D2068" s="247">
        <f t="shared" si="32"/>
        <v>0.5</v>
      </c>
      <c r="E2068" s="303">
        <v>9.5</v>
      </c>
      <c r="F2068" s="177" t="s">
        <v>1667</v>
      </c>
      <c r="G2068" s="304"/>
      <c r="H2068" s="5"/>
      <c r="I2068" s="176"/>
      <c r="J2068" s="5"/>
    </row>
    <row r="2069" spans="2:10" ht="15">
      <c r="B2069" s="302">
        <v>42845.188912037003</v>
      </c>
      <c r="C2069" s="303">
        <v>150</v>
      </c>
      <c r="D2069" s="247">
        <f t="shared" si="32"/>
        <v>7.5</v>
      </c>
      <c r="E2069" s="303">
        <v>142.5</v>
      </c>
      <c r="F2069" s="177" t="s">
        <v>2442</v>
      </c>
      <c r="G2069" s="304"/>
      <c r="H2069" s="5"/>
      <c r="I2069" s="176"/>
      <c r="J2069" s="5"/>
    </row>
    <row r="2070" spans="2:10" ht="15">
      <c r="B2070" s="302">
        <v>42845.210671296001</v>
      </c>
      <c r="C2070" s="303">
        <v>100</v>
      </c>
      <c r="D2070" s="247">
        <f t="shared" si="32"/>
        <v>5</v>
      </c>
      <c r="E2070" s="303">
        <v>95</v>
      </c>
      <c r="F2070" s="177" t="s">
        <v>1621</v>
      </c>
      <c r="G2070" s="304"/>
      <c r="H2070" s="5"/>
      <c r="I2070" s="176"/>
      <c r="J2070" s="5"/>
    </row>
    <row r="2071" spans="2:10" ht="15">
      <c r="B2071" s="302">
        <v>42845.261782406997</v>
      </c>
      <c r="C2071" s="303">
        <v>10</v>
      </c>
      <c r="D2071" s="247">
        <f t="shared" si="32"/>
        <v>0.5</v>
      </c>
      <c r="E2071" s="303">
        <v>9.5</v>
      </c>
      <c r="F2071" s="177" t="s">
        <v>823</v>
      </c>
      <c r="G2071" s="304"/>
      <c r="H2071" s="5"/>
      <c r="I2071" s="176"/>
      <c r="J2071" s="5"/>
    </row>
    <row r="2072" spans="2:10" ht="15">
      <c r="B2072" s="302">
        <v>42845.268668981</v>
      </c>
      <c r="C2072" s="303">
        <v>200</v>
      </c>
      <c r="D2072" s="247">
        <f t="shared" si="32"/>
        <v>10</v>
      </c>
      <c r="E2072" s="303">
        <v>190</v>
      </c>
      <c r="F2072" s="177" t="s">
        <v>129</v>
      </c>
      <c r="G2072" s="304"/>
      <c r="H2072" s="5"/>
      <c r="I2072" s="176"/>
      <c r="J2072" s="5"/>
    </row>
    <row r="2073" spans="2:10" ht="15">
      <c r="B2073" s="302">
        <v>42845.286597222002</v>
      </c>
      <c r="C2073" s="303">
        <v>200</v>
      </c>
      <c r="D2073" s="247">
        <f t="shared" si="32"/>
        <v>10</v>
      </c>
      <c r="E2073" s="303">
        <v>190</v>
      </c>
      <c r="F2073" s="177" t="s">
        <v>153</v>
      </c>
      <c r="G2073" s="304"/>
      <c r="H2073" s="5"/>
      <c r="I2073" s="176"/>
      <c r="J2073" s="5"/>
    </row>
    <row r="2074" spans="2:10" ht="15">
      <c r="B2074" s="302">
        <v>42845.324409722001</v>
      </c>
      <c r="C2074" s="303">
        <v>150</v>
      </c>
      <c r="D2074" s="247">
        <f t="shared" si="32"/>
        <v>7.5</v>
      </c>
      <c r="E2074" s="303">
        <v>142.5</v>
      </c>
      <c r="F2074" s="177" t="s">
        <v>190</v>
      </c>
      <c r="G2074" s="304"/>
      <c r="H2074" s="5"/>
      <c r="I2074" s="176"/>
      <c r="J2074" s="5"/>
    </row>
    <row r="2075" spans="2:10" ht="15">
      <c r="B2075" s="302">
        <v>42845.353067130003</v>
      </c>
      <c r="C2075" s="303">
        <v>200</v>
      </c>
      <c r="D2075" s="247">
        <f t="shared" si="32"/>
        <v>14</v>
      </c>
      <c r="E2075" s="303">
        <v>186</v>
      </c>
      <c r="F2075" s="177" t="s">
        <v>2443</v>
      </c>
      <c r="G2075" s="304"/>
      <c r="H2075" s="5"/>
      <c r="I2075" s="176"/>
      <c r="J2075" s="5"/>
    </row>
    <row r="2076" spans="2:10" ht="15">
      <c r="B2076" s="302">
        <v>42845.355601852003</v>
      </c>
      <c r="C2076" s="303">
        <v>150</v>
      </c>
      <c r="D2076" s="247">
        <f t="shared" si="32"/>
        <v>7.5</v>
      </c>
      <c r="E2076" s="303">
        <v>142.5</v>
      </c>
      <c r="F2076" s="177" t="s">
        <v>611</v>
      </c>
      <c r="G2076" s="304"/>
      <c r="H2076" s="5"/>
      <c r="I2076" s="176"/>
      <c r="J2076" s="5"/>
    </row>
    <row r="2077" spans="2:10" ht="15">
      <c r="B2077" s="302">
        <v>42845.355706019</v>
      </c>
      <c r="C2077" s="303">
        <v>50</v>
      </c>
      <c r="D2077" s="247">
        <f t="shared" si="32"/>
        <v>2.4799999999999969</v>
      </c>
      <c r="E2077" s="303">
        <v>47.52</v>
      </c>
      <c r="F2077" s="177" t="s">
        <v>2444</v>
      </c>
      <c r="G2077" s="304"/>
      <c r="H2077" s="5"/>
      <c r="I2077" s="176"/>
      <c r="J2077" s="5"/>
    </row>
    <row r="2078" spans="2:10" ht="15">
      <c r="B2078" s="302">
        <v>42845.355844906997</v>
      </c>
      <c r="C2078" s="303">
        <v>500</v>
      </c>
      <c r="D2078" s="247">
        <f t="shared" si="32"/>
        <v>25</v>
      </c>
      <c r="E2078" s="303">
        <v>475</v>
      </c>
      <c r="F2078" s="177" t="s">
        <v>340</v>
      </c>
      <c r="G2078" s="304"/>
      <c r="H2078" s="5"/>
      <c r="I2078" s="176"/>
      <c r="J2078" s="5"/>
    </row>
    <row r="2079" spans="2:10" ht="15">
      <c r="B2079" s="302">
        <v>42845.366064815003</v>
      </c>
      <c r="C2079" s="303">
        <v>100</v>
      </c>
      <c r="D2079" s="247">
        <f t="shared" si="32"/>
        <v>5</v>
      </c>
      <c r="E2079" s="303">
        <v>95</v>
      </c>
      <c r="F2079" s="177" t="s">
        <v>128</v>
      </c>
      <c r="G2079" s="304"/>
      <c r="H2079" s="5"/>
      <c r="I2079" s="176"/>
      <c r="J2079" s="5"/>
    </row>
    <row r="2080" spans="2:10" ht="15">
      <c r="B2080" s="302">
        <v>42845.368356480998</v>
      </c>
      <c r="C2080" s="303">
        <v>25</v>
      </c>
      <c r="D2080" s="247">
        <f t="shared" si="32"/>
        <v>1.25</v>
      </c>
      <c r="E2080" s="303">
        <v>23.75</v>
      </c>
      <c r="F2080" s="177" t="s">
        <v>1493</v>
      </c>
      <c r="G2080" s="304"/>
      <c r="H2080" s="5"/>
      <c r="I2080" s="176"/>
      <c r="J2080" s="5"/>
    </row>
    <row r="2081" spans="2:10" ht="15">
      <c r="B2081" s="302">
        <v>42845.382581019003</v>
      </c>
      <c r="C2081" s="303">
        <v>50</v>
      </c>
      <c r="D2081" s="247">
        <f t="shared" si="32"/>
        <v>3.5</v>
      </c>
      <c r="E2081" s="303">
        <v>46.5</v>
      </c>
      <c r="F2081" s="177" t="s">
        <v>355</v>
      </c>
      <c r="G2081" s="304"/>
      <c r="H2081" s="5"/>
      <c r="I2081" s="176"/>
      <c r="J2081" s="5"/>
    </row>
    <row r="2082" spans="2:10" ht="15">
      <c r="B2082" s="302">
        <v>42845.389108796</v>
      </c>
      <c r="C2082" s="303">
        <v>309</v>
      </c>
      <c r="D2082" s="247">
        <f t="shared" si="32"/>
        <v>15.449999999999989</v>
      </c>
      <c r="E2082" s="303">
        <v>293.55</v>
      </c>
      <c r="F2082" s="177" t="s">
        <v>2299</v>
      </c>
      <c r="G2082" s="304"/>
      <c r="H2082" s="5"/>
      <c r="I2082" s="176"/>
      <c r="J2082" s="5"/>
    </row>
    <row r="2083" spans="2:10" ht="15">
      <c r="B2083" s="302">
        <v>42845.390162037002</v>
      </c>
      <c r="C2083" s="303">
        <v>100</v>
      </c>
      <c r="D2083" s="247">
        <f t="shared" si="32"/>
        <v>5</v>
      </c>
      <c r="E2083" s="303">
        <v>95</v>
      </c>
      <c r="F2083" s="177" t="s">
        <v>154</v>
      </c>
      <c r="G2083" s="304"/>
      <c r="H2083" s="5"/>
      <c r="I2083" s="176"/>
      <c r="J2083" s="5"/>
    </row>
    <row r="2084" spans="2:10" ht="15">
      <c r="B2084" s="302">
        <v>42845.393009259002</v>
      </c>
      <c r="C2084" s="303">
        <v>100</v>
      </c>
      <c r="D2084" s="247">
        <f t="shared" si="32"/>
        <v>4.9500000000000028</v>
      </c>
      <c r="E2084" s="303">
        <v>95.05</v>
      </c>
      <c r="F2084" s="177" t="s">
        <v>2445</v>
      </c>
      <c r="G2084" s="304"/>
      <c r="H2084" s="5"/>
      <c r="I2084" s="176"/>
      <c r="J2084" s="5"/>
    </row>
    <row r="2085" spans="2:10" ht="15">
      <c r="B2085" s="302">
        <v>42845.397581019002</v>
      </c>
      <c r="C2085" s="303">
        <v>75</v>
      </c>
      <c r="D2085" s="247">
        <f t="shared" si="32"/>
        <v>3.7099999999999937</v>
      </c>
      <c r="E2085" s="303">
        <v>71.290000000000006</v>
      </c>
      <c r="F2085" s="177" t="s">
        <v>132</v>
      </c>
      <c r="G2085" s="304"/>
      <c r="H2085" s="5"/>
      <c r="I2085" s="176"/>
      <c r="J2085" s="5"/>
    </row>
    <row r="2086" spans="2:10" ht="15">
      <c r="B2086" s="302">
        <v>42845.405358796001</v>
      </c>
      <c r="C2086" s="303">
        <v>100</v>
      </c>
      <c r="D2086" s="247">
        <f t="shared" si="32"/>
        <v>5</v>
      </c>
      <c r="E2086" s="303">
        <v>95</v>
      </c>
      <c r="F2086" s="177" t="s">
        <v>733</v>
      </c>
      <c r="G2086" s="304"/>
      <c r="H2086" s="5"/>
      <c r="I2086" s="176"/>
      <c r="J2086" s="5"/>
    </row>
    <row r="2087" spans="2:10" ht="15">
      <c r="B2087" s="302">
        <v>42845.406678241001</v>
      </c>
      <c r="C2087" s="303">
        <v>50</v>
      </c>
      <c r="D2087" s="247">
        <f t="shared" si="32"/>
        <v>3.5</v>
      </c>
      <c r="E2087" s="303">
        <v>46.5</v>
      </c>
      <c r="F2087" s="177" t="s">
        <v>2446</v>
      </c>
      <c r="G2087" s="304"/>
      <c r="H2087" s="5"/>
      <c r="I2087" s="176"/>
      <c r="J2087" s="5"/>
    </row>
    <row r="2088" spans="2:10" ht="15">
      <c r="B2088" s="302">
        <v>42845.406851852</v>
      </c>
      <c r="C2088" s="303">
        <v>100</v>
      </c>
      <c r="D2088" s="247">
        <f t="shared" si="32"/>
        <v>5</v>
      </c>
      <c r="E2088" s="303">
        <v>95</v>
      </c>
      <c r="F2088" s="177" t="s">
        <v>2447</v>
      </c>
      <c r="G2088" s="304"/>
      <c r="H2088" s="5"/>
      <c r="I2088" s="176"/>
      <c r="J2088" s="5"/>
    </row>
    <row r="2089" spans="2:10" ht="15">
      <c r="B2089" s="302">
        <v>42845.428587962997</v>
      </c>
      <c r="C2089" s="303">
        <v>100</v>
      </c>
      <c r="D2089" s="247">
        <f t="shared" si="32"/>
        <v>5</v>
      </c>
      <c r="E2089" s="303">
        <v>95</v>
      </c>
      <c r="F2089" s="177" t="s">
        <v>2448</v>
      </c>
      <c r="G2089" s="304"/>
      <c r="H2089" s="5"/>
      <c r="I2089" s="176"/>
      <c r="J2089" s="5"/>
    </row>
    <row r="2090" spans="2:10" ht="15">
      <c r="B2090" s="302">
        <v>42845.431747684997</v>
      </c>
      <c r="C2090" s="303">
        <v>2000</v>
      </c>
      <c r="D2090" s="247">
        <f t="shared" si="32"/>
        <v>100</v>
      </c>
      <c r="E2090" s="303">
        <v>1900</v>
      </c>
      <c r="F2090" s="177" t="s">
        <v>543</v>
      </c>
      <c r="G2090" s="304"/>
      <c r="H2090" s="5"/>
      <c r="I2090" s="176"/>
      <c r="J2090" s="5"/>
    </row>
    <row r="2091" spans="2:10" ht="15">
      <c r="B2091" s="302">
        <v>42845.432187500002</v>
      </c>
      <c r="C2091" s="303">
        <v>100</v>
      </c>
      <c r="D2091" s="247">
        <f t="shared" si="32"/>
        <v>4.9500000000000028</v>
      </c>
      <c r="E2091" s="303">
        <v>95.05</v>
      </c>
      <c r="F2091" s="177" t="s">
        <v>845</v>
      </c>
      <c r="G2091" s="304"/>
      <c r="H2091" s="5"/>
      <c r="I2091" s="176"/>
      <c r="J2091" s="5"/>
    </row>
    <row r="2092" spans="2:10" ht="15">
      <c r="B2092" s="302">
        <v>42845.444166667003</v>
      </c>
      <c r="C2092" s="303">
        <v>100</v>
      </c>
      <c r="D2092" s="247">
        <f t="shared" si="32"/>
        <v>4.9500000000000028</v>
      </c>
      <c r="E2092" s="303">
        <v>95.05</v>
      </c>
      <c r="F2092" s="177" t="s">
        <v>2449</v>
      </c>
      <c r="G2092" s="304"/>
      <c r="H2092" s="5"/>
      <c r="I2092" s="176"/>
      <c r="J2092" s="5"/>
    </row>
    <row r="2093" spans="2:10" ht="15">
      <c r="B2093" s="302">
        <v>42845.458553240998</v>
      </c>
      <c r="C2093" s="303">
        <v>100</v>
      </c>
      <c r="D2093" s="247">
        <f t="shared" si="32"/>
        <v>5</v>
      </c>
      <c r="E2093" s="303">
        <v>95</v>
      </c>
      <c r="F2093" s="177" t="s">
        <v>623</v>
      </c>
      <c r="G2093" s="304"/>
      <c r="H2093" s="5"/>
      <c r="I2093" s="176"/>
      <c r="J2093" s="5"/>
    </row>
    <row r="2094" spans="2:10" ht="15">
      <c r="B2094" s="302">
        <v>42845.458645833001</v>
      </c>
      <c r="C2094" s="303">
        <v>1000</v>
      </c>
      <c r="D2094" s="247">
        <f t="shared" si="32"/>
        <v>50</v>
      </c>
      <c r="E2094" s="303">
        <v>950</v>
      </c>
      <c r="F2094" s="177" t="s">
        <v>629</v>
      </c>
      <c r="G2094" s="304"/>
      <c r="H2094" s="5"/>
      <c r="I2094" s="176"/>
      <c r="J2094" s="5"/>
    </row>
    <row r="2095" spans="2:10" ht="15">
      <c r="B2095" s="302">
        <v>42845.459178240999</v>
      </c>
      <c r="C2095" s="303">
        <v>50</v>
      </c>
      <c r="D2095" s="247">
        <f t="shared" si="32"/>
        <v>3.5</v>
      </c>
      <c r="E2095" s="303">
        <v>46.5</v>
      </c>
      <c r="F2095" s="177" t="s">
        <v>624</v>
      </c>
      <c r="G2095" s="304"/>
      <c r="H2095" s="5"/>
      <c r="I2095" s="176"/>
      <c r="J2095" s="5"/>
    </row>
    <row r="2096" spans="2:10" ht="15">
      <c r="B2096" s="302">
        <v>42845.459270833002</v>
      </c>
      <c r="C2096" s="303">
        <v>100</v>
      </c>
      <c r="D2096" s="247">
        <f t="shared" si="32"/>
        <v>5</v>
      </c>
      <c r="E2096" s="303">
        <v>95</v>
      </c>
      <c r="F2096" s="177" t="s">
        <v>2450</v>
      </c>
      <c r="G2096" s="304"/>
      <c r="H2096" s="5"/>
      <c r="I2096" s="176"/>
      <c r="J2096" s="5"/>
    </row>
    <row r="2097" spans="2:10" ht="15">
      <c r="B2097" s="302">
        <v>42845.459363426002</v>
      </c>
      <c r="C2097" s="303">
        <v>100</v>
      </c>
      <c r="D2097" s="247">
        <f t="shared" si="32"/>
        <v>7</v>
      </c>
      <c r="E2097" s="303">
        <v>93</v>
      </c>
      <c r="F2097" s="177" t="s">
        <v>625</v>
      </c>
      <c r="G2097" s="304"/>
      <c r="H2097" s="5"/>
      <c r="I2097" s="176"/>
      <c r="J2097" s="5"/>
    </row>
    <row r="2098" spans="2:10" ht="15">
      <c r="B2098" s="302">
        <v>42845.460393519003</v>
      </c>
      <c r="C2098" s="303">
        <v>100</v>
      </c>
      <c r="D2098" s="247">
        <f t="shared" si="32"/>
        <v>5</v>
      </c>
      <c r="E2098" s="303">
        <v>95</v>
      </c>
      <c r="F2098" s="177" t="s">
        <v>627</v>
      </c>
      <c r="G2098" s="304"/>
      <c r="H2098" s="5"/>
      <c r="I2098" s="176"/>
      <c r="J2098" s="5"/>
    </row>
    <row r="2099" spans="2:10" ht="15">
      <c r="B2099" s="302">
        <v>42845.460486110998</v>
      </c>
      <c r="C2099" s="303">
        <v>300</v>
      </c>
      <c r="D2099" s="247">
        <f t="shared" si="32"/>
        <v>15</v>
      </c>
      <c r="E2099" s="303">
        <v>285</v>
      </c>
      <c r="F2099" s="177" t="s">
        <v>628</v>
      </c>
      <c r="G2099" s="304"/>
      <c r="H2099" s="5"/>
      <c r="I2099" s="176"/>
      <c r="J2099" s="5"/>
    </row>
    <row r="2100" spans="2:10" ht="15">
      <c r="B2100" s="302">
        <v>42845.460509258999</v>
      </c>
      <c r="C2100" s="303">
        <v>100</v>
      </c>
      <c r="D2100" s="247">
        <f t="shared" si="32"/>
        <v>5</v>
      </c>
      <c r="E2100" s="303">
        <v>95</v>
      </c>
      <c r="F2100" s="177" t="s">
        <v>710</v>
      </c>
      <c r="G2100" s="304"/>
      <c r="H2100" s="5"/>
      <c r="I2100" s="176"/>
      <c r="J2100" s="5"/>
    </row>
    <row r="2101" spans="2:10" ht="15">
      <c r="B2101" s="302">
        <v>42845.460567130001</v>
      </c>
      <c r="C2101" s="303">
        <v>150</v>
      </c>
      <c r="D2101" s="247">
        <f t="shared" si="32"/>
        <v>10.5</v>
      </c>
      <c r="E2101" s="303">
        <v>139.5</v>
      </c>
      <c r="F2101" s="177" t="s">
        <v>622</v>
      </c>
      <c r="G2101" s="304"/>
      <c r="H2101" s="5"/>
      <c r="I2101" s="176"/>
      <c r="J2101" s="5"/>
    </row>
    <row r="2102" spans="2:10" ht="15">
      <c r="B2102" s="302">
        <v>42845.471608795997</v>
      </c>
      <c r="C2102" s="303">
        <v>250</v>
      </c>
      <c r="D2102" s="247">
        <f t="shared" si="32"/>
        <v>12.5</v>
      </c>
      <c r="E2102" s="303">
        <v>237.5</v>
      </c>
      <c r="F2102" s="177" t="s">
        <v>2451</v>
      </c>
      <c r="G2102" s="304"/>
      <c r="H2102" s="5"/>
      <c r="I2102" s="176"/>
      <c r="J2102" s="5"/>
    </row>
    <row r="2103" spans="2:10" ht="15">
      <c r="B2103" s="302">
        <v>42845.482407406998</v>
      </c>
      <c r="C2103" s="303">
        <v>150</v>
      </c>
      <c r="D2103" s="247">
        <f t="shared" si="32"/>
        <v>7.4300000000000068</v>
      </c>
      <c r="E2103" s="303">
        <v>142.57</v>
      </c>
      <c r="F2103" s="177" t="s">
        <v>152</v>
      </c>
      <c r="G2103" s="304"/>
      <c r="H2103" s="5"/>
      <c r="I2103" s="176"/>
      <c r="J2103" s="5"/>
    </row>
    <row r="2104" spans="2:10" ht="15">
      <c r="B2104" s="302">
        <v>42845.494375000002</v>
      </c>
      <c r="C2104" s="303">
        <v>100</v>
      </c>
      <c r="D2104" s="247">
        <f t="shared" si="32"/>
        <v>4.9500000000000028</v>
      </c>
      <c r="E2104" s="303">
        <v>95.05</v>
      </c>
      <c r="F2104" s="177" t="s">
        <v>134</v>
      </c>
      <c r="G2104" s="304"/>
      <c r="H2104" s="5"/>
      <c r="I2104" s="176"/>
      <c r="J2104" s="5"/>
    </row>
    <row r="2105" spans="2:10" ht="15">
      <c r="B2105" s="302">
        <v>42845.508333332997</v>
      </c>
      <c r="C2105" s="303">
        <v>100</v>
      </c>
      <c r="D2105" s="247">
        <f t="shared" si="32"/>
        <v>5</v>
      </c>
      <c r="E2105" s="303">
        <v>95</v>
      </c>
      <c r="F2105" s="177" t="s">
        <v>2452</v>
      </c>
      <c r="G2105" s="304"/>
      <c r="H2105" s="5"/>
      <c r="I2105" s="176"/>
      <c r="J2105" s="5"/>
    </row>
    <row r="2106" spans="2:10" ht="15">
      <c r="B2106" s="302">
        <v>42845.509004630003</v>
      </c>
      <c r="C2106" s="303">
        <v>2000</v>
      </c>
      <c r="D2106" s="247">
        <f t="shared" si="32"/>
        <v>99</v>
      </c>
      <c r="E2106" s="303">
        <v>1901</v>
      </c>
      <c r="F2106" s="177" t="s">
        <v>2453</v>
      </c>
      <c r="G2106" s="304"/>
      <c r="H2106" s="5"/>
      <c r="I2106" s="176"/>
      <c r="J2106" s="5"/>
    </row>
    <row r="2107" spans="2:10" ht="15">
      <c r="B2107" s="302">
        <v>42845.534444443998</v>
      </c>
      <c r="C2107" s="303">
        <v>300</v>
      </c>
      <c r="D2107" s="247">
        <f t="shared" si="32"/>
        <v>15</v>
      </c>
      <c r="E2107" s="303">
        <v>285</v>
      </c>
      <c r="F2107" s="177" t="s">
        <v>735</v>
      </c>
      <c r="G2107" s="304"/>
      <c r="H2107" s="5"/>
      <c r="I2107" s="176"/>
      <c r="J2107" s="5"/>
    </row>
    <row r="2108" spans="2:10" ht="15">
      <c r="B2108" s="302">
        <v>42845.543773147998</v>
      </c>
      <c r="C2108" s="303">
        <v>500</v>
      </c>
      <c r="D2108" s="247">
        <f t="shared" si="32"/>
        <v>25</v>
      </c>
      <c r="E2108" s="303">
        <v>475</v>
      </c>
      <c r="F2108" s="177" t="s">
        <v>2454</v>
      </c>
      <c r="G2108" s="304"/>
      <c r="H2108" s="5"/>
      <c r="I2108" s="176"/>
      <c r="J2108" s="5"/>
    </row>
    <row r="2109" spans="2:10" ht="15">
      <c r="B2109" s="302">
        <v>42845.560428240999</v>
      </c>
      <c r="C2109" s="303">
        <v>100</v>
      </c>
      <c r="D2109" s="247">
        <f t="shared" si="32"/>
        <v>5</v>
      </c>
      <c r="E2109" s="303">
        <v>95</v>
      </c>
      <c r="F2109" s="177" t="s">
        <v>345</v>
      </c>
      <c r="G2109" s="304"/>
      <c r="H2109" s="5"/>
      <c r="I2109" s="176"/>
      <c r="J2109" s="5"/>
    </row>
    <row r="2110" spans="2:10" ht="15">
      <c r="B2110" s="302">
        <v>42845.579768518997</v>
      </c>
      <c r="C2110" s="303">
        <v>100</v>
      </c>
      <c r="D2110" s="247">
        <f t="shared" si="32"/>
        <v>4.9500000000000028</v>
      </c>
      <c r="E2110" s="303">
        <v>95.05</v>
      </c>
      <c r="F2110" s="177" t="s">
        <v>2455</v>
      </c>
      <c r="G2110" s="304"/>
      <c r="H2110" s="5"/>
      <c r="I2110" s="176"/>
      <c r="J2110" s="5"/>
    </row>
    <row r="2111" spans="2:10" ht="15">
      <c r="B2111" s="302">
        <v>42845.580706018998</v>
      </c>
      <c r="C2111" s="303">
        <v>500</v>
      </c>
      <c r="D2111" s="247">
        <f t="shared" si="32"/>
        <v>25</v>
      </c>
      <c r="E2111" s="303">
        <v>475</v>
      </c>
      <c r="F2111" s="177" t="s">
        <v>234</v>
      </c>
      <c r="G2111" s="304"/>
      <c r="H2111" s="5"/>
      <c r="I2111" s="176"/>
      <c r="J2111" s="5"/>
    </row>
    <row r="2112" spans="2:10" ht="15">
      <c r="B2112" s="302">
        <v>42845.608101851998</v>
      </c>
      <c r="C2112" s="303">
        <v>300</v>
      </c>
      <c r="D2112" s="247">
        <f t="shared" si="32"/>
        <v>14.850000000000023</v>
      </c>
      <c r="E2112" s="303">
        <v>285.14999999999998</v>
      </c>
      <c r="F2112" s="177" t="s">
        <v>2456</v>
      </c>
      <c r="G2112" s="304"/>
      <c r="H2112" s="5"/>
      <c r="I2112" s="176"/>
      <c r="J2112" s="5"/>
    </row>
    <row r="2113" spans="2:10" ht="15">
      <c r="B2113" s="302">
        <v>42845.610347221998</v>
      </c>
      <c r="C2113" s="303">
        <v>30</v>
      </c>
      <c r="D2113" s="247">
        <f t="shared" si="32"/>
        <v>1.4899999999999984</v>
      </c>
      <c r="E2113" s="303">
        <v>28.51</v>
      </c>
      <c r="F2113" s="177" t="s">
        <v>595</v>
      </c>
      <c r="G2113" s="304"/>
      <c r="H2113" s="5"/>
      <c r="I2113" s="176"/>
      <c r="J2113" s="5"/>
    </row>
    <row r="2114" spans="2:10" ht="15">
      <c r="B2114" s="302">
        <v>42845.613541667</v>
      </c>
      <c r="C2114" s="303">
        <v>100</v>
      </c>
      <c r="D2114" s="247">
        <f t="shared" si="32"/>
        <v>4.9500000000000028</v>
      </c>
      <c r="E2114" s="303">
        <v>95.05</v>
      </c>
      <c r="F2114" s="177" t="s">
        <v>481</v>
      </c>
      <c r="G2114" s="304"/>
      <c r="H2114" s="5"/>
      <c r="I2114" s="176"/>
      <c r="J2114" s="5"/>
    </row>
    <row r="2115" spans="2:10" ht="15">
      <c r="B2115" s="302">
        <v>42845.617488426004</v>
      </c>
      <c r="C2115" s="303">
        <v>500</v>
      </c>
      <c r="D2115" s="247">
        <f t="shared" si="32"/>
        <v>25</v>
      </c>
      <c r="E2115" s="303">
        <v>475</v>
      </c>
      <c r="F2115" s="177" t="s">
        <v>2457</v>
      </c>
      <c r="G2115" s="304"/>
      <c r="H2115" s="5"/>
      <c r="I2115" s="176"/>
      <c r="J2115" s="5"/>
    </row>
    <row r="2116" spans="2:10" ht="15">
      <c r="B2116" s="302">
        <v>42845.626319444003</v>
      </c>
      <c r="C2116" s="303">
        <v>200</v>
      </c>
      <c r="D2116" s="247">
        <f t="shared" si="32"/>
        <v>10</v>
      </c>
      <c r="E2116" s="303">
        <v>190</v>
      </c>
      <c r="F2116" s="177" t="s">
        <v>2458</v>
      </c>
      <c r="G2116" s="304"/>
      <c r="H2116" s="5"/>
      <c r="I2116" s="176"/>
      <c r="J2116" s="5"/>
    </row>
    <row r="2117" spans="2:10" ht="15">
      <c r="B2117" s="302">
        <v>42845.626990741002</v>
      </c>
      <c r="C2117" s="303">
        <v>100</v>
      </c>
      <c r="D2117" s="247">
        <f t="shared" si="32"/>
        <v>4.9500000000000028</v>
      </c>
      <c r="E2117" s="303">
        <v>95.05</v>
      </c>
      <c r="F2117" s="177" t="s">
        <v>2459</v>
      </c>
      <c r="G2117" s="304"/>
      <c r="H2117" s="5"/>
      <c r="I2117" s="176"/>
      <c r="J2117" s="5"/>
    </row>
    <row r="2118" spans="2:10" ht="15">
      <c r="B2118" s="302">
        <v>42845.648425926003</v>
      </c>
      <c r="C2118" s="303">
        <v>15</v>
      </c>
      <c r="D2118" s="247">
        <f t="shared" ref="D2118:D2181" si="33">C2118-E2118</f>
        <v>1.0500000000000007</v>
      </c>
      <c r="E2118" s="303">
        <v>13.95</v>
      </c>
      <c r="F2118" s="177" t="s">
        <v>1623</v>
      </c>
      <c r="G2118" s="304"/>
      <c r="H2118" s="5"/>
      <c r="I2118" s="176"/>
      <c r="J2118" s="5"/>
    </row>
    <row r="2119" spans="2:10" ht="15">
      <c r="B2119" s="302">
        <v>42845.649432869999</v>
      </c>
      <c r="C2119" s="303">
        <v>10</v>
      </c>
      <c r="D2119" s="247">
        <f t="shared" si="33"/>
        <v>0.5</v>
      </c>
      <c r="E2119" s="303">
        <v>9.5</v>
      </c>
      <c r="F2119" s="177" t="s">
        <v>314</v>
      </c>
      <c r="G2119" s="304"/>
      <c r="H2119" s="5"/>
      <c r="I2119" s="176"/>
      <c r="J2119" s="5"/>
    </row>
    <row r="2120" spans="2:10" ht="15">
      <c r="B2120" s="302">
        <v>42845.658402777997</v>
      </c>
      <c r="C2120" s="303">
        <v>100</v>
      </c>
      <c r="D2120" s="247">
        <f t="shared" si="33"/>
        <v>4.9500000000000028</v>
      </c>
      <c r="E2120" s="303">
        <v>95.05</v>
      </c>
      <c r="F2120" s="177" t="s">
        <v>610</v>
      </c>
      <c r="G2120" s="304"/>
      <c r="H2120" s="5"/>
      <c r="I2120" s="176"/>
      <c r="J2120" s="5"/>
    </row>
    <row r="2121" spans="2:10" ht="15">
      <c r="B2121" s="302">
        <v>42845.659016204001</v>
      </c>
      <c r="C2121" s="303">
        <v>150</v>
      </c>
      <c r="D2121" s="247">
        <f t="shared" si="33"/>
        <v>10.5</v>
      </c>
      <c r="E2121" s="303">
        <v>139.5</v>
      </c>
      <c r="F2121" s="177" t="s">
        <v>2460</v>
      </c>
      <c r="G2121" s="304"/>
      <c r="H2121" s="5"/>
      <c r="I2121" s="176"/>
      <c r="J2121" s="5"/>
    </row>
    <row r="2122" spans="2:10" ht="15">
      <c r="B2122" s="302">
        <v>42845.678483796</v>
      </c>
      <c r="C2122" s="303">
        <v>500</v>
      </c>
      <c r="D2122" s="247">
        <f t="shared" si="33"/>
        <v>24.75</v>
      </c>
      <c r="E2122" s="303">
        <v>475.25</v>
      </c>
      <c r="F2122" s="177" t="s">
        <v>2461</v>
      </c>
      <c r="G2122" s="304"/>
      <c r="H2122" s="5"/>
      <c r="I2122" s="176"/>
      <c r="J2122" s="5"/>
    </row>
    <row r="2123" spans="2:10" ht="15">
      <c r="B2123" s="302">
        <v>42845.700949074002</v>
      </c>
      <c r="C2123" s="303">
        <v>250</v>
      </c>
      <c r="D2123" s="247">
        <f t="shared" si="33"/>
        <v>12.5</v>
      </c>
      <c r="E2123" s="303">
        <v>237.5</v>
      </c>
      <c r="F2123" s="177" t="s">
        <v>812</v>
      </c>
      <c r="G2123" s="304"/>
      <c r="H2123" s="5"/>
      <c r="I2123" s="176"/>
      <c r="J2123" s="5"/>
    </row>
    <row r="2124" spans="2:10" ht="15">
      <c r="B2124" s="302">
        <v>42845.713356480999</v>
      </c>
      <c r="C2124" s="303">
        <v>50</v>
      </c>
      <c r="D2124" s="247">
        <f t="shared" si="33"/>
        <v>3.5</v>
      </c>
      <c r="E2124" s="303">
        <v>46.5</v>
      </c>
      <c r="F2124" s="177" t="s">
        <v>2462</v>
      </c>
      <c r="G2124" s="304"/>
      <c r="H2124" s="5"/>
      <c r="I2124" s="176"/>
      <c r="J2124" s="5"/>
    </row>
    <row r="2125" spans="2:10" ht="15">
      <c r="B2125" s="302">
        <v>42845.714594907004</v>
      </c>
      <c r="C2125" s="303">
        <v>200</v>
      </c>
      <c r="D2125" s="247">
        <f t="shared" si="33"/>
        <v>10</v>
      </c>
      <c r="E2125" s="303">
        <v>190</v>
      </c>
      <c r="F2125" s="177" t="s">
        <v>163</v>
      </c>
      <c r="G2125" s="304"/>
      <c r="H2125" s="5"/>
      <c r="I2125" s="176"/>
      <c r="J2125" s="5"/>
    </row>
    <row r="2126" spans="2:10" ht="15">
      <c r="B2126" s="302">
        <v>42845.725046296</v>
      </c>
      <c r="C2126" s="303">
        <v>500</v>
      </c>
      <c r="D2126" s="247">
        <f t="shared" si="33"/>
        <v>25</v>
      </c>
      <c r="E2126" s="303">
        <v>475</v>
      </c>
      <c r="F2126" s="177" t="s">
        <v>2463</v>
      </c>
      <c r="G2126" s="304"/>
      <c r="H2126" s="5"/>
      <c r="I2126" s="176"/>
      <c r="J2126" s="5"/>
    </row>
    <row r="2127" spans="2:10" ht="15">
      <c r="B2127" s="302">
        <v>42845.730277777999</v>
      </c>
      <c r="C2127" s="303">
        <v>100</v>
      </c>
      <c r="D2127" s="247">
        <f t="shared" si="33"/>
        <v>4.9500000000000028</v>
      </c>
      <c r="E2127" s="303">
        <v>95.05</v>
      </c>
      <c r="F2127" s="177" t="s">
        <v>1498</v>
      </c>
      <c r="G2127" s="304"/>
      <c r="H2127" s="5"/>
      <c r="I2127" s="176"/>
      <c r="J2127" s="5"/>
    </row>
    <row r="2128" spans="2:10" ht="15">
      <c r="B2128" s="302">
        <v>42845.733530092999</v>
      </c>
      <c r="C2128" s="303">
        <v>500</v>
      </c>
      <c r="D2128" s="247">
        <f t="shared" si="33"/>
        <v>25</v>
      </c>
      <c r="E2128" s="303">
        <v>475</v>
      </c>
      <c r="F2128" s="177" t="s">
        <v>841</v>
      </c>
      <c r="G2128" s="304"/>
      <c r="H2128" s="5"/>
      <c r="I2128" s="176"/>
      <c r="J2128" s="5"/>
    </row>
    <row r="2129" spans="2:10" ht="15">
      <c r="B2129" s="302">
        <v>42845.756099537</v>
      </c>
      <c r="C2129" s="303">
        <v>1000</v>
      </c>
      <c r="D2129" s="247">
        <f t="shared" si="33"/>
        <v>50</v>
      </c>
      <c r="E2129" s="303">
        <v>950</v>
      </c>
      <c r="F2129" s="177" t="s">
        <v>2464</v>
      </c>
      <c r="G2129" s="304"/>
      <c r="H2129" s="5"/>
      <c r="I2129" s="176"/>
      <c r="J2129" s="5"/>
    </row>
    <row r="2130" spans="2:10" ht="15">
      <c r="B2130" s="302">
        <v>42845.759062500001</v>
      </c>
      <c r="C2130" s="303">
        <v>100</v>
      </c>
      <c r="D2130" s="247">
        <f t="shared" si="33"/>
        <v>5</v>
      </c>
      <c r="E2130" s="303">
        <v>95</v>
      </c>
      <c r="F2130" s="177" t="s">
        <v>2465</v>
      </c>
      <c r="G2130" s="304"/>
      <c r="H2130" s="5"/>
      <c r="I2130" s="176"/>
      <c r="J2130" s="5"/>
    </row>
    <row r="2131" spans="2:10" ht="15">
      <c r="B2131" s="302">
        <v>42845.761967592996</v>
      </c>
      <c r="C2131" s="303">
        <v>500</v>
      </c>
      <c r="D2131" s="247">
        <f t="shared" si="33"/>
        <v>25</v>
      </c>
      <c r="E2131" s="303">
        <v>475</v>
      </c>
      <c r="F2131" s="177" t="s">
        <v>2466</v>
      </c>
      <c r="G2131" s="304"/>
      <c r="H2131" s="5"/>
      <c r="I2131" s="176"/>
      <c r="J2131" s="5"/>
    </row>
    <row r="2132" spans="2:10" ht="15">
      <c r="B2132" s="302">
        <v>42845.763518519001</v>
      </c>
      <c r="C2132" s="303">
        <v>50</v>
      </c>
      <c r="D2132" s="247">
        <f t="shared" si="33"/>
        <v>2.5</v>
      </c>
      <c r="E2132" s="303">
        <v>47.5</v>
      </c>
      <c r="F2132" s="177" t="s">
        <v>370</v>
      </c>
      <c r="G2132" s="304"/>
      <c r="H2132" s="5"/>
      <c r="I2132" s="176"/>
      <c r="J2132" s="5"/>
    </row>
    <row r="2133" spans="2:10" ht="15">
      <c r="B2133" s="302">
        <v>42845.770648147998</v>
      </c>
      <c r="C2133" s="303">
        <v>500</v>
      </c>
      <c r="D2133" s="247">
        <f t="shared" si="33"/>
        <v>25</v>
      </c>
      <c r="E2133" s="303">
        <v>475</v>
      </c>
      <c r="F2133" s="177" t="s">
        <v>716</v>
      </c>
      <c r="G2133" s="304"/>
      <c r="H2133" s="5"/>
      <c r="I2133" s="176"/>
      <c r="J2133" s="5"/>
    </row>
    <row r="2134" spans="2:10" ht="15">
      <c r="B2134" s="302">
        <v>42845.778425926001</v>
      </c>
      <c r="C2134" s="303">
        <v>300</v>
      </c>
      <c r="D2134" s="247">
        <f t="shared" si="33"/>
        <v>15</v>
      </c>
      <c r="E2134" s="303">
        <v>285</v>
      </c>
      <c r="F2134" s="177" t="s">
        <v>2467</v>
      </c>
      <c r="G2134" s="304"/>
      <c r="H2134" s="5"/>
      <c r="I2134" s="176"/>
      <c r="J2134" s="5"/>
    </row>
    <row r="2135" spans="2:10" ht="15">
      <c r="B2135" s="302">
        <v>42845.783819443997</v>
      </c>
      <c r="C2135" s="303">
        <v>200</v>
      </c>
      <c r="D2135" s="247">
        <f t="shared" si="33"/>
        <v>9.9000000000000057</v>
      </c>
      <c r="E2135" s="303">
        <v>190.1</v>
      </c>
      <c r="F2135" s="177" t="s">
        <v>1014</v>
      </c>
      <c r="G2135" s="304"/>
      <c r="H2135" s="5"/>
      <c r="I2135" s="176"/>
      <c r="J2135" s="5"/>
    </row>
    <row r="2136" spans="2:10" ht="15">
      <c r="B2136" s="302">
        <v>42845.783877315</v>
      </c>
      <c r="C2136" s="303">
        <v>100</v>
      </c>
      <c r="D2136" s="247">
        <f t="shared" si="33"/>
        <v>7</v>
      </c>
      <c r="E2136" s="303">
        <v>93</v>
      </c>
      <c r="F2136" s="177" t="s">
        <v>2468</v>
      </c>
      <c r="G2136" s="304"/>
      <c r="H2136" s="5"/>
      <c r="I2136" s="176"/>
      <c r="J2136" s="5"/>
    </row>
    <row r="2137" spans="2:10" ht="15">
      <c r="B2137" s="302">
        <v>42845.786053240998</v>
      </c>
      <c r="C2137" s="303">
        <v>150</v>
      </c>
      <c r="D2137" s="247">
        <f t="shared" si="33"/>
        <v>7.5</v>
      </c>
      <c r="E2137" s="303">
        <v>142.5</v>
      </c>
      <c r="F2137" s="177" t="s">
        <v>2469</v>
      </c>
      <c r="G2137" s="304"/>
      <c r="H2137" s="5"/>
      <c r="I2137" s="176"/>
      <c r="J2137" s="5"/>
    </row>
    <row r="2138" spans="2:10" ht="15">
      <c r="B2138" s="302">
        <v>42845.796284721997</v>
      </c>
      <c r="C2138" s="303">
        <v>100</v>
      </c>
      <c r="D2138" s="247">
        <f t="shared" si="33"/>
        <v>7</v>
      </c>
      <c r="E2138" s="303">
        <v>93</v>
      </c>
      <c r="F2138" s="177" t="s">
        <v>2470</v>
      </c>
      <c r="G2138" s="304"/>
      <c r="H2138" s="5"/>
      <c r="I2138" s="176"/>
      <c r="J2138" s="5"/>
    </row>
    <row r="2139" spans="2:10" ht="15">
      <c r="B2139" s="302">
        <v>42845.832361111003</v>
      </c>
      <c r="C2139" s="303">
        <v>100</v>
      </c>
      <c r="D2139" s="247">
        <f t="shared" si="33"/>
        <v>4.9500000000000028</v>
      </c>
      <c r="E2139" s="303">
        <v>95.05</v>
      </c>
      <c r="F2139" s="177" t="s">
        <v>283</v>
      </c>
      <c r="G2139" s="304"/>
      <c r="H2139" s="5"/>
      <c r="I2139" s="176"/>
      <c r="J2139" s="5"/>
    </row>
    <row r="2140" spans="2:10" ht="15">
      <c r="B2140" s="302">
        <v>42845.836921296002</v>
      </c>
      <c r="C2140" s="303">
        <v>50</v>
      </c>
      <c r="D2140" s="247">
        <f t="shared" si="33"/>
        <v>3.5</v>
      </c>
      <c r="E2140" s="303">
        <v>46.5</v>
      </c>
      <c r="F2140" s="177" t="s">
        <v>955</v>
      </c>
      <c r="G2140" s="304"/>
      <c r="H2140" s="5"/>
      <c r="I2140" s="176"/>
      <c r="J2140" s="5"/>
    </row>
    <row r="2141" spans="2:10" ht="15">
      <c r="B2141" s="302">
        <v>42845.839490740997</v>
      </c>
      <c r="C2141" s="303">
        <v>100</v>
      </c>
      <c r="D2141" s="247">
        <f t="shared" si="33"/>
        <v>7</v>
      </c>
      <c r="E2141" s="303">
        <v>93</v>
      </c>
      <c r="F2141" s="177" t="s">
        <v>2471</v>
      </c>
      <c r="G2141" s="304"/>
      <c r="H2141" s="5"/>
      <c r="I2141" s="176"/>
      <c r="J2141" s="5"/>
    </row>
    <row r="2142" spans="2:10" ht="15">
      <c r="B2142" s="302">
        <v>42845.853275463</v>
      </c>
      <c r="C2142" s="303">
        <v>50</v>
      </c>
      <c r="D2142" s="247">
        <f t="shared" si="33"/>
        <v>2.4799999999999969</v>
      </c>
      <c r="E2142" s="303">
        <v>47.52</v>
      </c>
      <c r="F2142" s="177" t="s">
        <v>1991</v>
      </c>
      <c r="G2142" s="304"/>
      <c r="H2142" s="5"/>
      <c r="I2142" s="176"/>
      <c r="J2142" s="5"/>
    </row>
    <row r="2143" spans="2:10" ht="15">
      <c r="B2143" s="302">
        <v>42845.854780093003</v>
      </c>
      <c r="C2143" s="303">
        <v>200</v>
      </c>
      <c r="D2143" s="247">
        <f t="shared" si="33"/>
        <v>10</v>
      </c>
      <c r="E2143" s="303">
        <v>190</v>
      </c>
      <c r="F2143" s="177" t="s">
        <v>890</v>
      </c>
      <c r="G2143" s="304"/>
      <c r="H2143" s="5"/>
      <c r="I2143" s="176"/>
      <c r="J2143" s="5"/>
    </row>
    <row r="2144" spans="2:10" ht="15">
      <c r="B2144" s="302">
        <v>42845.863738426</v>
      </c>
      <c r="C2144" s="303">
        <v>500</v>
      </c>
      <c r="D2144" s="247">
        <f t="shared" si="33"/>
        <v>35</v>
      </c>
      <c r="E2144" s="303">
        <v>465</v>
      </c>
      <c r="F2144" s="177" t="s">
        <v>2472</v>
      </c>
      <c r="G2144" s="304"/>
      <c r="H2144" s="5"/>
      <c r="I2144" s="176"/>
      <c r="J2144" s="5"/>
    </row>
    <row r="2145" spans="2:10" ht="15">
      <c r="B2145" s="302">
        <v>42845.898668980997</v>
      </c>
      <c r="C2145" s="303">
        <v>500</v>
      </c>
      <c r="D2145" s="247">
        <f t="shared" si="33"/>
        <v>25</v>
      </c>
      <c r="E2145" s="303">
        <v>475</v>
      </c>
      <c r="F2145" s="177" t="s">
        <v>987</v>
      </c>
      <c r="G2145" s="304"/>
      <c r="H2145" s="5"/>
      <c r="I2145" s="176"/>
      <c r="J2145" s="5"/>
    </row>
    <row r="2146" spans="2:10" ht="15">
      <c r="B2146" s="302">
        <v>42845.916701388996</v>
      </c>
      <c r="C2146" s="303">
        <v>100</v>
      </c>
      <c r="D2146" s="247">
        <f t="shared" si="33"/>
        <v>4.9500000000000028</v>
      </c>
      <c r="E2146" s="303">
        <v>95.05</v>
      </c>
      <c r="F2146" s="177" t="s">
        <v>2473</v>
      </c>
      <c r="G2146" s="304"/>
      <c r="H2146" s="5"/>
      <c r="I2146" s="176"/>
      <c r="J2146" s="5"/>
    </row>
    <row r="2147" spans="2:10" ht="15">
      <c r="B2147" s="302">
        <v>42845.916701388996</v>
      </c>
      <c r="C2147" s="303">
        <v>50</v>
      </c>
      <c r="D2147" s="247">
        <f t="shared" si="33"/>
        <v>2.5</v>
      </c>
      <c r="E2147" s="303">
        <v>47.5</v>
      </c>
      <c r="F2147" s="177" t="s">
        <v>2474</v>
      </c>
      <c r="G2147" s="304"/>
      <c r="H2147" s="5"/>
      <c r="I2147" s="176"/>
      <c r="J2147" s="5"/>
    </row>
    <row r="2148" spans="2:10" ht="15">
      <c r="B2148" s="302">
        <v>42845.917754629998</v>
      </c>
      <c r="C2148" s="303">
        <v>300</v>
      </c>
      <c r="D2148" s="247">
        <f t="shared" si="33"/>
        <v>15</v>
      </c>
      <c r="E2148" s="303">
        <v>285</v>
      </c>
      <c r="F2148" s="177" t="s">
        <v>2475</v>
      </c>
      <c r="G2148" s="304"/>
      <c r="H2148" s="5"/>
      <c r="I2148" s="176"/>
      <c r="J2148" s="5"/>
    </row>
    <row r="2149" spans="2:10" ht="15">
      <c r="B2149" s="302">
        <v>42845.924386573999</v>
      </c>
      <c r="C2149" s="303">
        <v>20</v>
      </c>
      <c r="D2149" s="247">
        <f t="shared" si="33"/>
        <v>1</v>
      </c>
      <c r="E2149" s="303">
        <v>19</v>
      </c>
      <c r="F2149" s="177" t="s">
        <v>2476</v>
      </c>
      <c r="G2149" s="304"/>
      <c r="H2149" s="5"/>
      <c r="I2149" s="176"/>
      <c r="J2149" s="5"/>
    </row>
    <row r="2150" spans="2:10" ht="15">
      <c r="B2150" s="302">
        <v>42845.925370370001</v>
      </c>
      <c r="C2150" s="303">
        <v>50</v>
      </c>
      <c r="D2150" s="247">
        <f t="shared" si="33"/>
        <v>2.5</v>
      </c>
      <c r="E2150" s="303">
        <v>47.5</v>
      </c>
      <c r="F2150" s="177" t="s">
        <v>1948</v>
      </c>
      <c r="G2150" s="304"/>
      <c r="H2150" s="5"/>
      <c r="I2150" s="176"/>
      <c r="J2150" s="5"/>
    </row>
    <row r="2151" spans="2:10" ht="15">
      <c r="B2151" s="302">
        <v>42845.967349537001</v>
      </c>
      <c r="C2151" s="303">
        <v>250</v>
      </c>
      <c r="D2151" s="247">
        <f t="shared" si="33"/>
        <v>12.5</v>
      </c>
      <c r="E2151" s="303">
        <v>237.5</v>
      </c>
      <c r="F2151" s="177" t="s">
        <v>2477</v>
      </c>
      <c r="G2151" s="304"/>
      <c r="H2151" s="5"/>
      <c r="I2151" s="176"/>
      <c r="J2151" s="5"/>
    </row>
    <row r="2152" spans="2:10" ht="15">
      <c r="B2152" s="302">
        <v>42846.214918981001</v>
      </c>
      <c r="C2152" s="303">
        <v>50</v>
      </c>
      <c r="D2152" s="247">
        <f t="shared" si="33"/>
        <v>3.5</v>
      </c>
      <c r="E2152" s="303">
        <v>46.5</v>
      </c>
      <c r="F2152" s="177" t="s">
        <v>338</v>
      </c>
      <c r="G2152" s="304"/>
      <c r="H2152" s="5"/>
      <c r="I2152" s="176"/>
      <c r="J2152" s="5"/>
    </row>
    <row r="2153" spans="2:10" ht="15">
      <c r="B2153" s="302">
        <v>42846.270358795999</v>
      </c>
      <c r="C2153" s="303">
        <v>40</v>
      </c>
      <c r="D2153" s="247">
        <f t="shared" si="33"/>
        <v>2</v>
      </c>
      <c r="E2153" s="303">
        <v>38</v>
      </c>
      <c r="F2153" s="177" t="s">
        <v>1493</v>
      </c>
      <c r="G2153" s="304"/>
      <c r="H2153" s="5"/>
      <c r="I2153" s="176"/>
      <c r="J2153" s="5"/>
    </row>
    <row r="2154" spans="2:10" ht="15">
      <c r="B2154" s="302">
        <v>42846.331273147996</v>
      </c>
      <c r="C2154" s="303">
        <v>150</v>
      </c>
      <c r="D2154" s="247">
        <f t="shared" si="33"/>
        <v>10.5</v>
      </c>
      <c r="E2154" s="303">
        <v>139.5</v>
      </c>
      <c r="F2154" s="177" t="s">
        <v>887</v>
      </c>
      <c r="G2154" s="304"/>
      <c r="H2154" s="5"/>
      <c r="I2154" s="176"/>
      <c r="J2154" s="5"/>
    </row>
    <row r="2155" spans="2:10" ht="15">
      <c r="B2155" s="302">
        <v>42846.332337963002</v>
      </c>
      <c r="C2155" s="303">
        <v>200</v>
      </c>
      <c r="D2155" s="247">
        <f t="shared" si="33"/>
        <v>9.9000000000000057</v>
      </c>
      <c r="E2155" s="303">
        <v>190.1</v>
      </c>
      <c r="F2155" s="177" t="s">
        <v>1532</v>
      </c>
      <c r="G2155" s="304"/>
      <c r="H2155" s="5"/>
      <c r="I2155" s="176"/>
      <c r="J2155" s="5"/>
    </row>
    <row r="2156" spans="2:10" ht="15">
      <c r="B2156" s="302">
        <v>42846.338414352002</v>
      </c>
      <c r="C2156" s="303">
        <v>300</v>
      </c>
      <c r="D2156" s="247">
        <f t="shared" si="33"/>
        <v>15</v>
      </c>
      <c r="E2156" s="303">
        <v>285</v>
      </c>
      <c r="F2156" s="177" t="s">
        <v>2478</v>
      </c>
      <c r="G2156" s="304"/>
      <c r="H2156" s="5"/>
      <c r="I2156" s="176"/>
      <c r="J2156" s="5"/>
    </row>
    <row r="2157" spans="2:10" ht="15">
      <c r="B2157" s="302">
        <v>42846.342291667002</v>
      </c>
      <c r="C2157" s="303">
        <v>150</v>
      </c>
      <c r="D2157" s="247">
        <f t="shared" si="33"/>
        <v>7.5</v>
      </c>
      <c r="E2157" s="303">
        <v>142.5</v>
      </c>
      <c r="F2157" s="177" t="s">
        <v>1984</v>
      </c>
      <c r="G2157" s="304"/>
      <c r="H2157" s="5"/>
      <c r="I2157" s="176"/>
      <c r="J2157" s="5"/>
    </row>
    <row r="2158" spans="2:10" ht="15">
      <c r="B2158" s="302">
        <v>42846.365787037001</v>
      </c>
      <c r="C2158" s="303">
        <v>50</v>
      </c>
      <c r="D2158" s="247">
        <f t="shared" si="33"/>
        <v>2.5</v>
      </c>
      <c r="E2158" s="303">
        <v>47.5</v>
      </c>
      <c r="F2158" s="177" t="s">
        <v>130</v>
      </c>
      <c r="G2158" s="304"/>
      <c r="H2158" s="5"/>
      <c r="I2158" s="176"/>
      <c r="J2158" s="5"/>
    </row>
    <row r="2159" spans="2:10" ht="15">
      <c r="B2159" s="302">
        <v>42846.370462963001</v>
      </c>
      <c r="C2159" s="303">
        <v>100</v>
      </c>
      <c r="D2159" s="247">
        <f t="shared" si="33"/>
        <v>5</v>
      </c>
      <c r="E2159" s="303">
        <v>95</v>
      </c>
      <c r="F2159" s="177" t="s">
        <v>2479</v>
      </c>
      <c r="G2159" s="304"/>
      <c r="H2159" s="5"/>
      <c r="I2159" s="176"/>
      <c r="J2159" s="5"/>
    </row>
    <row r="2160" spans="2:10" ht="15">
      <c r="B2160" s="302">
        <v>42846.371736111003</v>
      </c>
      <c r="C2160" s="303">
        <v>200</v>
      </c>
      <c r="D2160" s="247">
        <f t="shared" si="33"/>
        <v>14</v>
      </c>
      <c r="E2160" s="303">
        <v>186</v>
      </c>
      <c r="F2160" s="177" t="s">
        <v>2188</v>
      </c>
      <c r="G2160" s="304"/>
      <c r="H2160" s="5"/>
      <c r="I2160" s="176"/>
      <c r="J2160" s="5"/>
    </row>
    <row r="2161" spans="2:10" ht="15">
      <c r="B2161" s="302">
        <v>42846.374537037002</v>
      </c>
      <c r="C2161" s="303">
        <v>100</v>
      </c>
      <c r="D2161" s="247">
        <f t="shared" si="33"/>
        <v>4.9500000000000028</v>
      </c>
      <c r="E2161" s="303">
        <v>95.05</v>
      </c>
      <c r="F2161" s="177" t="s">
        <v>255</v>
      </c>
      <c r="G2161" s="304"/>
      <c r="H2161" s="5"/>
      <c r="I2161" s="176"/>
      <c r="J2161" s="5"/>
    </row>
    <row r="2162" spans="2:10" ht="15">
      <c r="B2162" s="302">
        <v>42846.395729167001</v>
      </c>
      <c r="C2162" s="303">
        <v>37</v>
      </c>
      <c r="D2162" s="247">
        <f t="shared" si="33"/>
        <v>2.5900000000000034</v>
      </c>
      <c r="E2162" s="303">
        <v>34.409999999999997</v>
      </c>
      <c r="F2162" s="177" t="s">
        <v>2187</v>
      </c>
      <c r="G2162" s="304"/>
      <c r="H2162" s="5"/>
      <c r="I2162" s="176"/>
      <c r="J2162" s="5"/>
    </row>
    <row r="2163" spans="2:10" ht="15">
      <c r="B2163" s="302">
        <v>42846.395810185</v>
      </c>
      <c r="C2163" s="303">
        <v>300</v>
      </c>
      <c r="D2163" s="247">
        <f t="shared" si="33"/>
        <v>15</v>
      </c>
      <c r="E2163" s="303">
        <v>285</v>
      </c>
      <c r="F2163" s="177" t="s">
        <v>2480</v>
      </c>
      <c r="G2163" s="304"/>
      <c r="H2163" s="5"/>
      <c r="I2163" s="176"/>
      <c r="J2163" s="5"/>
    </row>
    <row r="2164" spans="2:10" ht="15">
      <c r="B2164" s="302">
        <v>42846.401319443998</v>
      </c>
      <c r="C2164" s="303">
        <v>100</v>
      </c>
      <c r="D2164" s="247">
        <f t="shared" si="33"/>
        <v>5</v>
      </c>
      <c r="E2164" s="303">
        <v>95</v>
      </c>
      <c r="F2164" s="177" t="s">
        <v>743</v>
      </c>
      <c r="G2164" s="304"/>
      <c r="H2164" s="5"/>
      <c r="I2164" s="176"/>
      <c r="J2164" s="5"/>
    </row>
    <row r="2165" spans="2:10" ht="15">
      <c r="B2165" s="302">
        <v>42846.412511574003</v>
      </c>
      <c r="C2165" s="303">
        <v>100</v>
      </c>
      <c r="D2165" s="247">
        <f t="shared" si="33"/>
        <v>5</v>
      </c>
      <c r="E2165" s="303">
        <v>95</v>
      </c>
      <c r="F2165" s="177" t="s">
        <v>1606</v>
      </c>
      <c r="G2165" s="304"/>
      <c r="H2165" s="5"/>
      <c r="I2165" s="176"/>
      <c r="J2165" s="5"/>
    </row>
    <row r="2166" spans="2:10" ht="15">
      <c r="B2166" s="302">
        <v>42846.429085648</v>
      </c>
      <c r="C2166" s="303">
        <v>200</v>
      </c>
      <c r="D2166" s="247">
        <f t="shared" si="33"/>
        <v>10</v>
      </c>
      <c r="E2166" s="303">
        <v>190</v>
      </c>
      <c r="F2166" s="177" t="s">
        <v>2481</v>
      </c>
      <c r="G2166" s="304"/>
      <c r="H2166" s="5"/>
      <c r="I2166" s="176"/>
      <c r="J2166" s="5"/>
    </row>
    <row r="2167" spans="2:10" ht="15">
      <c r="B2167" s="302">
        <v>42846.452905093</v>
      </c>
      <c r="C2167" s="303">
        <v>600</v>
      </c>
      <c r="D2167" s="247">
        <f t="shared" si="33"/>
        <v>30</v>
      </c>
      <c r="E2167" s="303">
        <v>570</v>
      </c>
      <c r="F2167" s="177" t="s">
        <v>2482</v>
      </c>
      <c r="G2167" s="304"/>
      <c r="H2167" s="5"/>
      <c r="I2167" s="176"/>
      <c r="J2167" s="5"/>
    </row>
    <row r="2168" spans="2:10" ht="15">
      <c r="B2168" s="302">
        <v>42846.458553240998</v>
      </c>
      <c r="C2168" s="303">
        <v>200</v>
      </c>
      <c r="D2168" s="247">
        <f t="shared" si="33"/>
        <v>9.9000000000000057</v>
      </c>
      <c r="E2168" s="303">
        <v>190.1</v>
      </c>
      <c r="F2168" s="177" t="s">
        <v>635</v>
      </c>
      <c r="G2168" s="304"/>
      <c r="H2168" s="5"/>
      <c r="I2168" s="176"/>
      <c r="J2168" s="5"/>
    </row>
    <row r="2169" spans="2:10" ht="15">
      <c r="B2169" s="302">
        <v>42846.458645833001</v>
      </c>
      <c r="C2169" s="303">
        <v>100</v>
      </c>
      <c r="D2169" s="247">
        <f t="shared" si="33"/>
        <v>7</v>
      </c>
      <c r="E2169" s="303">
        <v>93</v>
      </c>
      <c r="F2169" s="177" t="s">
        <v>637</v>
      </c>
      <c r="G2169" s="304"/>
      <c r="H2169" s="5"/>
      <c r="I2169" s="176"/>
      <c r="J2169" s="5"/>
    </row>
    <row r="2170" spans="2:10" ht="15">
      <c r="B2170" s="302">
        <v>42846.458761574002</v>
      </c>
      <c r="C2170" s="303">
        <v>100</v>
      </c>
      <c r="D2170" s="247">
        <f t="shared" si="33"/>
        <v>7</v>
      </c>
      <c r="E2170" s="303">
        <v>93</v>
      </c>
      <c r="F2170" s="177" t="s">
        <v>491</v>
      </c>
      <c r="G2170" s="304"/>
      <c r="H2170" s="5"/>
      <c r="I2170" s="176"/>
      <c r="J2170" s="5"/>
    </row>
    <row r="2171" spans="2:10" ht="15">
      <c r="B2171" s="302">
        <v>42846.458854167002</v>
      </c>
      <c r="C2171" s="303">
        <v>50</v>
      </c>
      <c r="D2171" s="247">
        <f t="shared" si="33"/>
        <v>3.5</v>
      </c>
      <c r="E2171" s="303">
        <v>46.5</v>
      </c>
      <c r="F2171" s="177" t="s">
        <v>638</v>
      </c>
      <c r="G2171" s="304"/>
      <c r="H2171" s="5"/>
      <c r="I2171" s="176"/>
      <c r="J2171" s="5"/>
    </row>
    <row r="2172" spans="2:10" ht="15">
      <c r="B2172" s="302">
        <v>42846.458865740999</v>
      </c>
      <c r="C2172" s="303">
        <v>30</v>
      </c>
      <c r="D2172" s="247">
        <f t="shared" si="33"/>
        <v>1.4899999999999984</v>
      </c>
      <c r="E2172" s="303">
        <v>28.51</v>
      </c>
      <c r="F2172" s="177" t="s">
        <v>2483</v>
      </c>
      <c r="G2172" s="304"/>
      <c r="H2172" s="5"/>
      <c r="I2172" s="176"/>
      <c r="J2172" s="5"/>
    </row>
    <row r="2173" spans="2:10" ht="15">
      <c r="B2173" s="302">
        <v>42846.458900463003</v>
      </c>
      <c r="C2173" s="303">
        <v>100</v>
      </c>
      <c r="D2173" s="247">
        <f t="shared" si="33"/>
        <v>5</v>
      </c>
      <c r="E2173" s="303">
        <v>95</v>
      </c>
      <c r="F2173" s="177" t="s">
        <v>639</v>
      </c>
      <c r="G2173" s="304"/>
      <c r="H2173" s="5"/>
      <c r="I2173" s="176"/>
      <c r="J2173" s="5"/>
    </row>
    <row r="2174" spans="2:10" ht="15">
      <c r="B2174" s="302">
        <v>42846.459074074002</v>
      </c>
      <c r="C2174" s="303">
        <v>100</v>
      </c>
      <c r="D2174" s="247">
        <f t="shared" si="33"/>
        <v>5</v>
      </c>
      <c r="E2174" s="303">
        <v>95</v>
      </c>
      <c r="F2174" s="177" t="s">
        <v>162</v>
      </c>
      <c r="G2174" s="304"/>
      <c r="H2174" s="5"/>
      <c r="I2174" s="176"/>
      <c r="J2174" s="5"/>
    </row>
    <row r="2175" spans="2:10" ht="15">
      <c r="B2175" s="302">
        <v>42846.459085647999</v>
      </c>
      <c r="C2175" s="303">
        <v>100</v>
      </c>
      <c r="D2175" s="247">
        <f t="shared" si="33"/>
        <v>5</v>
      </c>
      <c r="E2175" s="303">
        <v>95</v>
      </c>
      <c r="F2175" s="177" t="s">
        <v>251</v>
      </c>
      <c r="G2175" s="304"/>
      <c r="H2175" s="5"/>
      <c r="I2175" s="176"/>
      <c r="J2175" s="5"/>
    </row>
    <row r="2176" spans="2:10" ht="15">
      <c r="B2176" s="302">
        <v>42846.459328703997</v>
      </c>
      <c r="C2176" s="303">
        <v>300</v>
      </c>
      <c r="D2176" s="247">
        <f t="shared" si="33"/>
        <v>15</v>
      </c>
      <c r="E2176" s="303">
        <v>285</v>
      </c>
      <c r="F2176" s="177" t="s">
        <v>2484</v>
      </c>
      <c r="G2176" s="304"/>
      <c r="H2176" s="5"/>
      <c r="I2176" s="176"/>
      <c r="J2176" s="5"/>
    </row>
    <row r="2177" spans="2:10" ht="15">
      <c r="B2177" s="302">
        <v>42846.459490740999</v>
      </c>
      <c r="C2177" s="303">
        <v>300</v>
      </c>
      <c r="D2177" s="247">
        <f t="shared" si="33"/>
        <v>15</v>
      </c>
      <c r="E2177" s="303">
        <v>285</v>
      </c>
      <c r="F2177" s="177" t="s">
        <v>640</v>
      </c>
      <c r="G2177" s="304"/>
      <c r="H2177" s="5"/>
      <c r="I2177" s="176"/>
      <c r="J2177" s="5"/>
    </row>
    <row r="2178" spans="2:10" ht="15">
      <c r="B2178" s="302">
        <v>42846.459745369997</v>
      </c>
      <c r="C2178" s="303">
        <v>200</v>
      </c>
      <c r="D2178" s="247">
        <f t="shared" si="33"/>
        <v>14</v>
      </c>
      <c r="E2178" s="303">
        <v>186</v>
      </c>
      <c r="F2178" s="177" t="s">
        <v>641</v>
      </c>
      <c r="G2178" s="304"/>
      <c r="H2178" s="5"/>
      <c r="I2178" s="176"/>
      <c r="J2178" s="5"/>
    </row>
    <row r="2179" spans="2:10" ht="15">
      <c r="B2179" s="302">
        <v>42846.460810185003</v>
      </c>
      <c r="C2179" s="303">
        <v>100</v>
      </c>
      <c r="D2179" s="247">
        <f t="shared" si="33"/>
        <v>5</v>
      </c>
      <c r="E2179" s="303">
        <v>95</v>
      </c>
      <c r="F2179" s="177" t="s">
        <v>808</v>
      </c>
      <c r="G2179" s="304"/>
      <c r="H2179" s="5"/>
      <c r="I2179" s="176"/>
      <c r="J2179" s="5"/>
    </row>
    <row r="2180" spans="2:10" ht="15">
      <c r="B2180" s="302">
        <v>42846.465324074001</v>
      </c>
      <c r="C2180" s="303">
        <v>100</v>
      </c>
      <c r="D2180" s="247">
        <f t="shared" si="33"/>
        <v>4.9500000000000028</v>
      </c>
      <c r="E2180" s="303">
        <v>95.05</v>
      </c>
      <c r="F2180" s="177" t="s">
        <v>2034</v>
      </c>
      <c r="G2180" s="304"/>
      <c r="H2180" s="5"/>
      <c r="I2180" s="176"/>
      <c r="J2180" s="5"/>
    </row>
    <row r="2181" spans="2:10" ht="15">
      <c r="B2181" s="302">
        <v>42846.474039351997</v>
      </c>
      <c r="C2181" s="303">
        <v>300</v>
      </c>
      <c r="D2181" s="247">
        <f t="shared" si="33"/>
        <v>14.850000000000023</v>
      </c>
      <c r="E2181" s="303">
        <v>285.14999999999998</v>
      </c>
      <c r="F2181" s="177" t="s">
        <v>2485</v>
      </c>
      <c r="G2181" s="304"/>
      <c r="H2181" s="5"/>
      <c r="I2181" s="176"/>
      <c r="J2181" s="5"/>
    </row>
    <row r="2182" spans="2:10" ht="15">
      <c r="B2182" s="302">
        <v>42846.474189815002</v>
      </c>
      <c r="C2182" s="303">
        <v>100</v>
      </c>
      <c r="D2182" s="247">
        <f t="shared" ref="D2182:D2245" si="34">C2182-E2182</f>
        <v>5</v>
      </c>
      <c r="E2182" s="303">
        <v>95</v>
      </c>
      <c r="F2182" s="177" t="s">
        <v>2486</v>
      </c>
      <c r="G2182" s="304"/>
      <c r="H2182" s="5"/>
      <c r="I2182" s="176"/>
      <c r="J2182" s="5"/>
    </row>
    <row r="2183" spans="2:10" ht="15">
      <c r="B2183" s="302">
        <v>42846.477407407001</v>
      </c>
      <c r="C2183" s="303">
        <v>1000</v>
      </c>
      <c r="D2183" s="247">
        <f t="shared" si="34"/>
        <v>50</v>
      </c>
      <c r="E2183" s="303">
        <v>950</v>
      </c>
      <c r="F2183" s="177" t="s">
        <v>2487</v>
      </c>
      <c r="G2183" s="304"/>
      <c r="H2183" s="5"/>
      <c r="I2183" s="176"/>
      <c r="J2183" s="5"/>
    </row>
    <row r="2184" spans="2:10" ht="15">
      <c r="B2184" s="302">
        <v>42846.485636573998</v>
      </c>
      <c r="C2184" s="303">
        <v>100</v>
      </c>
      <c r="D2184" s="247">
        <f t="shared" si="34"/>
        <v>5</v>
      </c>
      <c r="E2184" s="303">
        <v>95</v>
      </c>
      <c r="F2184" s="177" t="s">
        <v>331</v>
      </c>
      <c r="G2184" s="304"/>
      <c r="H2184" s="5"/>
      <c r="I2184" s="176"/>
      <c r="J2184" s="5"/>
    </row>
    <row r="2185" spans="2:10" ht="15">
      <c r="B2185" s="302">
        <v>42846.486701389003</v>
      </c>
      <c r="C2185" s="303">
        <v>250</v>
      </c>
      <c r="D2185" s="247">
        <f t="shared" si="34"/>
        <v>12.5</v>
      </c>
      <c r="E2185" s="303">
        <v>237.5</v>
      </c>
      <c r="F2185" s="177" t="s">
        <v>507</v>
      </c>
      <c r="G2185" s="304"/>
      <c r="H2185" s="5"/>
      <c r="I2185" s="176"/>
      <c r="J2185" s="5"/>
    </row>
    <row r="2186" spans="2:10" ht="15">
      <c r="B2186" s="302">
        <v>42846.517013889003</v>
      </c>
      <c r="C2186" s="303">
        <v>500</v>
      </c>
      <c r="D2186" s="247">
        <f t="shared" si="34"/>
        <v>25</v>
      </c>
      <c r="E2186" s="303">
        <v>475</v>
      </c>
      <c r="F2186" s="177" t="s">
        <v>2488</v>
      </c>
      <c r="G2186" s="304"/>
      <c r="H2186" s="5"/>
      <c r="I2186" s="176"/>
      <c r="J2186" s="5"/>
    </row>
    <row r="2187" spans="2:10" ht="15">
      <c r="B2187" s="302">
        <v>42846.525601852001</v>
      </c>
      <c r="C2187" s="303">
        <v>150</v>
      </c>
      <c r="D2187" s="247">
        <f t="shared" si="34"/>
        <v>7.5</v>
      </c>
      <c r="E2187" s="303">
        <v>142.5</v>
      </c>
      <c r="F2187" s="177" t="s">
        <v>205</v>
      </c>
      <c r="G2187" s="304"/>
      <c r="H2187" s="5"/>
      <c r="I2187" s="176"/>
      <c r="J2187" s="5"/>
    </row>
    <row r="2188" spans="2:10" ht="15">
      <c r="B2188" s="302">
        <v>42846.527997685</v>
      </c>
      <c r="C2188" s="303">
        <v>150</v>
      </c>
      <c r="D2188" s="247">
        <f t="shared" si="34"/>
        <v>7.5</v>
      </c>
      <c r="E2188" s="303">
        <v>142.5</v>
      </c>
      <c r="F2188" s="177" t="s">
        <v>205</v>
      </c>
      <c r="G2188" s="304"/>
      <c r="H2188" s="5"/>
      <c r="I2188" s="176"/>
      <c r="J2188" s="5"/>
    </row>
    <row r="2189" spans="2:10" ht="15">
      <c r="B2189" s="302">
        <v>42846.535381943999</v>
      </c>
      <c r="C2189" s="303">
        <v>34</v>
      </c>
      <c r="D2189" s="247">
        <f t="shared" si="34"/>
        <v>1.6799999999999997</v>
      </c>
      <c r="E2189" s="303">
        <v>32.32</v>
      </c>
      <c r="F2189" s="177" t="s">
        <v>2489</v>
      </c>
      <c r="G2189" s="304"/>
      <c r="H2189" s="5"/>
      <c r="I2189" s="176"/>
      <c r="J2189" s="5"/>
    </row>
    <row r="2190" spans="2:10" ht="15">
      <c r="B2190" s="302">
        <v>42846.539386573997</v>
      </c>
      <c r="C2190" s="303">
        <v>75</v>
      </c>
      <c r="D2190" s="247">
        <f t="shared" si="34"/>
        <v>3.7099999999999937</v>
      </c>
      <c r="E2190" s="303">
        <v>71.290000000000006</v>
      </c>
      <c r="F2190" s="177" t="s">
        <v>654</v>
      </c>
      <c r="G2190" s="304"/>
      <c r="H2190" s="5"/>
      <c r="I2190" s="176"/>
      <c r="J2190" s="5"/>
    </row>
    <row r="2191" spans="2:10" ht="15">
      <c r="B2191" s="302">
        <v>42846.541712963</v>
      </c>
      <c r="C2191" s="303">
        <v>150</v>
      </c>
      <c r="D2191" s="247">
        <f t="shared" si="34"/>
        <v>7.5</v>
      </c>
      <c r="E2191" s="303">
        <v>142.5</v>
      </c>
      <c r="F2191" s="177" t="s">
        <v>2490</v>
      </c>
      <c r="G2191" s="304"/>
      <c r="H2191" s="5"/>
      <c r="I2191" s="176"/>
      <c r="J2191" s="5"/>
    </row>
    <row r="2192" spans="2:10" ht="15">
      <c r="B2192" s="302">
        <v>42846.545983796001</v>
      </c>
      <c r="C2192" s="303">
        <v>100</v>
      </c>
      <c r="D2192" s="247">
        <f t="shared" si="34"/>
        <v>5</v>
      </c>
      <c r="E2192" s="303">
        <v>95</v>
      </c>
      <c r="F2192" s="177" t="s">
        <v>2025</v>
      </c>
      <c r="G2192" s="304"/>
      <c r="H2192" s="5"/>
      <c r="I2192" s="176"/>
      <c r="J2192" s="5"/>
    </row>
    <row r="2193" spans="2:10" ht="15">
      <c r="B2193" s="302">
        <v>42846.550787036998</v>
      </c>
      <c r="C2193" s="303">
        <v>100</v>
      </c>
      <c r="D2193" s="247">
        <f t="shared" si="34"/>
        <v>5</v>
      </c>
      <c r="E2193" s="303">
        <v>95</v>
      </c>
      <c r="F2193" s="177" t="s">
        <v>529</v>
      </c>
      <c r="G2193" s="304"/>
      <c r="H2193" s="5"/>
      <c r="I2193" s="176"/>
      <c r="J2193" s="5"/>
    </row>
    <row r="2194" spans="2:10" ht="15">
      <c r="B2194" s="302">
        <v>42846.551458333</v>
      </c>
      <c r="C2194" s="303">
        <v>100</v>
      </c>
      <c r="D2194" s="247">
        <f t="shared" si="34"/>
        <v>5</v>
      </c>
      <c r="E2194" s="303">
        <v>95</v>
      </c>
      <c r="F2194" s="177" t="s">
        <v>2491</v>
      </c>
      <c r="G2194" s="304"/>
      <c r="H2194" s="5"/>
      <c r="I2194" s="176"/>
      <c r="J2194" s="5"/>
    </row>
    <row r="2195" spans="2:10" ht="15">
      <c r="B2195" s="302">
        <v>42846.551712963003</v>
      </c>
      <c r="C2195" s="303">
        <v>100</v>
      </c>
      <c r="D2195" s="247">
        <f t="shared" si="34"/>
        <v>5</v>
      </c>
      <c r="E2195" s="303">
        <v>95</v>
      </c>
      <c r="F2195" s="177" t="s">
        <v>2492</v>
      </c>
      <c r="G2195" s="304"/>
      <c r="H2195" s="5"/>
      <c r="I2195" s="176"/>
      <c r="J2195" s="5"/>
    </row>
    <row r="2196" spans="2:10" ht="15">
      <c r="B2196" s="302">
        <v>42846.556041666998</v>
      </c>
      <c r="C2196" s="303">
        <v>120</v>
      </c>
      <c r="D2196" s="247">
        <f t="shared" si="34"/>
        <v>8.4000000000000057</v>
      </c>
      <c r="E2196" s="303">
        <v>111.6</v>
      </c>
      <c r="F2196" s="177" t="s">
        <v>126</v>
      </c>
      <c r="G2196" s="304"/>
      <c r="H2196" s="5"/>
      <c r="I2196" s="176"/>
      <c r="J2196" s="5"/>
    </row>
    <row r="2197" spans="2:10" ht="15">
      <c r="B2197" s="302">
        <v>42846.566134259003</v>
      </c>
      <c r="C2197" s="303">
        <v>50</v>
      </c>
      <c r="D2197" s="247">
        <f t="shared" si="34"/>
        <v>2.5</v>
      </c>
      <c r="E2197" s="303">
        <v>47.5</v>
      </c>
      <c r="F2197" s="177" t="s">
        <v>2493</v>
      </c>
      <c r="G2197" s="304"/>
      <c r="H2197" s="5"/>
      <c r="I2197" s="176"/>
      <c r="J2197" s="5"/>
    </row>
    <row r="2198" spans="2:10" ht="15">
      <c r="B2198" s="302">
        <v>42846.583703703996</v>
      </c>
      <c r="C2198" s="303">
        <v>100</v>
      </c>
      <c r="D2198" s="247">
        <f t="shared" si="34"/>
        <v>4.9500000000000028</v>
      </c>
      <c r="E2198" s="303">
        <v>95.05</v>
      </c>
      <c r="F2198" s="177" t="s">
        <v>2494</v>
      </c>
      <c r="G2198" s="304"/>
      <c r="H2198" s="5"/>
      <c r="I2198" s="176"/>
      <c r="J2198" s="5"/>
    </row>
    <row r="2199" spans="2:10" ht="15">
      <c r="B2199" s="302">
        <v>42846.584479167002</v>
      </c>
      <c r="C2199" s="303">
        <v>100</v>
      </c>
      <c r="D2199" s="247">
        <f t="shared" si="34"/>
        <v>4.9500000000000028</v>
      </c>
      <c r="E2199" s="303">
        <v>95.05</v>
      </c>
      <c r="F2199" s="177" t="s">
        <v>997</v>
      </c>
      <c r="G2199" s="304"/>
      <c r="H2199" s="5"/>
      <c r="I2199" s="176"/>
      <c r="J2199" s="5"/>
    </row>
    <row r="2200" spans="2:10" ht="15">
      <c r="B2200" s="302">
        <v>42846.591469906998</v>
      </c>
      <c r="C2200" s="303">
        <v>300</v>
      </c>
      <c r="D2200" s="247">
        <f t="shared" si="34"/>
        <v>15</v>
      </c>
      <c r="E2200" s="303">
        <v>285</v>
      </c>
      <c r="F2200" s="177" t="s">
        <v>2495</v>
      </c>
      <c r="G2200" s="304"/>
      <c r="H2200" s="5"/>
      <c r="I2200" s="176"/>
      <c r="J2200" s="5"/>
    </row>
    <row r="2201" spans="2:10" ht="15">
      <c r="B2201" s="302">
        <v>42846.595636573998</v>
      </c>
      <c r="C2201" s="303">
        <v>500</v>
      </c>
      <c r="D2201" s="247">
        <f t="shared" si="34"/>
        <v>25</v>
      </c>
      <c r="E2201" s="303">
        <v>475</v>
      </c>
      <c r="F2201" s="177" t="s">
        <v>486</v>
      </c>
      <c r="G2201" s="304"/>
      <c r="H2201" s="5"/>
      <c r="I2201" s="176"/>
      <c r="J2201" s="5"/>
    </row>
    <row r="2202" spans="2:10" ht="15">
      <c r="B2202" s="302">
        <v>42846.613206018999</v>
      </c>
      <c r="C2202" s="303">
        <v>50</v>
      </c>
      <c r="D2202" s="247">
        <f t="shared" si="34"/>
        <v>2.5</v>
      </c>
      <c r="E2202" s="303">
        <v>47.5</v>
      </c>
      <c r="F2202" s="177" t="s">
        <v>2496</v>
      </c>
      <c r="G2202" s="304"/>
      <c r="H2202" s="5"/>
      <c r="I2202" s="176"/>
      <c r="J2202" s="5"/>
    </row>
    <row r="2203" spans="2:10" ht="15">
      <c r="B2203" s="302">
        <v>42846.618796296003</v>
      </c>
      <c r="C2203" s="303">
        <v>200</v>
      </c>
      <c r="D2203" s="247">
        <f t="shared" si="34"/>
        <v>14</v>
      </c>
      <c r="E2203" s="303">
        <v>186</v>
      </c>
      <c r="F2203" s="177" t="s">
        <v>402</v>
      </c>
      <c r="G2203" s="304"/>
      <c r="H2203" s="5"/>
      <c r="I2203" s="176"/>
      <c r="J2203" s="5"/>
    </row>
    <row r="2204" spans="2:10" ht="15">
      <c r="B2204" s="302">
        <v>42846.619826388996</v>
      </c>
      <c r="C2204" s="303">
        <v>300</v>
      </c>
      <c r="D2204" s="247">
        <f t="shared" si="34"/>
        <v>15</v>
      </c>
      <c r="E2204" s="303">
        <v>285</v>
      </c>
      <c r="F2204" s="177" t="s">
        <v>304</v>
      </c>
      <c r="G2204" s="304"/>
      <c r="H2204" s="5"/>
      <c r="I2204" s="176"/>
      <c r="J2204" s="5"/>
    </row>
    <row r="2205" spans="2:10" ht="15">
      <c r="B2205" s="302">
        <v>42846.627719907003</v>
      </c>
      <c r="C2205" s="303">
        <v>100</v>
      </c>
      <c r="D2205" s="247">
        <f t="shared" si="34"/>
        <v>5</v>
      </c>
      <c r="E2205" s="303">
        <v>95</v>
      </c>
      <c r="F2205" s="177" t="s">
        <v>2497</v>
      </c>
      <c r="G2205" s="304"/>
      <c r="H2205" s="5"/>
      <c r="I2205" s="176"/>
      <c r="J2205" s="5"/>
    </row>
    <row r="2206" spans="2:10" ht="15">
      <c r="B2206" s="302">
        <v>42846.628912036998</v>
      </c>
      <c r="C2206" s="303">
        <v>100</v>
      </c>
      <c r="D2206" s="247">
        <f t="shared" si="34"/>
        <v>7</v>
      </c>
      <c r="E2206" s="303">
        <v>93</v>
      </c>
      <c r="F2206" s="177" t="s">
        <v>2498</v>
      </c>
      <c r="G2206" s="304"/>
      <c r="H2206" s="5"/>
      <c r="I2206" s="176"/>
      <c r="J2206" s="5"/>
    </row>
    <row r="2207" spans="2:10" ht="15">
      <c r="B2207" s="302">
        <v>42846.629502315001</v>
      </c>
      <c r="C2207" s="303">
        <v>500</v>
      </c>
      <c r="D2207" s="247">
        <f t="shared" si="34"/>
        <v>24.75</v>
      </c>
      <c r="E2207" s="303">
        <v>475.25</v>
      </c>
      <c r="F2207" s="177" t="s">
        <v>2499</v>
      </c>
      <c r="G2207" s="304"/>
      <c r="H2207" s="5"/>
      <c r="I2207" s="176"/>
      <c r="J2207" s="5"/>
    </row>
    <row r="2208" spans="2:10" ht="15">
      <c r="B2208" s="302">
        <v>42846.633240741001</v>
      </c>
      <c r="C2208" s="303">
        <v>200</v>
      </c>
      <c r="D2208" s="247">
        <f t="shared" si="34"/>
        <v>9.9000000000000057</v>
      </c>
      <c r="E2208" s="303">
        <v>190.1</v>
      </c>
      <c r="F2208" s="177" t="s">
        <v>605</v>
      </c>
      <c r="G2208" s="304"/>
      <c r="H2208" s="5"/>
      <c r="I2208" s="176"/>
      <c r="J2208" s="5"/>
    </row>
    <row r="2209" spans="2:10" ht="15">
      <c r="B2209" s="302">
        <v>42846.640370369998</v>
      </c>
      <c r="C2209" s="303">
        <v>200</v>
      </c>
      <c r="D2209" s="247">
        <f t="shared" si="34"/>
        <v>10</v>
      </c>
      <c r="E2209" s="303">
        <v>190</v>
      </c>
      <c r="F2209" s="177" t="s">
        <v>2500</v>
      </c>
      <c r="G2209" s="304"/>
      <c r="H2209" s="5"/>
      <c r="I2209" s="176"/>
      <c r="J2209" s="5"/>
    </row>
    <row r="2210" spans="2:10" ht="15">
      <c r="B2210" s="302">
        <v>42846.659166666999</v>
      </c>
      <c r="C2210" s="303">
        <v>30</v>
      </c>
      <c r="D2210" s="247">
        <f t="shared" si="34"/>
        <v>1.5</v>
      </c>
      <c r="E2210" s="303">
        <v>28.5</v>
      </c>
      <c r="F2210" s="177" t="s">
        <v>1954</v>
      </c>
      <c r="G2210" s="304"/>
      <c r="H2210" s="5"/>
      <c r="I2210" s="176"/>
      <c r="J2210" s="5"/>
    </row>
    <row r="2211" spans="2:10" ht="15">
      <c r="B2211" s="302">
        <v>42846.680567130003</v>
      </c>
      <c r="C2211" s="303">
        <v>50</v>
      </c>
      <c r="D2211" s="247">
        <f t="shared" si="34"/>
        <v>2.5</v>
      </c>
      <c r="E2211" s="303">
        <v>47.5</v>
      </c>
      <c r="F2211" s="177" t="s">
        <v>2501</v>
      </c>
      <c r="G2211" s="304"/>
      <c r="H2211" s="5"/>
      <c r="I2211" s="176"/>
      <c r="J2211" s="5"/>
    </row>
    <row r="2212" spans="2:10" ht="15">
      <c r="B2212" s="302">
        <v>42846.682106480999</v>
      </c>
      <c r="C2212" s="303">
        <v>200</v>
      </c>
      <c r="D2212" s="247">
        <f t="shared" si="34"/>
        <v>10</v>
      </c>
      <c r="E2212" s="303">
        <v>190</v>
      </c>
      <c r="F2212" s="177" t="s">
        <v>129</v>
      </c>
      <c r="G2212" s="304"/>
      <c r="H2212" s="5"/>
      <c r="I2212" s="176"/>
      <c r="J2212" s="5"/>
    </row>
    <row r="2213" spans="2:10" ht="15">
      <c r="B2213" s="302">
        <v>42846.682662036997</v>
      </c>
      <c r="C2213" s="303">
        <v>150</v>
      </c>
      <c r="D2213" s="247">
        <f t="shared" si="34"/>
        <v>10.5</v>
      </c>
      <c r="E2213" s="303">
        <v>139.5</v>
      </c>
      <c r="F2213" s="177" t="s">
        <v>2502</v>
      </c>
      <c r="G2213" s="304"/>
      <c r="H2213" s="5"/>
      <c r="I2213" s="176"/>
      <c r="J2213" s="5"/>
    </row>
    <row r="2214" spans="2:10" ht="15">
      <c r="B2214" s="302">
        <v>42846.685266203996</v>
      </c>
      <c r="C2214" s="303">
        <v>100</v>
      </c>
      <c r="D2214" s="247">
        <f t="shared" si="34"/>
        <v>5</v>
      </c>
      <c r="E2214" s="303">
        <v>95</v>
      </c>
      <c r="F2214" s="177" t="s">
        <v>645</v>
      </c>
      <c r="G2214" s="304"/>
      <c r="H2214" s="5"/>
      <c r="I2214" s="176"/>
      <c r="J2214" s="5"/>
    </row>
    <row r="2215" spans="2:10" ht="15">
      <c r="B2215" s="302">
        <v>42846.692534722002</v>
      </c>
      <c r="C2215" s="303">
        <v>300</v>
      </c>
      <c r="D2215" s="247">
        <f t="shared" si="34"/>
        <v>15</v>
      </c>
      <c r="E2215" s="303">
        <v>285</v>
      </c>
      <c r="F2215" s="177" t="s">
        <v>2503</v>
      </c>
      <c r="G2215" s="304"/>
      <c r="H2215" s="5"/>
      <c r="I2215" s="176"/>
      <c r="J2215" s="5"/>
    </row>
    <row r="2216" spans="2:10" ht="15">
      <c r="B2216" s="302">
        <v>42846.698761574</v>
      </c>
      <c r="C2216" s="303">
        <v>1000</v>
      </c>
      <c r="D2216" s="247">
        <f t="shared" si="34"/>
        <v>49.5</v>
      </c>
      <c r="E2216" s="303">
        <v>950.5</v>
      </c>
      <c r="F2216" s="177" t="s">
        <v>1701</v>
      </c>
      <c r="G2216" s="304"/>
      <c r="H2216" s="5"/>
      <c r="I2216" s="176"/>
      <c r="J2216" s="5"/>
    </row>
    <row r="2217" spans="2:10" ht="15">
      <c r="B2217" s="302">
        <v>42846.725949074003</v>
      </c>
      <c r="C2217" s="303">
        <v>300</v>
      </c>
      <c r="D2217" s="247">
        <f t="shared" si="34"/>
        <v>15</v>
      </c>
      <c r="E2217" s="303">
        <v>285</v>
      </c>
      <c r="F2217" s="177" t="s">
        <v>2504</v>
      </c>
      <c r="G2217" s="304"/>
      <c r="H2217" s="5"/>
      <c r="I2217" s="176"/>
      <c r="J2217" s="5"/>
    </row>
    <row r="2218" spans="2:10" ht="15">
      <c r="B2218" s="302">
        <v>42846.731018519</v>
      </c>
      <c r="C2218" s="303">
        <v>1000</v>
      </c>
      <c r="D2218" s="247">
        <f t="shared" si="34"/>
        <v>70</v>
      </c>
      <c r="E2218" s="303">
        <v>930</v>
      </c>
      <c r="F2218" s="177" t="s">
        <v>2505</v>
      </c>
      <c r="G2218" s="304"/>
      <c r="H2218" s="5"/>
      <c r="I2218" s="176"/>
      <c r="J2218" s="5"/>
    </row>
    <row r="2219" spans="2:10" ht="15">
      <c r="B2219" s="302">
        <v>42846.734259258999</v>
      </c>
      <c r="C2219" s="303">
        <v>100</v>
      </c>
      <c r="D2219" s="247">
        <f t="shared" si="34"/>
        <v>5</v>
      </c>
      <c r="E2219" s="303">
        <v>95</v>
      </c>
      <c r="F2219" s="177" t="s">
        <v>2506</v>
      </c>
      <c r="G2219" s="304"/>
      <c r="H2219" s="5"/>
      <c r="I2219" s="176"/>
      <c r="J2219" s="5"/>
    </row>
    <row r="2220" spans="2:10" ht="15">
      <c r="B2220" s="302">
        <v>42846.739305556002</v>
      </c>
      <c r="C2220" s="303">
        <v>200</v>
      </c>
      <c r="D2220" s="247">
        <f t="shared" si="34"/>
        <v>10</v>
      </c>
      <c r="E2220" s="303">
        <v>190</v>
      </c>
      <c r="F2220" s="177" t="s">
        <v>643</v>
      </c>
      <c r="G2220" s="304"/>
      <c r="H2220" s="5"/>
      <c r="I2220" s="176"/>
      <c r="J2220" s="5"/>
    </row>
    <row r="2221" spans="2:10" ht="15">
      <c r="B2221" s="302">
        <v>42846.740787037001</v>
      </c>
      <c r="C2221" s="303">
        <v>340</v>
      </c>
      <c r="D2221" s="247">
        <f t="shared" si="34"/>
        <v>17</v>
      </c>
      <c r="E2221" s="303">
        <v>323</v>
      </c>
      <c r="F2221" s="177" t="s">
        <v>183</v>
      </c>
      <c r="G2221" s="304"/>
      <c r="H2221" s="5"/>
      <c r="I2221" s="176"/>
      <c r="J2221" s="5"/>
    </row>
    <row r="2222" spans="2:10" ht="15">
      <c r="B2222" s="302">
        <v>42846.741180555997</v>
      </c>
      <c r="C2222" s="303">
        <v>50</v>
      </c>
      <c r="D2222" s="247">
        <f t="shared" si="34"/>
        <v>2.5</v>
      </c>
      <c r="E2222" s="303">
        <v>47.5</v>
      </c>
      <c r="F2222" s="177" t="s">
        <v>2507</v>
      </c>
      <c r="G2222" s="304"/>
      <c r="H2222" s="5"/>
      <c r="I2222" s="176"/>
      <c r="J2222" s="5"/>
    </row>
    <row r="2223" spans="2:10" ht="15">
      <c r="B2223" s="302">
        <v>42846.743773148002</v>
      </c>
      <c r="C2223" s="303">
        <v>150</v>
      </c>
      <c r="D2223" s="247">
        <f t="shared" si="34"/>
        <v>7.5</v>
      </c>
      <c r="E2223" s="303">
        <v>142.5</v>
      </c>
      <c r="F2223" s="177" t="s">
        <v>824</v>
      </c>
      <c r="G2223" s="304"/>
      <c r="H2223" s="5"/>
      <c r="I2223" s="176"/>
      <c r="J2223" s="5"/>
    </row>
    <row r="2224" spans="2:10" ht="15">
      <c r="B2224" s="302">
        <v>42846.749618055997</v>
      </c>
      <c r="C2224" s="303">
        <v>100</v>
      </c>
      <c r="D2224" s="247">
        <f t="shared" si="34"/>
        <v>5</v>
      </c>
      <c r="E2224" s="303">
        <v>95</v>
      </c>
      <c r="F2224" s="177" t="s">
        <v>2508</v>
      </c>
      <c r="G2224" s="304"/>
      <c r="H2224" s="5"/>
      <c r="I2224" s="176"/>
      <c r="J2224" s="5"/>
    </row>
    <row r="2225" spans="2:10" ht="15">
      <c r="B2225" s="302">
        <v>42846.751539352001</v>
      </c>
      <c r="C2225" s="303">
        <v>50</v>
      </c>
      <c r="D2225" s="247">
        <f t="shared" si="34"/>
        <v>2.5</v>
      </c>
      <c r="E2225" s="303">
        <v>47.5</v>
      </c>
      <c r="F2225" s="177" t="s">
        <v>657</v>
      </c>
      <c r="G2225" s="304"/>
      <c r="H2225" s="5"/>
      <c r="I2225" s="176"/>
      <c r="J2225" s="5"/>
    </row>
    <row r="2226" spans="2:10" ht="15">
      <c r="B2226" s="302">
        <v>42846.762326388998</v>
      </c>
      <c r="C2226" s="303">
        <v>140</v>
      </c>
      <c r="D2226" s="247">
        <f t="shared" si="34"/>
        <v>7</v>
      </c>
      <c r="E2226" s="303">
        <v>133</v>
      </c>
      <c r="F2226" s="177" t="s">
        <v>2509</v>
      </c>
      <c r="G2226" s="304"/>
      <c r="H2226" s="5"/>
      <c r="I2226" s="176"/>
      <c r="J2226" s="5"/>
    </row>
    <row r="2227" spans="2:10" ht="15">
      <c r="B2227" s="302">
        <v>42846.766377314998</v>
      </c>
      <c r="C2227" s="303">
        <v>100</v>
      </c>
      <c r="D2227" s="247">
        <f t="shared" si="34"/>
        <v>7</v>
      </c>
      <c r="E2227" s="303">
        <v>93</v>
      </c>
      <c r="F2227" s="177" t="s">
        <v>2238</v>
      </c>
      <c r="G2227" s="304"/>
      <c r="H2227" s="5"/>
      <c r="I2227" s="176"/>
      <c r="J2227" s="5"/>
    </row>
    <row r="2228" spans="2:10" ht="15">
      <c r="B2228" s="302">
        <v>42846.76755787</v>
      </c>
      <c r="C2228" s="303">
        <v>350</v>
      </c>
      <c r="D2228" s="247">
        <f t="shared" si="34"/>
        <v>24.5</v>
      </c>
      <c r="E2228" s="303">
        <v>325.5</v>
      </c>
      <c r="F2228" s="177" t="s">
        <v>2510</v>
      </c>
      <c r="G2228" s="304"/>
      <c r="H2228" s="5"/>
      <c r="I2228" s="176"/>
      <c r="J2228" s="5"/>
    </row>
    <row r="2229" spans="2:10" ht="15">
      <c r="B2229" s="302">
        <v>42846.773657407</v>
      </c>
      <c r="C2229" s="303">
        <v>300</v>
      </c>
      <c r="D2229" s="247">
        <f t="shared" si="34"/>
        <v>15</v>
      </c>
      <c r="E2229" s="303">
        <v>285</v>
      </c>
      <c r="F2229" s="177" t="s">
        <v>2511</v>
      </c>
      <c r="G2229" s="304"/>
      <c r="H2229" s="5"/>
      <c r="I2229" s="176"/>
      <c r="J2229" s="5"/>
    </row>
    <row r="2230" spans="2:10" ht="15">
      <c r="B2230" s="302">
        <v>42846.778553240998</v>
      </c>
      <c r="C2230" s="303">
        <v>100</v>
      </c>
      <c r="D2230" s="247">
        <f t="shared" si="34"/>
        <v>7</v>
      </c>
      <c r="E2230" s="303">
        <v>93</v>
      </c>
      <c r="F2230" s="177" t="s">
        <v>2512</v>
      </c>
      <c r="G2230" s="304"/>
      <c r="H2230" s="5"/>
      <c r="I2230" s="176"/>
      <c r="J2230" s="5"/>
    </row>
    <row r="2231" spans="2:10" ht="15">
      <c r="B2231" s="302">
        <v>42846.785879629999</v>
      </c>
      <c r="C2231" s="303">
        <v>2500</v>
      </c>
      <c r="D2231" s="247">
        <f t="shared" si="34"/>
        <v>125</v>
      </c>
      <c r="E2231" s="303">
        <v>2375</v>
      </c>
      <c r="F2231" s="177" t="s">
        <v>2513</v>
      </c>
      <c r="G2231" s="304"/>
      <c r="H2231" s="5"/>
      <c r="I2231" s="176"/>
      <c r="J2231" s="5"/>
    </row>
    <row r="2232" spans="2:10" ht="15">
      <c r="B2232" s="302">
        <v>42846.794155092997</v>
      </c>
      <c r="C2232" s="303">
        <v>100</v>
      </c>
      <c r="D2232" s="247">
        <f t="shared" si="34"/>
        <v>5</v>
      </c>
      <c r="E2232" s="303">
        <v>95</v>
      </c>
      <c r="F2232" s="177" t="s">
        <v>2514</v>
      </c>
      <c r="G2232" s="304"/>
      <c r="H2232" s="5"/>
      <c r="I2232" s="176"/>
      <c r="J2232" s="5"/>
    </row>
    <row r="2233" spans="2:10" ht="15">
      <c r="B2233" s="302">
        <v>42846.825034722002</v>
      </c>
      <c r="C2233" s="303">
        <v>150</v>
      </c>
      <c r="D2233" s="247">
        <f t="shared" si="34"/>
        <v>10.5</v>
      </c>
      <c r="E2233" s="303">
        <v>139.5</v>
      </c>
      <c r="F2233" s="177" t="s">
        <v>354</v>
      </c>
      <c r="G2233" s="304"/>
      <c r="H2233" s="5"/>
      <c r="I2233" s="176"/>
      <c r="J2233" s="5"/>
    </row>
    <row r="2234" spans="2:10" ht="15">
      <c r="B2234" s="302">
        <v>42846.849270833001</v>
      </c>
      <c r="C2234" s="303">
        <v>100</v>
      </c>
      <c r="D2234" s="247">
        <f t="shared" si="34"/>
        <v>5</v>
      </c>
      <c r="E2234" s="303">
        <v>95</v>
      </c>
      <c r="F2234" s="177" t="s">
        <v>2515</v>
      </c>
      <c r="G2234" s="304"/>
      <c r="H2234" s="5"/>
      <c r="I2234" s="176"/>
      <c r="J2234" s="5"/>
    </row>
    <row r="2235" spans="2:10" ht="15">
      <c r="B2235" s="302">
        <v>42846.856666667001</v>
      </c>
      <c r="C2235" s="303">
        <v>20</v>
      </c>
      <c r="D2235" s="247">
        <f t="shared" si="34"/>
        <v>1</v>
      </c>
      <c r="E2235" s="303">
        <v>19</v>
      </c>
      <c r="F2235" s="177" t="s">
        <v>250</v>
      </c>
      <c r="G2235" s="304"/>
      <c r="H2235" s="5"/>
      <c r="I2235" s="176"/>
      <c r="J2235" s="5"/>
    </row>
    <row r="2236" spans="2:10" ht="15">
      <c r="B2236" s="302">
        <v>42846.872048611003</v>
      </c>
      <c r="C2236" s="303">
        <v>30</v>
      </c>
      <c r="D2236" s="247">
        <f t="shared" si="34"/>
        <v>1.5</v>
      </c>
      <c r="E2236" s="303">
        <v>28.5</v>
      </c>
      <c r="F2236" s="177" t="s">
        <v>2516</v>
      </c>
      <c r="G2236" s="304"/>
      <c r="H2236" s="5"/>
      <c r="I2236" s="176"/>
      <c r="J2236" s="5"/>
    </row>
    <row r="2237" spans="2:10" ht="15">
      <c r="B2237" s="302">
        <v>42846.895428240998</v>
      </c>
      <c r="C2237" s="303">
        <v>100</v>
      </c>
      <c r="D2237" s="247">
        <f t="shared" si="34"/>
        <v>5</v>
      </c>
      <c r="E2237" s="303">
        <v>95</v>
      </c>
      <c r="F2237" s="177" t="s">
        <v>2517</v>
      </c>
      <c r="G2237" s="304"/>
      <c r="H2237" s="5"/>
      <c r="I2237" s="176"/>
      <c r="J2237" s="5"/>
    </row>
    <row r="2238" spans="2:10" ht="15">
      <c r="B2238" s="302">
        <v>42846.895787037</v>
      </c>
      <c r="C2238" s="303">
        <v>100</v>
      </c>
      <c r="D2238" s="247">
        <f t="shared" si="34"/>
        <v>5</v>
      </c>
      <c r="E2238" s="303">
        <v>95</v>
      </c>
      <c r="F2238" s="177" t="s">
        <v>2518</v>
      </c>
      <c r="G2238" s="304"/>
      <c r="H2238" s="5"/>
      <c r="I2238" s="176"/>
      <c r="J2238" s="5"/>
    </row>
    <row r="2239" spans="2:10" ht="15">
      <c r="B2239" s="302">
        <v>42846.897071758998</v>
      </c>
      <c r="C2239" s="303">
        <v>100</v>
      </c>
      <c r="D2239" s="247">
        <f t="shared" si="34"/>
        <v>5</v>
      </c>
      <c r="E2239" s="303">
        <v>95</v>
      </c>
      <c r="F2239" s="177" t="s">
        <v>101</v>
      </c>
      <c r="G2239" s="304"/>
      <c r="H2239" s="5"/>
      <c r="I2239" s="176"/>
      <c r="J2239" s="5"/>
    </row>
    <row r="2240" spans="2:10" ht="15">
      <c r="B2240" s="302">
        <v>42846.899270832997</v>
      </c>
      <c r="C2240" s="303">
        <v>20</v>
      </c>
      <c r="D2240" s="247">
        <f t="shared" si="34"/>
        <v>1</v>
      </c>
      <c r="E2240" s="303">
        <v>19</v>
      </c>
      <c r="F2240" s="177" t="s">
        <v>2519</v>
      </c>
      <c r="G2240" s="304"/>
      <c r="H2240" s="5"/>
      <c r="I2240" s="176"/>
      <c r="J2240" s="5"/>
    </row>
    <row r="2241" spans="2:10" ht="15">
      <c r="B2241" s="302">
        <v>42846.907789352001</v>
      </c>
      <c r="C2241" s="303">
        <v>200</v>
      </c>
      <c r="D2241" s="247">
        <f t="shared" si="34"/>
        <v>14</v>
      </c>
      <c r="E2241" s="303">
        <v>186</v>
      </c>
      <c r="F2241" s="177" t="s">
        <v>2520</v>
      </c>
      <c r="G2241" s="304"/>
      <c r="H2241" s="5"/>
      <c r="I2241" s="176"/>
      <c r="J2241" s="5"/>
    </row>
    <row r="2242" spans="2:10" ht="15">
      <c r="B2242" s="302">
        <v>42846.908553241003</v>
      </c>
      <c r="C2242" s="303">
        <v>100</v>
      </c>
      <c r="D2242" s="247">
        <f t="shared" si="34"/>
        <v>5</v>
      </c>
      <c r="E2242" s="303">
        <v>95</v>
      </c>
      <c r="F2242" s="177" t="s">
        <v>2521</v>
      </c>
      <c r="G2242" s="304"/>
      <c r="H2242" s="5"/>
      <c r="I2242" s="176"/>
      <c r="J2242" s="5"/>
    </row>
    <row r="2243" spans="2:10" ht="15">
      <c r="B2243" s="302">
        <v>42846.923634259001</v>
      </c>
      <c r="C2243" s="303">
        <v>300</v>
      </c>
      <c r="D2243" s="247">
        <f t="shared" si="34"/>
        <v>15</v>
      </c>
      <c r="E2243" s="303">
        <v>285</v>
      </c>
      <c r="F2243" s="177" t="s">
        <v>466</v>
      </c>
      <c r="G2243" s="304"/>
      <c r="H2243" s="5"/>
      <c r="I2243" s="176"/>
      <c r="J2243" s="5"/>
    </row>
    <row r="2244" spans="2:10" ht="15">
      <c r="B2244" s="302">
        <v>42846.929837962998</v>
      </c>
      <c r="C2244" s="303">
        <v>100</v>
      </c>
      <c r="D2244" s="247">
        <f t="shared" si="34"/>
        <v>5</v>
      </c>
      <c r="E2244" s="303">
        <v>95</v>
      </c>
      <c r="F2244" s="177" t="s">
        <v>2522</v>
      </c>
      <c r="G2244" s="304"/>
      <c r="H2244" s="5"/>
      <c r="I2244" s="176"/>
      <c r="J2244" s="5"/>
    </row>
    <row r="2245" spans="2:10" ht="15">
      <c r="B2245" s="302">
        <v>42846.964837963002</v>
      </c>
      <c r="C2245" s="303">
        <v>300</v>
      </c>
      <c r="D2245" s="247">
        <f t="shared" si="34"/>
        <v>15</v>
      </c>
      <c r="E2245" s="303">
        <v>285</v>
      </c>
      <c r="F2245" s="177" t="s">
        <v>2523</v>
      </c>
      <c r="G2245" s="304"/>
      <c r="H2245" s="5"/>
      <c r="I2245" s="176"/>
      <c r="J2245" s="5"/>
    </row>
    <row r="2246" spans="2:10" ht="15">
      <c r="B2246" s="302">
        <v>42846.992141203998</v>
      </c>
      <c r="C2246" s="303">
        <v>300</v>
      </c>
      <c r="D2246" s="247">
        <f t="shared" ref="D2246:D2309" si="35">C2246-E2246</f>
        <v>15</v>
      </c>
      <c r="E2246" s="303">
        <v>285</v>
      </c>
      <c r="F2246" s="177" t="s">
        <v>310</v>
      </c>
      <c r="G2246" s="304"/>
      <c r="H2246" s="5"/>
      <c r="I2246" s="176"/>
      <c r="J2246" s="5"/>
    </row>
    <row r="2247" spans="2:10" ht="15">
      <c r="B2247" s="302">
        <v>42846.998472222003</v>
      </c>
      <c r="C2247" s="303">
        <v>100</v>
      </c>
      <c r="D2247" s="247">
        <f t="shared" si="35"/>
        <v>7</v>
      </c>
      <c r="E2247" s="303">
        <v>93</v>
      </c>
      <c r="F2247" s="177" t="s">
        <v>326</v>
      </c>
      <c r="G2247" s="304"/>
      <c r="H2247" s="5"/>
      <c r="I2247" s="176"/>
      <c r="J2247" s="5"/>
    </row>
    <row r="2248" spans="2:10" ht="15">
      <c r="B2248" s="302">
        <v>42847.002997684998</v>
      </c>
      <c r="C2248" s="303">
        <v>100</v>
      </c>
      <c r="D2248" s="247">
        <f t="shared" si="35"/>
        <v>5</v>
      </c>
      <c r="E2248" s="303">
        <v>95</v>
      </c>
      <c r="F2248" s="177" t="s">
        <v>2524</v>
      </c>
      <c r="G2248" s="304"/>
      <c r="H2248" s="5"/>
      <c r="I2248" s="176"/>
      <c r="J2248" s="5"/>
    </row>
    <row r="2249" spans="2:10" ht="15">
      <c r="B2249" s="302">
        <v>42847.011689815001</v>
      </c>
      <c r="C2249" s="303">
        <v>100</v>
      </c>
      <c r="D2249" s="247">
        <f t="shared" si="35"/>
        <v>5</v>
      </c>
      <c r="E2249" s="303">
        <v>95</v>
      </c>
      <c r="F2249" s="177" t="s">
        <v>1713</v>
      </c>
      <c r="G2249" s="304"/>
      <c r="H2249" s="5"/>
      <c r="I2249" s="176"/>
      <c r="J2249" s="5"/>
    </row>
    <row r="2250" spans="2:10" ht="15">
      <c r="B2250" s="302">
        <v>42847.012361111003</v>
      </c>
      <c r="C2250" s="303">
        <v>200</v>
      </c>
      <c r="D2250" s="247">
        <f t="shared" si="35"/>
        <v>9.9000000000000057</v>
      </c>
      <c r="E2250" s="303">
        <v>190.1</v>
      </c>
      <c r="F2250" s="177" t="s">
        <v>1589</v>
      </c>
      <c r="G2250" s="304"/>
      <c r="H2250" s="5"/>
      <c r="I2250" s="176"/>
      <c r="J2250" s="5"/>
    </row>
    <row r="2251" spans="2:10" ht="15">
      <c r="B2251" s="302">
        <v>42847.014340278001</v>
      </c>
      <c r="C2251" s="303">
        <v>100</v>
      </c>
      <c r="D2251" s="247">
        <f t="shared" si="35"/>
        <v>4.9500000000000028</v>
      </c>
      <c r="E2251" s="303">
        <v>95.05</v>
      </c>
      <c r="F2251" s="177" t="s">
        <v>577</v>
      </c>
      <c r="G2251" s="304"/>
      <c r="H2251" s="5"/>
      <c r="I2251" s="176"/>
      <c r="J2251" s="5"/>
    </row>
    <row r="2252" spans="2:10" ht="15">
      <c r="B2252" s="302">
        <v>42847.108842592999</v>
      </c>
      <c r="C2252" s="303">
        <v>50</v>
      </c>
      <c r="D2252" s="247">
        <f t="shared" si="35"/>
        <v>2.5</v>
      </c>
      <c r="E2252" s="303">
        <v>47.5</v>
      </c>
      <c r="F2252" s="177" t="s">
        <v>2525</v>
      </c>
      <c r="G2252" s="304"/>
      <c r="H2252" s="5"/>
      <c r="I2252" s="176"/>
      <c r="J2252" s="5"/>
    </row>
    <row r="2253" spans="2:10" ht="15">
      <c r="B2253" s="302">
        <v>42847.134502314999</v>
      </c>
      <c r="C2253" s="303">
        <v>100</v>
      </c>
      <c r="D2253" s="247">
        <f t="shared" si="35"/>
        <v>5</v>
      </c>
      <c r="E2253" s="303">
        <v>95</v>
      </c>
      <c r="F2253" s="177" t="s">
        <v>1930</v>
      </c>
      <c r="G2253" s="304"/>
      <c r="H2253" s="5"/>
      <c r="I2253" s="176"/>
      <c r="J2253" s="5"/>
    </row>
    <row r="2254" spans="2:10" ht="15">
      <c r="B2254" s="302">
        <v>42847.168240740997</v>
      </c>
      <c r="C2254" s="303">
        <v>100</v>
      </c>
      <c r="D2254" s="247">
        <f t="shared" si="35"/>
        <v>5</v>
      </c>
      <c r="E2254" s="303">
        <v>95</v>
      </c>
      <c r="F2254" s="177" t="s">
        <v>2526</v>
      </c>
      <c r="G2254" s="304"/>
      <c r="H2254" s="5"/>
      <c r="I2254" s="176"/>
      <c r="J2254" s="5"/>
    </row>
    <row r="2255" spans="2:10" ht="15">
      <c r="B2255" s="302">
        <v>42847.260821759002</v>
      </c>
      <c r="C2255" s="303">
        <v>100</v>
      </c>
      <c r="D2255" s="247">
        <f t="shared" si="35"/>
        <v>5</v>
      </c>
      <c r="E2255" s="303">
        <v>95</v>
      </c>
      <c r="F2255" s="177" t="s">
        <v>2527</v>
      </c>
      <c r="G2255" s="304"/>
      <c r="H2255" s="5"/>
      <c r="I2255" s="176"/>
      <c r="J2255" s="5"/>
    </row>
    <row r="2256" spans="2:10" ht="15">
      <c r="B2256" s="302">
        <v>42847.298310184997</v>
      </c>
      <c r="C2256" s="303">
        <v>50</v>
      </c>
      <c r="D2256" s="247">
        <f t="shared" si="35"/>
        <v>3.5</v>
      </c>
      <c r="E2256" s="303">
        <v>46.5</v>
      </c>
      <c r="F2256" s="177" t="s">
        <v>2528</v>
      </c>
      <c r="G2256" s="304"/>
      <c r="H2256" s="5"/>
      <c r="I2256" s="176"/>
      <c r="J2256" s="5"/>
    </row>
    <row r="2257" spans="2:10" ht="15">
      <c r="B2257" s="302">
        <v>42847.312245369998</v>
      </c>
      <c r="C2257" s="303">
        <v>40</v>
      </c>
      <c r="D2257" s="247">
        <f t="shared" si="35"/>
        <v>2</v>
      </c>
      <c r="E2257" s="303">
        <v>38</v>
      </c>
      <c r="F2257" s="177" t="s">
        <v>1493</v>
      </c>
      <c r="G2257" s="304"/>
      <c r="H2257" s="5"/>
      <c r="I2257" s="176"/>
      <c r="J2257" s="5"/>
    </row>
    <row r="2258" spans="2:10" ht="15">
      <c r="B2258" s="302">
        <v>42847.335023148</v>
      </c>
      <c r="C2258" s="303">
        <v>100</v>
      </c>
      <c r="D2258" s="247">
        <f t="shared" si="35"/>
        <v>5</v>
      </c>
      <c r="E2258" s="303">
        <v>95</v>
      </c>
      <c r="F2258" s="177" t="s">
        <v>2529</v>
      </c>
      <c r="G2258" s="304"/>
      <c r="H2258" s="5"/>
      <c r="I2258" s="176"/>
      <c r="J2258" s="5"/>
    </row>
    <row r="2259" spans="2:10" ht="15">
      <c r="B2259" s="302">
        <v>42847.336122685003</v>
      </c>
      <c r="C2259" s="303">
        <v>100</v>
      </c>
      <c r="D2259" s="247">
        <f t="shared" si="35"/>
        <v>5</v>
      </c>
      <c r="E2259" s="303">
        <v>95</v>
      </c>
      <c r="F2259" s="177" t="s">
        <v>2529</v>
      </c>
      <c r="G2259" s="304"/>
      <c r="H2259" s="5"/>
      <c r="I2259" s="176"/>
      <c r="J2259" s="5"/>
    </row>
    <row r="2260" spans="2:10" ht="15">
      <c r="B2260" s="302">
        <v>42847.339976852003</v>
      </c>
      <c r="C2260" s="303">
        <v>100</v>
      </c>
      <c r="D2260" s="247">
        <f t="shared" si="35"/>
        <v>5</v>
      </c>
      <c r="E2260" s="303">
        <v>95</v>
      </c>
      <c r="F2260" s="177" t="s">
        <v>2312</v>
      </c>
      <c r="G2260" s="304"/>
      <c r="H2260" s="5"/>
      <c r="I2260" s="176"/>
      <c r="J2260" s="5"/>
    </row>
    <row r="2261" spans="2:10" ht="15">
      <c r="B2261" s="302">
        <v>42847.35380787</v>
      </c>
      <c r="C2261" s="303">
        <v>300</v>
      </c>
      <c r="D2261" s="247">
        <f t="shared" si="35"/>
        <v>15</v>
      </c>
      <c r="E2261" s="303">
        <v>285</v>
      </c>
      <c r="F2261" s="177" t="s">
        <v>1574</v>
      </c>
      <c r="G2261" s="304"/>
      <c r="H2261" s="5"/>
      <c r="I2261" s="176"/>
      <c r="J2261" s="5"/>
    </row>
    <row r="2262" spans="2:10" ht="15">
      <c r="B2262" s="302">
        <v>42847.367152778002</v>
      </c>
      <c r="C2262" s="303">
        <v>2000</v>
      </c>
      <c r="D2262" s="247">
        <f t="shared" si="35"/>
        <v>100</v>
      </c>
      <c r="E2262" s="303">
        <v>1900</v>
      </c>
      <c r="F2262" s="177" t="s">
        <v>800</v>
      </c>
      <c r="G2262" s="304"/>
      <c r="H2262" s="5"/>
      <c r="I2262" s="176"/>
      <c r="J2262" s="5"/>
    </row>
    <row r="2263" spans="2:10" ht="15">
      <c r="B2263" s="302">
        <v>42847.377962963001</v>
      </c>
      <c r="C2263" s="303">
        <v>100</v>
      </c>
      <c r="D2263" s="247">
        <f t="shared" si="35"/>
        <v>7</v>
      </c>
      <c r="E2263" s="303">
        <v>93</v>
      </c>
      <c r="F2263" s="177" t="s">
        <v>2530</v>
      </c>
      <c r="G2263" s="304"/>
      <c r="H2263" s="5"/>
      <c r="I2263" s="176"/>
      <c r="J2263" s="5"/>
    </row>
    <row r="2264" spans="2:10" ht="15">
      <c r="B2264" s="302">
        <v>42847.378263888997</v>
      </c>
      <c r="C2264" s="303">
        <v>100</v>
      </c>
      <c r="D2264" s="247">
        <f t="shared" si="35"/>
        <v>5</v>
      </c>
      <c r="E2264" s="303">
        <v>95</v>
      </c>
      <c r="F2264" s="177" t="s">
        <v>833</v>
      </c>
      <c r="G2264" s="304"/>
      <c r="H2264" s="5"/>
      <c r="I2264" s="176"/>
      <c r="J2264" s="5"/>
    </row>
    <row r="2265" spans="2:10" ht="15">
      <c r="B2265" s="302">
        <v>42847.380740740999</v>
      </c>
      <c r="C2265" s="303">
        <v>100</v>
      </c>
      <c r="D2265" s="247">
        <f t="shared" si="35"/>
        <v>4.9500000000000028</v>
      </c>
      <c r="E2265" s="303">
        <v>95.05</v>
      </c>
      <c r="F2265" s="177" t="s">
        <v>367</v>
      </c>
      <c r="G2265" s="304"/>
      <c r="H2265" s="5"/>
      <c r="I2265" s="176"/>
      <c r="J2265" s="5"/>
    </row>
    <row r="2266" spans="2:10" ht="15">
      <c r="B2266" s="302">
        <v>42847.397361110998</v>
      </c>
      <c r="C2266" s="303">
        <v>300</v>
      </c>
      <c r="D2266" s="247">
        <f t="shared" si="35"/>
        <v>15</v>
      </c>
      <c r="E2266" s="303">
        <v>285</v>
      </c>
      <c r="F2266" s="177" t="s">
        <v>1003</v>
      </c>
      <c r="G2266" s="304"/>
      <c r="H2266" s="5"/>
      <c r="I2266" s="176"/>
      <c r="J2266" s="5"/>
    </row>
    <row r="2267" spans="2:10" ht="15">
      <c r="B2267" s="302">
        <v>42847.400324073998</v>
      </c>
      <c r="C2267" s="303">
        <v>100</v>
      </c>
      <c r="D2267" s="247">
        <f t="shared" si="35"/>
        <v>4.9500000000000028</v>
      </c>
      <c r="E2267" s="303">
        <v>95.05</v>
      </c>
      <c r="F2267" s="177" t="s">
        <v>2531</v>
      </c>
      <c r="G2267" s="304"/>
      <c r="H2267" s="5"/>
      <c r="I2267" s="176"/>
      <c r="J2267" s="5"/>
    </row>
    <row r="2268" spans="2:10" ht="15">
      <c r="B2268" s="302">
        <v>42847.403599537</v>
      </c>
      <c r="C2268" s="303">
        <v>300</v>
      </c>
      <c r="D2268" s="247">
        <f t="shared" si="35"/>
        <v>15</v>
      </c>
      <c r="E2268" s="303">
        <v>285</v>
      </c>
      <c r="F2268" s="177" t="s">
        <v>498</v>
      </c>
      <c r="G2268" s="304"/>
      <c r="H2268" s="5"/>
      <c r="I2268" s="176"/>
      <c r="J2268" s="5"/>
    </row>
    <row r="2269" spans="2:10" ht="15">
      <c r="B2269" s="302">
        <v>42847.410312499997</v>
      </c>
      <c r="C2269" s="303">
        <v>500</v>
      </c>
      <c r="D2269" s="247">
        <f t="shared" si="35"/>
        <v>24.75</v>
      </c>
      <c r="E2269" s="303">
        <v>475.25</v>
      </c>
      <c r="F2269" s="177" t="s">
        <v>2532</v>
      </c>
      <c r="G2269" s="304"/>
      <c r="H2269" s="5"/>
      <c r="I2269" s="176"/>
      <c r="J2269" s="5"/>
    </row>
    <row r="2270" spans="2:10" ht="15">
      <c r="B2270" s="302">
        <v>42847.411840278</v>
      </c>
      <c r="C2270" s="303">
        <v>500</v>
      </c>
      <c r="D2270" s="247">
        <f t="shared" si="35"/>
        <v>25</v>
      </c>
      <c r="E2270" s="303">
        <v>475</v>
      </c>
      <c r="F2270" s="177" t="s">
        <v>2533</v>
      </c>
      <c r="G2270" s="304"/>
      <c r="H2270" s="5"/>
      <c r="I2270" s="176"/>
      <c r="J2270" s="5"/>
    </row>
    <row r="2271" spans="2:10" ht="15">
      <c r="B2271" s="302">
        <v>42847.414618055998</v>
      </c>
      <c r="C2271" s="303">
        <v>100</v>
      </c>
      <c r="D2271" s="247">
        <f t="shared" si="35"/>
        <v>5</v>
      </c>
      <c r="E2271" s="303">
        <v>95</v>
      </c>
      <c r="F2271" s="177" t="s">
        <v>2534</v>
      </c>
      <c r="G2271" s="304"/>
      <c r="H2271" s="5"/>
      <c r="I2271" s="176"/>
      <c r="J2271" s="5"/>
    </row>
    <row r="2272" spans="2:10" ht="15">
      <c r="B2272" s="302">
        <v>42847.416087963</v>
      </c>
      <c r="C2272" s="303">
        <v>100</v>
      </c>
      <c r="D2272" s="247">
        <f t="shared" si="35"/>
        <v>5</v>
      </c>
      <c r="E2272" s="303">
        <v>95</v>
      </c>
      <c r="F2272" s="177" t="s">
        <v>2167</v>
      </c>
      <c r="G2272" s="304"/>
      <c r="H2272" s="5"/>
      <c r="I2272" s="176"/>
      <c r="J2272" s="5"/>
    </row>
    <row r="2273" spans="2:10" ht="15">
      <c r="B2273" s="302">
        <v>42847.416712963</v>
      </c>
      <c r="C2273" s="303">
        <v>300</v>
      </c>
      <c r="D2273" s="247">
        <f t="shared" si="35"/>
        <v>15</v>
      </c>
      <c r="E2273" s="303">
        <v>285</v>
      </c>
      <c r="F2273" s="177" t="s">
        <v>671</v>
      </c>
      <c r="G2273" s="304"/>
      <c r="H2273" s="5"/>
      <c r="I2273" s="176"/>
      <c r="J2273" s="5"/>
    </row>
    <row r="2274" spans="2:10" ht="15">
      <c r="B2274" s="302">
        <v>42847.418587963002</v>
      </c>
      <c r="C2274" s="303">
        <v>150</v>
      </c>
      <c r="D2274" s="247">
        <f t="shared" si="35"/>
        <v>7.4300000000000068</v>
      </c>
      <c r="E2274" s="303">
        <v>142.57</v>
      </c>
      <c r="F2274" s="177" t="s">
        <v>2535</v>
      </c>
      <c r="G2274" s="304"/>
      <c r="H2274" s="5"/>
      <c r="I2274" s="176"/>
      <c r="J2274" s="5"/>
    </row>
    <row r="2275" spans="2:10" ht="15">
      <c r="B2275" s="302">
        <v>42847.419027778</v>
      </c>
      <c r="C2275" s="303">
        <v>300</v>
      </c>
      <c r="D2275" s="247">
        <f t="shared" si="35"/>
        <v>15</v>
      </c>
      <c r="E2275" s="303">
        <v>285</v>
      </c>
      <c r="F2275" s="177" t="s">
        <v>2536</v>
      </c>
      <c r="G2275" s="304"/>
      <c r="H2275" s="5"/>
      <c r="I2275" s="176"/>
      <c r="J2275" s="5"/>
    </row>
    <row r="2276" spans="2:10" ht="15">
      <c r="B2276" s="302">
        <v>42847.429004630001</v>
      </c>
      <c r="C2276" s="303">
        <v>100</v>
      </c>
      <c r="D2276" s="247">
        <f t="shared" si="35"/>
        <v>5</v>
      </c>
      <c r="E2276" s="303">
        <v>95</v>
      </c>
      <c r="F2276" s="177" t="s">
        <v>2537</v>
      </c>
      <c r="G2276" s="304"/>
      <c r="H2276" s="5"/>
      <c r="I2276" s="176"/>
      <c r="J2276" s="5"/>
    </row>
    <row r="2277" spans="2:10" ht="15">
      <c r="B2277" s="302">
        <v>42847.429965278003</v>
      </c>
      <c r="C2277" s="303">
        <v>300</v>
      </c>
      <c r="D2277" s="247">
        <f t="shared" si="35"/>
        <v>15</v>
      </c>
      <c r="E2277" s="303">
        <v>285</v>
      </c>
      <c r="F2277" s="177" t="s">
        <v>263</v>
      </c>
      <c r="G2277" s="304"/>
      <c r="H2277" s="5"/>
      <c r="I2277" s="176"/>
      <c r="J2277" s="5"/>
    </row>
    <row r="2278" spans="2:10" ht="15">
      <c r="B2278" s="302">
        <v>42847.430266203999</v>
      </c>
      <c r="C2278" s="303">
        <v>100</v>
      </c>
      <c r="D2278" s="247">
        <f t="shared" si="35"/>
        <v>5</v>
      </c>
      <c r="E2278" s="303">
        <v>95</v>
      </c>
      <c r="F2278" s="177" t="s">
        <v>2114</v>
      </c>
      <c r="G2278" s="304"/>
      <c r="H2278" s="5"/>
      <c r="I2278" s="176"/>
      <c r="J2278" s="5"/>
    </row>
    <row r="2279" spans="2:10" ht="15">
      <c r="B2279" s="302">
        <v>42847.434386574001</v>
      </c>
      <c r="C2279" s="303">
        <v>100</v>
      </c>
      <c r="D2279" s="247">
        <f t="shared" si="35"/>
        <v>5</v>
      </c>
      <c r="E2279" s="303">
        <v>95</v>
      </c>
      <c r="F2279" s="177" t="s">
        <v>2538</v>
      </c>
      <c r="G2279" s="304"/>
      <c r="H2279" s="5"/>
      <c r="I2279" s="176"/>
      <c r="J2279" s="5"/>
    </row>
    <row r="2280" spans="2:10" ht="15">
      <c r="B2280" s="302">
        <v>42847.436064815003</v>
      </c>
      <c r="C2280" s="303">
        <v>500</v>
      </c>
      <c r="D2280" s="247">
        <f t="shared" si="35"/>
        <v>25</v>
      </c>
      <c r="E2280" s="303">
        <v>475</v>
      </c>
      <c r="F2280" s="177" t="s">
        <v>2539</v>
      </c>
      <c r="G2280" s="304"/>
      <c r="H2280" s="5"/>
      <c r="I2280" s="176"/>
      <c r="J2280" s="5"/>
    </row>
    <row r="2281" spans="2:10" ht="15">
      <c r="B2281" s="302">
        <v>42847.437048610998</v>
      </c>
      <c r="C2281" s="303">
        <v>50</v>
      </c>
      <c r="D2281" s="247">
        <f t="shared" si="35"/>
        <v>3.5</v>
      </c>
      <c r="E2281" s="303">
        <v>46.5</v>
      </c>
      <c r="F2281" s="177" t="s">
        <v>2540</v>
      </c>
      <c r="G2281" s="304"/>
      <c r="H2281" s="5"/>
      <c r="I2281" s="176"/>
      <c r="J2281" s="5"/>
    </row>
    <row r="2282" spans="2:10" ht="15">
      <c r="B2282" s="302">
        <v>42847.437557869998</v>
      </c>
      <c r="C2282" s="303">
        <v>100</v>
      </c>
      <c r="D2282" s="247">
        <f t="shared" si="35"/>
        <v>7</v>
      </c>
      <c r="E2282" s="303">
        <v>93</v>
      </c>
      <c r="F2282" s="177" t="s">
        <v>763</v>
      </c>
      <c r="G2282" s="304"/>
      <c r="H2282" s="5"/>
      <c r="I2282" s="176"/>
      <c r="J2282" s="5"/>
    </row>
    <row r="2283" spans="2:10" ht="15">
      <c r="B2283" s="302">
        <v>42847.438622684997</v>
      </c>
      <c r="C2283" s="303">
        <v>100</v>
      </c>
      <c r="D2283" s="247">
        <f t="shared" si="35"/>
        <v>5</v>
      </c>
      <c r="E2283" s="303">
        <v>95</v>
      </c>
      <c r="F2283" s="177" t="s">
        <v>2541</v>
      </c>
      <c r="G2283" s="304"/>
      <c r="H2283" s="5"/>
      <c r="I2283" s="176"/>
      <c r="J2283" s="5"/>
    </row>
    <row r="2284" spans="2:10" ht="15">
      <c r="B2284" s="302">
        <v>42847.444016203997</v>
      </c>
      <c r="C2284" s="303">
        <v>100</v>
      </c>
      <c r="D2284" s="247">
        <f t="shared" si="35"/>
        <v>5</v>
      </c>
      <c r="E2284" s="303">
        <v>95</v>
      </c>
      <c r="F2284" s="177" t="s">
        <v>1465</v>
      </c>
      <c r="G2284" s="304"/>
      <c r="H2284" s="5"/>
      <c r="I2284" s="176"/>
      <c r="J2284" s="5"/>
    </row>
    <row r="2285" spans="2:10" ht="15">
      <c r="B2285" s="302">
        <v>42847.448750000003</v>
      </c>
      <c r="C2285" s="303">
        <v>500</v>
      </c>
      <c r="D2285" s="247">
        <f t="shared" si="35"/>
        <v>25</v>
      </c>
      <c r="E2285" s="303">
        <v>475</v>
      </c>
      <c r="F2285" s="177" t="s">
        <v>422</v>
      </c>
      <c r="G2285" s="304"/>
      <c r="H2285" s="5"/>
      <c r="I2285" s="176"/>
      <c r="J2285" s="5"/>
    </row>
    <row r="2286" spans="2:10" ht="15">
      <c r="B2286" s="302">
        <v>42847.458009258997</v>
      </c>
      <c r="C2286" s="303">
        <v>200</v>
      </c>
      <c r="D2286" s="247">
        <f t="shared" si="35"/>
        <v>10</v>
      </c>
      <c r="E2286" s="303">
        <v>190</v>
      </c>
      <c r="F2286" s="177" t="s">
        <v>2542</v>
      </c>
      <c r="G2286" s="304"/>
      <c r="H2286" s="5"/>
      <c r="I2286" s="176"/>
      <c r="J2286" s="5"/>
    </row>
    <row r="2287" spans="2:10" ht="15">
      <c r="B2287" s="302">
        <v>42847.458206019</v>
      </c>
      <c r="C2287" s="303">
        <v>100</v>
      </c>
      <c r="D2287" s="247">
        <f t="shared" si="35"/>
        <v>5</v>
      </c>
      <c r="E2287" s="303">
        <v>95</v>
      </c>
      <c r="F2287" s="177" t="s">
        <v>2543</v>
      </c>
      <c r="G2287" s="304"/>
      <c r="H2287" s="5"/>
      <c r="I2287" s="176"/>
      <c r="J2287" s="5"/>
    </row>
    <row r="2288" spans="2:10" ht="15">
      <c r="B2288" s="302">
        <v>42847.458414351997</v>
      </c>
      <c r="C2288" s="303">
        <v>50</v>
      </c>
      <c r="D2288" s="247">
        <f t="shared" si="35"/>
        <v>3.5</v>
      </c>
      <c r="E2288" s="303">
        <v>46.5</v>
      </c>
      <c r="F2288" s="177" t="s">
        <v>650</v>
      </c>
      <c r="G2288" s="304"/>
      <c r="H2288" s="5"/>
      <c r="I2288" s="176"/>
      <c r="J2288" s="5"/>
    </row>
    <row r="2289" spans="2:10" ht="15">
      <c r="B2289" s="302">
        <v>42847.458506944</v>
      </c>
      <c r="C2289" s="303">
        <v>50</v>
      </c>
      <c r="D2289" s="247">
        <f t="shared" si="35"/>
        <v>2.4799999999999969</v>
      </c>
      <c r="E2289" s="303">
        <v>47.52</v>
      </c>
      <c r="F2289" s="177" t="s">
        <v>2535</v>
      </c>
      <c r="G2289" s="304"/>
      <c r="H2289" s="5"/>
      <c r="I2289" s="176"/>
      <c r="J2289" s="5"/>
    </row>
    <row r="2290" spans="2:10" ht="15">
      <c r="B2290" s="302">
        <v>42847.458645833001</v>
      </c>
      <c r="C2290" s="303">
        <v>100</v>
      </c>
      <c r="D2290" s="247">
        <f t="shared" si="35"/>
        <v>5</v>
      </c>
      <c r="E2290" s="303">
        <v>95</v>
      </c>
      <c r="F2290" s="177" t="s">
        <v>653</v>
      </c>
      <c r="G2290" s="304"/>
      <c r="H2290" s="5"/>
      <c r="I2290" s="176"/>
      <c r="J2290" s="5"/>
    </row>
    <row r="2291" spans="2:10" ht="15">
      <c r="B2291" s="302">
        <v>42847.45869213</v>
      </c>
      <c r="C2291" s="303">
        <v>100</v>
      </c>
      <c r="D2291" s="247">
        <f t="shared" si="35"/>
        <v>5</v>
      </c>
      <c r="E2291" s="303">
        <v>95</v>
      </c>
      <c r="F2291" s="177" t="s">
        <v>664</v>
      </c>
      <c r="G2291" s="304"/>
      <c r="H2291" s="5"/>
      <c r="I2291" s="176"/>
      <c r="J2291" s="5"/>
    </row>
    <row r="2292" spans="2:10" ht="15">
      <c r="B2292" s="302">
        <v>42847.458703703996</v>
      </c>
      <c r="C2292" s="303">
        <v>50</v>
      </c>
      <c r="D2292" s="247">
        <f t="shared" si="35"/>
        <v>2.4799999999999969</v>
      </c>
      <c r="E2292" s="303">
        <v>47.52</v>
      </c>
      <c r="F2292" s="177" t="s">
        <v>665</v>
      </c>
      <c r="G2292" s="304"/>
      <c r="H2292" s="5"/>
      <c r="I2292" s="176"/>
      <c r="J2292" s="5"/>
    </row>
    <row r="2293" spans="2:10" ht="15">
      <c r="B2293" s="302">
        <v>42847.458715278</v>
      </c>
      <c r="C2293" s="303">
        <v>100</v>
      </c>
      <c r="D2293" s="247">
        <f t="shared" si="35"/>
        <v>4.9500000000000028</v>
      </c>
      <c r="E2293" s="303">
        <v>95.05</v>
      </c>
      <c r="F2293" s="177" t="s">
        <v>651</v>
      </c>
      <c r="G2293" s="304"/>
      <c r="H2293" s="5"/>
      <c r="I2293" s="176"/>
      <c r="J2293" s="5"/>
    </row>
    <row r="2294" spans="2:10" ht="15">
      <c r="B2294" s="302">
        <v>42847.459085647999</v>
      </c>
      <c r="C2294" s="303">
        <v>100</v>
      </c>
      <c r="D2294" s="247">
        <f t="shared" si="35"/>
        <v>5</v>
      </c>
      <c r="E2294" s="303">
        <v>95</v>
      </c>
      <c r="F2294" s="177" t="s">
        <v>2544</v>
      </c>
      <c r="G2294" s="304"/>
      <c r="H2294" s="5"/>
      <c r="I2294" s="176"/>
      <c r="J2294" s="5"/>
    </row>
    <row r="2295" spans="2:10" ht="15">
      <c r="B2295" s="302">
        <v>42847.459131944001</v>
      </c>
      <c r="C2295" s="303">
        <v>100</v>
      </c>
      <c r="D2295" s="247">
        <f t="shared" si="35"/>
        <v>4.9500000000000028</v>
      </c>
      <c r="E2295" s="303">
        <v>95.05</v>
      </c>
      <c r="F2295" s="177" t="s">
        <v>2545</v>
      </c>
      <c r="G2295" s="304"/>
      <c r="H2295" s="5"/>
      <c r="I2295" s="176"/>
      <c r="J2295" s="5"/>
    </row>
    <row r="2296" spans="2:10" ht="15">
      <c r="B2296" s="302">
        <v>42847.459212962996</v>
      </c>
      <c r="C2296" s="303">
        <v>100</v>
      </c>
      <c r="D2296" s="247">
        <f t="shared" si="35"/>
        <v>5</v>
      </c>
      <c r="E2296" s="303">
        <v>95</v>
      </c>
      <c r="F2296" s="177" t="s">
        <v>1993</v>
      </c>
      <c r="G2296" s="304"/>
      <c r="H2296" s="5"/>
      <c r="I2296" s="176"/>
      <c r="J2296" s="5"/>
    </row>
    <row r="2297" spans="2:10" ht="15">
      <c r="B2297" s="302">
        <v>42847.459571758998</v>
      </c>
      <c r="C2297" s="303">
        <v>1000</v>
      </c>
      <c r="D2297" s="247">
        <f t="shared" si="35"/>
        <v>70</v>
      </c>
      <c r="E2297" s="303">
        <v>930</v>
      </c>
      <c r="F2297" s="177" t="s">
        <v>652</v>
      </c>
      <c r="G2297" s="304"/>
      <c r="H2297" s="5"/>
      <c r="I2297" s="176"/>
      <c r="J2297" s="5"/>
    </row>
    <row r="2298" spans="2:10" ht="15">
      <c r="B2298" s="302">
        <v>42847.466909722003</v>
      </c>
      <c r="C2298" s="303">
        <v>100</v>
      </c>
      <c r="D2298" s="247">
        <f t="shared" si="35"/>
        <v>5</v>
      </c>
      <c r="E2298" s="303">
        <v>95</v>
      </c>
      <c r="F2298" s="177" t="s">
        <v>2546</v>
      </c>
      <c r="G2298" s="304"/>
      <c r="H2298" s="5"/>
      <c r="I2298" s="176"/>
      <c r="J2298" s="5"/>
    </row>
    <row r="2299" spans="2:10" ht="15">
      <c r="B2299" s="302">
        <v>42847.468321758999</v>
      </c>
      <c r="C2299" s="303">
        <v>200</v>
      </c>
      <c r="D2299" s="247">
        <f t="shared" si="35"/>
        <v>10</v>
      </c>
      <c r="E2299" s="303">
        <v>190</v>
      </c>
      <c r="F2299" s="177" t="s">
        <v>2546</v>
      </c>
      <c r="G2299" s="304"/>
      <c r="H2299" s="5"/>
      <c r="I2299" s="176"/>
      <c r="J2299" s="5"/>
    </row>
    <row r="2300" spans="2:10" ht="15">
      <c r="B2300" s="302">
        <v>42847.483136574003</v>
      </c>
      <c r="C2300" s="303">
        <v>250</v>
      </c>
      <c r="D2300" s="247">
        <f t="shared" si="35"/>
        <v>12.5</v>
      </c>
      <c r="E2300" s="303">
        <v>237.5</v>
      </c>
      <c r="F2300" s="177" t="s">
        <v>2547</v>
      </c>
      <c r="G2300" s="304"/>
      <c r="H2300" s="5"/>
      <c r="I2300" s="176"/>
      <c r="J2300" s="5"/>
    </row>
    <row r="2301" spans="2:10" ht="15">
      <c r="B2301" s="302">
        <v>42847.484513889001</v>
      </c>
      <c r="C2301" s="303">
        <v>200</v>
      </c>
      <c r="D2301" s="247">
        <f t="shared" si="35"/>
        <v>10</v>
      </c>
      <c r="E2301" s="303">
        <v>190</v>
      </c>
      <c r="F2301" s="177" t="s">
        <v>2548</v>
      </c>
      <c r="G2301" s="304"/>
      <c r="H2301" s="5"/>
      <c r="I2301" s="176"/>
      <c r="J2301" s="5"/>
    </row>
    <row r="2302" spans="2:10" ht="15">
      <c r="B2302" s="302">
        <v>42847.505578703996</v>
      </c>
      <c r="C2302" s="303">
        <v>100</v>
      </c>
      <c r="D2302" s="247">
        <f t="shared" si="35"/>
        <v>4.9500000000000028</v>
      </c>
      <c r="E2302" s="303">
        <v>95.05</v>
      </c>
      <c r="F2302" s="177" t="s">
        <v>2549</v>
      </c>
      <c r="G2302" s="304"/>
      <c r="H2302" s="5"/>
      <c r="I2302" s="176"/>
      <c r="J2302" s="5"/>
    </row>
    <row r="2303" spans="2:10" ht="15">
      <c r="B2303" s="302">
        <v>42847.513055556003</v>
      </c>
      <c r="C2303" s="303">
        <v>100</v>
      </c>
      <c r="D2303" s="247">
        <f t="shared" si="35"/>
        <v>5</v>
      </c>
      <c r="E2303" s="303">
        <v>95</v>
      </c>
      <c r="F2303" s="177" t="s">
        <v>2550</v>
      </c>
      <c r="G2303" s="304"/>
      <c r="H2303" s="5"/>
      <c r="I2303" s="176"/>
      <c r="J2303" s="5"/>
    </row>
    <row r="2304" spans="2:10" ht="15">
      <c r="B2304" s="302">
        <v>42847.514629630001</v>
      </c>
      <c r="C2304" s="303">
        <v>300</v>
      </c>
      <c r="D2304" s="247">
        <f t="shared" si="35"/>
        <v>15</v>
      </c>
      <c r="E2304" s="303">
        <v>285</v>
      </c>
      <c r="F2304" s="177" t="s">
        <v>2551</v>
      </c>
      <c r="G2304" s="304"/>
      <c r="H2304" s="5"/>
      <c r="I2304" s="176"/>
      <c r="J2304" s="5"/>
    </row>
    <row r="2305" spans="2:10" ht="15">
      <c r="B2305" s="302">
        <v>42847.514664351998</v>
      </c>
      <c r="C2305" s="303">
        <v>100</v>
      </c>
      <c r="D2305" s="247">
        <f t="shared" si="35"/>
        <v>4.9500000000000028</v>
      </c>
      <c r="E2305" s="303">
        <v>95.05</v>
      </c>
      <c r="F2305" s="177" t="s">
        <v>441</v>
      </c>
      <c r="G2305" s="304"/>
      <c r="H2305" s="5"/>
      <c r="I2305" s="176"/>
      <c r="J2305" s="5"/>
    </row>
    <row r="2306" spans="2:10" ht="15">
      <c r="B2306" s="302">
        <v>42847.517291666998</v>
      </c>
      <c r="C2306" s="303">
        <v>200</v>
      </c>
      <c r="D2306" s="247">
        <f t="shared" si="35"/>
        <v>10</v>
      </c>
      <c r="E2306" s="303">
        <v>190</v>
      </c>
      <c r="F2306" s="177" t="s">
        <v>2552</v>
      </c>
      <c r="G2306" s="304"/>
      <c r="H2306" s="5"/>
      <c r="I2306" s="176"/>
      <c r="J2306" s="5"/>
    </row>
    <row r="2307" spans="2:10" ht="15">
      <c r="B2307" s="302">
        <v>42847.517372684997</v>
      </c>
      <c r="C2307" s="303">
        <v>50</v>
      </c>
      <c r="D2307" s="247">
        <f t="shared" si="35"/>
        <v>2.5</v>
      </c>
      <c r="E2307" s="303">
        <v>47.5</v>
      </c>
      <c r="F2307" s="177" t="s">
        <v>2553</v>
      </c>
      <c r="G2307" s="304"/>
      <c r="H2307" s="5"/>
      <c r="I2307" s="176"/>
      <c r="J2307" s="5"/>
    </row>
    <row r="2308" spans="2:10" ht="15">
      <c r="B2308" s="302">
        <v>42847.52150463</v>
      </c>
      <c r="C2308" s="303">
        <v>100</v>
      </c>
      <c r="D2308" s="247">
        <f t="shared" si="35"/>
        <v>5</v>
      </c>
      <c r="E2308" s="303">
        <v>95</v>
      </c>
      <c r="F2308" s="177" t="s">
        <v>2554</v>
      </c>
      <c r="G2308" s="304"/>
      <c r="H2308" s="5"/>
      <c r="I2308" s="176"/>
      <c r="J2308" s="5"/>
    </row>
    <row r="2309" spans="2:10" ht="15">
      <c r="B2309" s="302">
        <v>42847.522384258998</v>
      </c>
      <c r="C2309" s="303">
        <v>300</v>
      </c>
      <c r="D2309" s="247">
        <f t="shared" si="35"/>
        <v>14.850000000000023</v>
      </c>
      <c r="E2309" s="303">
        <v>285.14999999999998</v>
      </c>
      <c r="F2309" s="177" t="s">
        <v>969</v>
      </c>
      <c r="G2309" s="304"/>
      <c r="H2309" s="5"/>
      <c r="I2309" s="176"/>
      <c r="J2309" s="5"/>
    </row>
    <row r="2310" spans="2:10" ht="15">
      <c r="B2310" s="302">
        <v>42847.52375</v>
      </c>
      <c r="C2310" s="303">
        <v>10</v>
      </c>
      <c r="D2310" s="247">
        <f t="shared" ref="D2310:D2373" si="36">C2310-E2310</f>
        <v>0.5</v>
      </c>
      <c r="E2310" s="303">
        <v>9.5</v>
      </c>
      <c r="F2310" s="177" t="s">
        <v>823</v>
      </c>
      <c r="G2310" s="304"/>
      <c r="H2310" s="5"/>
      <c r="I2310" s="176"/>
      <c r="J2310" s="5"/>
    </row>
    <row r="2311" spans="2:10" ht="15">
      <c r="B2311" s="302">
        <v>42847.526180556</v>
      </c>
      <c r="C2311" s="303">
        <v>300</v>
      </c>
      <c r="D2311" s="247">
        <f t="shared" si="36"/>
        <v>14.850000000000023</v>
      </c>
      <c r="E2311" s="303">
        <v>285.14999999999998</v>
      </c>
      <c r="F2311" s="177" t="s">
        <v>2555</v>
      </c>
      <c r="G2311" s="304"/>
      <c r="H2311" s="5"/>
      <c r="I2311" s="176"/>
      <c r="J2311" s="5"/>
    </row>
    <row r="2312" spans="2:10" ht="15">
      <c r="B2312" s="302">
        <v>42847.530821758999</v>
      </c>
      <c r="C2312" s="303">
        <v>200</v>
      </c>
      <c r="D2312" s="247">
        <f t="shared" si="36"/>
        <v>9.9000000000000057</v>
      </c>
      <c r="E2312" s="303">
        <v>190.1</v>
      </c>
      <c r="F2312" s="177" t="s">
        <v>2556</v>
      </c>
      <c r="G2312" s="304"/>
      <c r="H2312" s="5"/>
      <c r="I2312" s="176"/>
      <c r="J2312" s="5"/>
    </row>
    <row r="2313" spans="2:10" ht="15">
      <c r="B2313" s="302">
        <v>42847.542129629997</v>
      </c>
      <c r="C2313" s="303">
        <v>100</v>
      </c>
      <c r="D2313" s="247">
        <f t="shared" si="36"/>
        <v>4.9500000000000028</v>
      </c>
      <c r="E2313" s="303">
        <v>95.05</v>
      </c>
      <c r="F2313" s="177" t="s">
        <v>2557</v>
      </c>
      <c r="G2313" s="304"/>
      <c r="H2313" s="5"/>
      <c r="I2313" s="176"/>
      <c r="J2313" s="5"/>
    </row>
    <row r="2314" spans="2:10" ht="15">
      <c r="B2314" s="302">
        <v>42847.544398147998</v>
      </c>
      <c r="C2314" s="303">
        <v>100</v>
      </c>
      <c r="D2314" s="247">
        <f t="shared" si="36"/>
        <v>7</v>
      </c>
      <c r="E2314" s="303">
        <v>93</v>
      </c>
      <c r="F2314" s="177" t="s">
        <v>2459</v>
      </c>
      <c r="G2314" s="304"/>
      <c r="H2314" s="5"/>
      <c r="I2314" s="176"/>
      <c r="J2314" s="5"/>
    </row>
    <row r="2315" spans="2:10" ht="15">
      <c r="B2315" s="302">
        <v>42847.544999999998</v>
      </c>
      <c r="C2315" s="303">
        <v>200</v>
      </c>
      <c r="D2315" s="247">
        <f t="shared" si="36"/>
        <v>10</v>
      </c>
      <c r="E2315" s="303">
        <v>190</v>
      </c>
      <c r="F2315" s="177" t="s">
        <v>2558</v>
      </c>
      <c r="G2315" s="304"/>
      <c r="H2315" s="5"/>
      <c r="I2315" s="176"/>
      <c r="J2315" s="5"/>
    </row>
    <row r="2316" spans="2:10" ht="15">
      <c r="B2316" s="302">
        <v>42847.547685185004</v>
      </c>
      <c r="C2316" s="303">
        <v>75</v>
      </c>
      <c r="D2316" s="247">
        <f t="shared" si="36"/>
        <v>3.75</v>
      </c>
      <c r="E2316" s="303">
        <v>71.25</v>
      </c>
      <c r="F2316" s="177" t="s">
        <v>2559</v>
      </c>
      <c r="G2316" s="304"/>
      <c r="H2316" s="5"/>
      <c r="I2316" s="176"/>
      <c r="J2316" s="5"/>
    </row>
    <row r="2317" spans="2:10" ht="15">
      <c r="B2317" s="302">
        <v>42847.548460648002</v>
      </c>
      <c r="C2317" s="303">
        <v>40</v>
      </c>
      <c r="D2317" s="247">
        <f t="shared" si="36"/>
        <v>1.9799999999999969</v>
      </c>
      <c r="E2317" s="303">
        <v>38.020000000000003</v>
      </c>
      <c r="F2317" s="177" t="s">
        <v>2560</v>
      </c>
      <c r="G2317" s="304"/>
      <c r="H2317" s="5"/>
      <c r="I2317" s="176"/>
      <c r="J2317" s="5"/>
    </row>
    <row r="2318" spans="2:10" ht="15">
      <c r="B2318" s="302">
        <v>42847.548877314999</v>
      </c>
      <c r="C2318" s="303">
        <v>100</v>
      </c>
      <c r="D2318" s="247">
        <f t="shared" si="36"/>
        <v>5</v>
      </c>
      <c r="E2318" s="303">
        <v>95</v>
      </c>
      <c r="F2318" s="177" t="s">
        <v>2561</v>
      </c>
      <c r="G2318" s="304"/>
      <c r="H2318" s="5"/>
      <c r="I2318" s="176"/>
      <c r="J2318" s="5"/>
    </row>
    <row r="2319" spans="2:10" ht="15">
      <c r="B2319" s="302">
        <v>42847.551643519</v>
      </c>
      <c r="C2319" s="303">
        <v>100</v>
      </c>
      <c r="D2319" s="247">
        <f t="shared" si="36"/>
        <v>4.9500000000000028</v>
      </c>
      <c r="E2319" s="303">
        <v>95.05</v>
      </c>
      <c r="F2319" s="177" t="s">
        <v>2562</v>
      </c>
      <c r="G2319" s="304"/>
      <c r="H2319" s="5"/>
      <c r="I2319" s="176"/>
      <c r="J2319" s="5"/>
    </row>
    <row r="2320" spans="2:10" ht="15">
      <c r="B2320" s="302">
        <v>42847.552685185001</v>
      </c>
      <c r="C2320" s="303">
        <v>400</v>
      </c>
      <c r="D2320" s="247">
        <f t="shared" si="36"/>
        <v>20</v>
      </c>
      <c r="E2320" s="303">
        <v>380</v>
      </c>
      <c r="F2320" s="177" t="s">
        <v>973</v>
      </c>
      <c r="G2320" s="304"/>
      <c r="H2320" s="5"/>
      <c r="I2320" s="176"/>
      <c r="J2320" s="5"/>
    </row>
    <row r="2321" spans="2:10" ht="15">
      <c r="B2321" s="302">
        <v>42847.553055556004</v>
      </c>
      <c r="C2321" s="303">
        <v>300</v>
      </c>
      <c r="D2321" s="247">
        <f t="shared" si="36"/>
        <v>15</v>
      </c>
      <c r="E2321" s="303">
        <v>285</v>
      </c>
      <c r="F2321" s="177" t="s">
        <v>2563</v>
      </c>
      <c r="G2321" s="304"/>
      <c r="H2321" s="5"/>
      <c r="I2321" s="176"/>
      <c r="J2321" s="5"/>
    </row>
    <row r="2322" spans="2:10" ht="15">
      <c r="B2322" s="302">
        <v>42847.561956019003</v>
      </c>
      <c r="C2322" s="303">
        <v>500</v>
      </c>
      <c r="D2322" s="247">
        <f t="shared" si="36"/>
        <v>24.75</v>
      </c>
      <c r="E2322" s="303">
        <v>475.25</v>
      </c>
      <c r="F2322" s="177" t="s">
        <v>2564</v>
      </c>
      <c r="G2322" s="304"/>
      <c r="H2322" s="5"/>
      <c r="I2322" s="176"/>
      <c r="J2322" s="5"/>
    </row>
    <row r="2323" spans="2:10" ht="15">
      <c r="B2323" s="302">
        <v>42847.563645832997</v>
      </c>
      <c r="C2323" s="303">
        <v>100</v>
      </c>
      <c r="D2323" s="247">
        <f t="shared" si="36"/>
        <v>4.9500000000000028</v>
      </c>
      <c r="E2323" s="303">
        <v>95.05</v>
      </c>
      <c r="F2323" s="177" t="s">
        <v>146</v>
      </c>
      <c r="G2323" s="304"/>
      <c r="H2323" s="5"/>
      <c r="I2323" s="176"/>
      <c r="J2323" s="5"/>
    </row>
    <row r="2324" spans="2:10" ht="15">
      <c r="B2324" s="302">
        <v>42847.566527777999</v>
      </c>
      <c r="C2324" s="303">
        <v>500</v>
      </c>
      <c r="D2324" s="247">
        <f t="shared" si="36"/>
        <v>24.75</v>
      </c>
      <c r="E2324" s="303">
        <v>475.25</v>
      </c>
      <c r="F2324" s="177" t="s">
        <v>961</v>
      </c>
      <c r="G2324" s="304"/>
      <c r="H2324" s="5"/>
      <c r="I2324" s="176"/>
      <c r="J2324" s="5"/>
    </row>
    <row r="2325" spans="2:10" ht="15">
      <c r="B2325" s="302">
        <v>42847.569386574003</v>
      </c>
      <c r="C2325" s="303">
        <v>100</v>
      </c>
      <c r="D2325" s="247">
        <f t="shared" si="36"/>
        <v>4.9500000000000028</v>
      </c>
      <c r="E2325" s="303">
        <v>95.05</v>
      </c>
      <c r="F2325" s="177" t="s">
        <v>2565</v>
      </c>
      <c r="G2325" s="304"/>
      <c r="H2325" s="5"/>
      <c r="I2325" s="176"/>
      <c r="J2325" s="5"/>
    </row>
    <row r="2326" spans="2:10" ht="15">
      <c r="B2326" s="302">
        <v>42847.571168980998</v>
      </c>
      <c r="C2326" s="303">
        <v>50</v>
      </c>
      <c r="D2326" s="247">
        <f t="shared" si="36"/>
        <v>2.5</v>
      </c>
      <c r="E2326" s="303">
        <v>47.5</v>
      </c>
      <c r="F2326" s="177" t="s">
        <v>2566</v>
      </c>
      <c r="G2326" s="304"/>
      <c r="H2326" s="5"/>
      <c r="I2326" s="176"/>
      <c r="J2326" s="5"/>
    </row>
    <row r="2327" spans="2:10" ht="15">
      <c r="B2327" s="302">
        <v>42847.5784375</v>
      </c>
      <c r="C2327" s="303">
        <v>100</v>
      </c>
      <c r="D2327" s="247">
        <f t="shared" si="36"/>
        <v>4.9500000000000028</v>
      </c>
      <c r="E2327" s="303">
        <v>95.05</v>
      </c>
      <c r="F2327" s="177" t="s">
        <v>2367</v>
      </c>
      <c r="G2327" s="304"/>
      <c r="H2327" s="5"/>
      <c r="I2327" s="176"/>
      <c r="J2327" s="5"/>
    </row>
    <row r="2328" spans="2:10" ht="15">
      <c r="B2328" s="302">
        <v>42847.581030093002</v>
      </c>
      <c r="C2328" s="303">
        <v>300</v>
      </c>
      <c r="D2328" s="247">
        <f t="shared" si="36"/>
        <v>14.850000000000023</v>
      </c>
      <c r="E2328" s="303">
        <v>285.14999999999998</v>
      </c>
      <c r="F2328" s="177" t="s">
        <v>2422</v>
      </c>
      <c r="G2328" s="304"/>
      <c r="H2328" s="5"/>
      <c r="I2328" s="176"/>
      <c r="J2328" s="5"/>
    </row>
    <row r="2329" spans="2:10" ht="15">
      <c r="B2329" s="302">
        <v>42847.581365741004</v>
      </c>
      <c r="C2329" s="303">
        <v>300</v>
      </c>
      <c r="D2329" s="247">
        <f t="shared" si="36"/>
        <v>15</v>
      </c>
      <c r="E2329" s="303">
        <v>285</v>
      </c>
      <c r="F2329" s="177" t="s">
        <v>2269</v>
      </c>
      <c r="G2329" s="304"/>
      <c r="H2329" s="5"/>
      <c r="I2329" s="176"/>
      <c r="J2329" s="5"/>
    </row>
    <row r="2330" spans="2:10" ht="15">
      <c r="B2330" s="302">
        <v>42847.581400463001</v>
      </c>
      <c r="C2330" s="303">
        <v>200</v>
      </c>
      <c r="D2330" s="247">
        <f t="shared" si="36"/>
        <v>10</v>
      </c>
      <c r="E2330" s="303">
        <v>190</v>
      </c>
      <c r="F2330" s="177" t="s">
        <v>2567</v>
      </c>
      <c r="G2330" s="304"/>
      <c r="H2330" s="5"/>
      <c r="I2330" s="176"/>
      <c r="J2330" s="5"/>
    </row>
    <row r="2331" spans="2:10" ht="15">
      <c r="B2331" s="302">
        <v>42847.581423611002</v>
      </c>
      <c r="C2331" s="303">
        <v>100</v>
      </c>
      <c r="D2331" s="247">
        <f t="shared" si="36"/>
        <v>5</v>
      </c>
      <c r="E2331" s="303">
        <v>95</v>
      </c>
      <c r="F2331" s="177" t="s">
        <v>2432</v>
      </c>
      <c r="G2331" s="304"/>
      <c r="H2331" s="5"/>
      <c r="I2331" s="176"/>
      <c r="J2331" s="5"/>
    </row>
    <row r="2332" spans="2:10" ht="15">
      <c r="B2332" s="302">
        <v>42847.581493056001</v>
      </c>
      <c r="C2332" s="303">
        <v>200</v>
      </c>
      <c r="D2332" s="247">
        <f t="shared" si="36"/>
        <v>10</v>
      </c>
      <c r="E2332" s="303">
        <v>190</v>
      </c>
      <c r="F2332" s="177" t="s">
        <v>2568</v>
      </c>
      <c r="G2332" s="304"/>
      <c r="H2332" s="5"/>
      <c r="I2332" s="176"/>
      <c r="J2332" s="5"/>
    </row>
    <row r="2333" spans="2:10" ht="15">
      <c r="B2333" s="302">
        <v>42847.581516204002</v>
      </c>
      <c r="C2333" s="303">
        <v>500</v>
      </c>
      <c r="D2333" s="247">
        <f t="shared" si="36"/>
        <v>25</v>
      </c>
      <c r="E2333" s="303">
        <v>475</v>
      </c>
      <c r="F2333" s="177" t="s">
        <v>1628</v>
      </c>
      <c r="G2333" s="304"/>
      <c r="H2333" s="5"/>
      <c r="I2333" s="176"/>
      <c r="J2333" s="5"/>
    </row>
    <row r="2334" spans="2:10" ht="15">
      <c r="B2334" s="302">
        <v>42847.581689815001</v>
      </c>
      <c r="C2334" s="303">
        <v>100</v>
      </c>
      <c r="D2334" s="247">
        <f t="shared" si="36"/>
        <v>7</v>
      </c>
      <c r="E2334" s="303">
        <v>93</v>
      </c>
      <c r="F2334" s="177" t="s">
        <v>2569</v>
      </c>
      <c r="G2334" s="304"/>
      <c r="H2334" s="5"/>
      <c r="I2334" s="176"/>
      <c r="J2334" s="5"/>
    </row>
    <row r="2335" spans="2:10" ht="15">
      <c r="B2335" s="302">
        <v>42847.581736111002</v>
      </c>
      <c r="C2335" s="303">
        <v>100</v>
      </c>
      <c r="D2335" s="247">
        <f t="shared" si="36"/>
        <v>4.9500000000000028</v>
      </c>
      <c r="E2335" s="303">
        <v>95.05</v>
      </c>
      <c r="F2335" s="177" t="s">
        <v>2570</v>
      </c>
      <c r="G2335" s="304"/>
      <c r="H2335" s="5"/>
      <c r="I2335" s="176"/>
      <c r="J2335" s="5"/>
    </row>
    <row r="2336" spans="2:10" ht="15">
      <c r="B2336" s="302">
        <v>42847.581817129998</v>
      </c>
      <c r="C2336" s="303">
        <v>200</v>
      </c>
      <c r="D2336" s="247">
        <f t="shared" si="36"/>
        <v>10</v>
      </c>
      <c r="E2336" s="303">
        <v>190</v>
      </c>
      <c r="F2336" s="177" t="s">
        <v>1641</v>
      </c>
      <c r="G2336" s="304"/>
      <c r="H2336" s="5"/>
      <c r="I2336" s="176"/>
      <c r="J2336" s="5"/>
    </row>
    <row r="2337" spans="2:10" ht="15">
      <c r="B2337" s="302">
        <v>42847.581863425999</v>
      </c>
      <c r="C2337" s="303">
        <v>200</v>
      </c>
      <c r="D2337" s="247">
        <f t="shared" si="36"/>
        <v>10</v>
      </c>
      <c r="E2337" s="303">
        <v>190</v>
      </c>
      <c r="F2337" s="177" t="s">
        <v>2571</v>
      </c>
      <c r="G2337" s="304"/>
      <c r="H2337" s="5"/>
      <c r="I2337" s="176"/>
      <c r="J2337" s="5"/>
    </row>
    <row r="2338" spans="2:10" ht="15">
      <c r="B2338" s="302">
        <v>42847.581886574</v>
      </c>
      <c r="C2338" s="303">
        <v>50</v>
      </c>
      <c r="D2338" s="247">
        <f t="shared" si="36"/>
        <v>2.5</v>
      </c>
      <c r="E2338" s="303">
        <v>47.5</v>
      </c>
      <c r="F2338" s="177" t="s">
        <v>2572</v>
      </c>
      <c r="G2338" s="304"/>
      <c r="H2338" s="5"/>
      <c r="I2338" s="176"/>
      <c r="J2338" s="5"/>
    </row>
    <row r="2339" spans="2:10" ht="15">
      <c r="B2339" s="302">
        <v>42847.582303240997</v>
      </c>
      <c r="C2339" s="303">
        <v>100</v>
      </c>
      <c r="D2339" s="247">
        <f t="shared" si="36"/>
        <v>5</v>
      </c>
      <c r="E2339" s="303">
        <v>95</v>
      </c>
      <c r="F2339" s="177" t="s">
        <v>1749</v>
      </c>
      <c r="G2339" s="304"/>
      <c r="H2339" s="5"/>
      <c r="I2339" s="176"/>
      <c r="J2339" s="5"/>
    </row>
    <row r="2340" spans="2:10" ht="15">
      <c r="B2340" s="302">
        <v>42847.587407407002</v>
      </c>
      <c r="C2340" s="303">
        <v>300</v>
      </c>
      <c r="D2340" s="247">
        <f t="shared" si="36"/>
        <v>15</v>
      </c>
      <c r="E2340" s="303">
        <v>285</v>
      </c>
      <c r="F2340" s="177" t="s">
        <v>790</v>
      </c>
      <c r="G2340" s="304"/>
      <c r="H2340" s="5"/>
      <c r="I2340" s="176"/>
      <c r="J2340" s="5"/>
    </row>
    <row r="2341" spans="2:10" ht="15">
      <c r="B2341" s="302">
        <v>42847.590300926</v>
      </c>
      <c r="C2341" s="303">
        <v>100</v>
      </c>
      <c r="D2341" s="247">
        <f t="shared" si="36"/>
        <v>5</v>
      </c>
      <c r="E2341" s="303">
        <v>95</v>
      </c>
      <c r="F2341" s="177" t="s">
        <v>2573</v>
      </c>
      <c r="G2341" s="304"/>
      <c r="H2341" s="5"/>
      <c r="I2341" s="176"/>
      <c r="J2341" s="5"/>
    </row>
    <row r="2342" spans="2:10" ht="15">
      <c r="B2342" s="302">
        <v>42847.597222222001</v>
      </c>
      <c r="C2342" s="303">
        <v>200</v>
      </c>
      <c r="D2342" s="247">
        <f t="shared" si="36"/>
        <v>9.9000000000000057</v>
      </c>
      <c r="E2342" s="303">
        <v>190.1</v>
      </c>
      <c r="F2342" s="177" t="s">
        <v>2574</v>
      </c>
      <c r="G2342" s="304"/>
      <c r="H2342" s="5"/>
      <c r="I2342" s="176"/>
      <c r="J2342" s="5"/>
    </row>
    <row r="2343" spans="2:10" ht="15">
      <c r="B2343" s="302">
        <v>42847.604641204001</v>
      </c>
      <c r="C2343" s="303">
        <v>300</v>
      </c>
      <c r="D2343" s="247">
        <f t="shared" si="36"/>
        <v>14.850000000000023</v>
      </c>
      <c r="E2343" s="303">
        <v>285.14999999999998</v>
      </c>
      <c r="F2343" s="177" t="s">
        <v>2575</v>
      </c>
      <c r="G2343" s="304"/>
      <c r="H2343" s="5"/>
      <c r="I2343" s="176"/>
      <c r="J2343" s="5"/>
    </row>
    <row r="2344" spans="2:10" ht="15">
      <c r="B2344" s="302">
        <v>42847.605231481</v>
      </c>
      <c r="C2344" s="303">
        <v>400</v>
      </c>
      <c r="D2344" s="247">
        <f t="shared" si="36"/>
        <v>19.800000000000011</v>
      </c>
      <c r="E2344" s="303">
        <v>380.2</v>
      </c>
      <c r="F2344" s="177" t="s">
        <v>946</v>
      </c>
      <c r="G2344" s="304"/>
      <c r="H2344" s="5"/>
      <c r="I2344" s="176"/>
      <c r="J2344" s="5"/>
    </row>
    <row r="2345" spans="2:10" ht="15">
      <c r="B2345" s="302">
        <v>42847.607164351997</v>
      </c>
      <c r="C2345" s="303">
        <v>100</v>
      </c>
      <c r="D2345" s="247">
        <f t="shared" si="36"/>
        <v>5</v>
      </c>
      <c r="E2345" s="303">
        <v>95</v>
      </c>
      <c r="F2345" s="177" t="s">
        <v>2576</v>
      </c>
      <c r="G2345" s="304"/>
      <c r="H2345" s="5"/>
      <c r="I2345" s="176"/>
      <c r="J2345" s="5"/>
    </row>
    <row r="2346" spans="2:10" ht="15">
      <c r="B2346" s="302">
        <v>42847.611608796004</v>
      </c>
      <c r="C2346" s="303">
        <v>500</v>
      </c>
      <c r="D2346" s="247">
        <f t="shared" si="36"/>
        <v>25</v>
      </c>
      <c r="E2346" s="303">
        <v>475</v>
      </c>
      <c r="F2346" s="177" t="s">
        <v>2577</v>
      </c>
      <c r="G2346" s="304"/>
      <c r="H2346" s="5"/>
      <c r="I2346" s="176"/>
      <c r="J2346" s="5"/>
    </row>
    <row r="2347" spans="2:10" ht="15">
      <c r="B2347" s="302">
        <v>42847.614178240998</v>
      </c>
      <c r="C2347" s="303">
        <v>400</v>
      </c>
      <c r="D2347" s="247">
        <f t="shared" si="36"/>
        <v>20</v>
      </c>
      <c r="E2347" s="303">
        <v>380</v>
      </c>
      <c r="F2347" s="177" t="s">
        <v>183</v>
      </c>
      <c r="G2347" s="304"/>
      <c r="H2347" s="5"/>
      <c r="I2347" s="176"/>
      <c r="J2347" s="5"/>
    </row>
    <row r="2348" spans="2:10" ht="15">
      <c r="B2348" s="302">
        <v>42847.614861110997</v>
      </c>
      <c r="C2348" s="303">
        <v>300</v>
      </c>
      <c r="D2348" s="247">
        <f t="shared" si="36"/>
        <v>14.850000000000023</v>
      </c>
      <c r="E2348" s="303">
        <v>285.14999999999998</v>
      </c>
      <c r="F2348" s="177" t="s">
        <v>2578</v>
      </c>
      <c r="G2348" s="304"/>
      <c r="H2348" s="5"/>
      <c r="I2348" s="176"/>
      <c r="J2348" s="5"/>
    </row>
    <row r="2349" spans="2:10" ht="15">
      <c r="B2349" s="302">
        <v>42847.615416667002</v>
      </c>
      <c r="C2349" s="303">
        <v>300</v>
      </c>
      <c r="D2349" s="247">
        <f t="shared" si="36"/>
        <v>15</v>
      </c>
      <c r="E2349" s="303">
        <v>285</v>
      </c>
      <c r="F2349" s="177" t="s">
        <v>838</v>
      </c>
      <c r="G2349" s="304"/>
      <c r="H2349" s="5"/>
      <c r="I2349" s="176"/>
      <c r="J2349" s="5"/>
    </row>
    <row r="2350" spans="2:10" ht="15">
      <c r="B2350" s="302">
        <v>42847.620995370002</v>
      </c>
      <c r="C2350" s="303">
        <v>100</v>
      </c>
      <c r="D2350" s="247">
        <f t="shared" si="36"/>
        <v>5</v>
      </c>
      <c r="E2350" s="303">
        <v>95</v>
      </c>
      <c r="F2350" s="177" t="s">
        <v>851</v>
      </c>
      <c r="G2350" s="304"/>
      <c r="H2350" s="5"/>
      <c r="I2350" s="176"/>
      <c r="J2350" s="5"/>
    </row>
    <row r="2351" spans="2:10" ht="15">
      <c r="B2351" s="302">
        <v>42847.622824074002</v>
      </c>
      <c r="C2351" s="303">
        <v>100</v>
      </c>
      <c r="D2351" s="247">
        <f t="shared" si="36"/>
        <v>5</v>
      </c>
      <c r="E2351" s="303">
        <v>95</v>
      </c>
      <c r="F2351" s="177" t="s">
        <v>2579</v>
      </c>
      <c r="G2351" s="304"/>
      <c r="H2351" s="5"/>
      <c r="I2351" s="176"/>
      <c r="J2351" s="5"/>
    </row>
    <row r="2352" spans="2:10" ht="15">
      <c r="B2352" s="302">
        <v>42847.623761574003</v>
      </c>
      <c r="C2352" s="303">
        <v>50</v>
      </c>
      <c r="D2352" s="247">
        <f t="shared" si="36"/>
        <v>2.4799999999999969</v>
      </c>
      <c r="E2352" s="303">
        <v>47.52</v>
      </c>
      <c r="F2352" s="177" t="s">
        <v>744</v>
      </c>
      <c r="G2352" s="304"/>
      <c r="H2352" s="5"/>
      <c r="I2352" s="176"/>
      <c r="J2352" s="5"/>
    </row>
    <row r="2353" spans="2:10" ht="15">
      <c r="B2353" s="302">
        <v>42847.625092593</v>
      </c>
      <c r="C2353" s="303">
        <v>50</v>
      </c>
      <c r="D2353" s="247">
        <f t="shared" si="36"/>
        <v>2.5</v>
      </c>
      <c r="E2353" s="303">
        <v>47.5</v>
      </c>
      <c r="F2353" s="177" t="s">
        <v>2580</v>
      </c>
      <c r="G2353" s="304"/>
      <c r="H2353" s="5"/>
      <c r="I2353" s="176"/>
      <c r="J2353" s="5"/>
    </row>
    <row r="2354" spans="2:10" ht="15">
      <c r="B2354" s="302">
        <v>42847.625798610999</v>
      </c>
      <c r="C2354" s="303">
        <v>50</v>
      </c>
      <c r="D2354" s="247">
        <f t="shared" si="36"/>
        <v>2.5</v>
      </c>
      <c r="E2354" s="303">
        <v>47.5</v>
      </c>
      <c r="F2354" s="177" t="s">
        <v>2581</v>
      </c>
      <c r="G2354" s="304"/>
      <c r="H2354" s="5"/>
      <c r="I2354" s="176"/>
      <c r="J2354" s="5"/>
    </row>
    <row r="2355" spans="2:10" ht="15">
      <c r="B2355" s="302">
        <v>42847.625902778003</v>
      </c>
      <c r="C2355" s="303">
        <v>200</v>
      </c>
      <c r="D2355" s="247">
        <f t="shared" si="36"/>
        <v>10</v>
      </c>
      <c r="E2355" s="303">
        <v>190</v>
      </c>
      <c r="F2355" s="177" t="s">
        <v>2582</v>
      </c>
      <c r="G2355" s="304"/>
      <c r="H2355" s="5"/>
      <c r="I2355" s="176"/>
      <c r="J2355" s="5"/>
    </row>
    <row r="2356" spans="2:10" ht="15">
      <c r="B2356" s="302">
        <v>42847.632210648</v>
      </c>
      <c r="C2356" s="303">
        <v>30</v>
      </c>
      <c r="D2356" s="247">
        <f t="shared" si="36"/>
        <v>1.4899999999999984</v>
      </c>
      <c r="E2356" s="303">
        <v>28.51</v>
      </c>
      <c r="F2356" s="177" t="s">
        <v>744</v>
      </c>
      <c r="G2356" s="304"/>
      <c r="H2356" s="5"/>
      <c r="I2356" s="176"/>
      <c r="J2356" s="5"/>
    </row>
    <row r="2357" spans="2:10" ht="15">
      <c r="B2357" s="302">
        <v>42847.635370370001</v>
      </c>
      <c r="C2357" s="303">
        <v>300</v>
      </c>
      <c r="D2357" s="247">
        <f t="shared" si="36"/>
        <v>14.850000000000023</v>
      </c>
      <c r="E2357" s="303">
        <v>285.14999999999998</v>
      </c>
      <c r="F2357" s="177" t="s">
        <v>2583</v>
      </c>
      <c r="G2357" s="304"/>
      <c r="H2357" s="5"/>
      <c r="I2357" s="176"/>
      <c r="J2357" s="5"/>
    </row>
    <row r="2358" spans="2:10" ht="15">
      <c r="B2358" s="302">
        <v>42847.636122684999</v>
      </c>
      <c r="C2358" s="303">
        <v>100</v>
      </c>
      <c r="D2358" s="247">
        <f t="shared" si="36"/>
        <v>5</v>
      </c>
      <c r="E2358" s="303">
        <v>95</v>
      </c>
      <c r="F2358" s="177" t="s">
        <v>2584</v>
      </c>
      <c r="G2358" s="304"/>
      <c r="H2358" s="5"/>
      <c r="I2358" s="176"/>
      <c r="J2358" s="5"/>
    </row>
    <row r="2359" spans="2:10" ht="15">
      <c r="B2359" s="302">
        <v>42847.638773147999</v>
      </c>
      <c r="C2359" s="303">
        <v>200</v>
      </c>
      <c r="D2359" s="247">
        <f t="shared" si="36"/>
        <v>10</v>
      </c>
      <c r="E2359" s="303">
        <v>190</v>
      </c>
      <c r="F2359" s="177" t="s">
        <v>110</v>
      </c>
      <c r="G2359" s="304"/>
      <c r="H2359" s="5"/>
      <c r="I2359" s="176"/>
      <c r="J2359" s="5"/>
    </row>
    <row r="2360" spans="2:10" ht="15">
      <c r="B2360" s="302">
        <v>42847.640011574003</v>
      </c>
      <c r="C2360" s="303">
        <v>200</v>
      </c>
      <c r="D2360" s="247">
        <f t="shared" si="36"/>
        <v>9.9000000000000057</v>
      </c>
      <c r="E2360" s="303">
        <v>190.1</v>
      </c>
      <c r="F2360" s="177" t="s">
        <v>2585</v>
      </c>
      <c r="G2360" s="304"/>
      <c r="H2360" s="5"/>
      <c r="I2360" s="176"/>
      <c r="J2360" s="5"/>
    </row>
    <row r="2361" spans="2:10" ht="15">
      <c r="B2361" s="302">
        <v>42847.641446759</v>
      </c>
      <c r="C2361" s="303">
        <v>100</v>
      </c>
      <c r="D2361" s="247">
        <f t="shared" si="36"/>
        <v>5</v>
      </c>
      <c r="E2361" s="303">
        <v>95</v>
      </c>
      <c r="F2361" s="177" t="s">
        <v>2586</v>
      </c>
      <c r="G2361" s="304"/>
      <c r="H2361" s="5"/>
      <c r="I2361" s="176"/>
      <c r="J2361" s="5"/>
    </row>
    <row r="2362" spans="2:10" ht="15">
      <c r="B2362" s="302">
        <v>42847.643043980999</v>
      </c>
      <c r="C2362" s="303">
        <v>500</v>
      </c>
      <c r="D2362" s="247">
        <f t="shared" si="36"/>
        <v>25</v>
      </c>
      <c r="E2362" s="303">
        <v>475</v>
      </c>
      <c r="F2362" s="177" t="s">
        <v>1705</v>
      </c>
      <c r="G2362" s="304"/>
      <c r="H2362" s="5"/>
      <c r="I2362" s="176"/>
      <c r="J2362" s="5"/>
    </row>
    <row r="2363" spans="2:10" ht="15">
      <c r="B2363" s="302">
        <v>42847.644270833</v>
      </c>
      <c r="C2363" s="303">
        <v>500</v>
      </c>
      <c r="D2363" s="247">
        <f t="shared" si="36"/>
        <v>25</v>
      </c>
      <c r="E2363" s="303">
        <v>475</v>
      </c>
      <c r="F2363" s="177" t="s">
        <v>2587</v>
      </c>
      <c r="G2363" s="304"/>
      <c r="H2363" s="5"/>
      <c r="I2363" s="176"/>
      <c r="J2363" s="5"/>
    </row>
    <row r="2364" spans="2:10" ht="15">
      <c r="B2364" s="302">
        <v>42847.650208332998</v>
      </c>
      <c r="C2364" s="303">
        <v>100</v>
      </c>
      <c r="D2364" s="247">
        <f t="shared" si="36"/>
        <v>7</v>
      </c>
      <c r="E2364" s="303">
        <v>93</v>
      </c>
      <c r="F2364" s="177" t="s">
        <v>290</v>
      </c>
      <c r="G2364" s="304"/>
      <c r="H2364" s="5"/>
      <c r="I2364" s="176"/>
      <c r="J2364" s="5"/>
    </row>
    <row r="2365" spans="2:10" ht="15">
      <c r="B2365" s="302">
        <v>42847.652905092997</v>
      </c>
      <c r="C2365" s="303">
        <v>30</v>
      </c>
      <c r="D2365" s="247">
        <f t="shared" si="36"/>
        <v>1.5</v>
      </c>
      <c r="E2365" s="303">
        <v>28.5</v>
      </c>
      <c r="F2365" s="177" t="s">
        <v>2588</v>
      </c>
      <c r="G2365" s="304"/>
      <c r="H2365" s="5"/>
      <c r="I2365" s="176"/>
      <c r="J2365" s="5"/>
    </row>
    <row r="2366" spans="2:10" ht="15">
      <c r="B2366" s="302">
        <v>42847.660277777999</v>
      </c>
      <c r="C2366" s="303">
        <v>50</v>
      </c>
      <c r="D2366" s="247">
        <f t="shared" si="36"/>
        <v>2.5</v>
      </c>
      <c r="E2366" s="303">
        <v>47.5</v>
      </c>
      <c r="F2366" s="177" t="s">
        <v>2589</v>
      </c>
      <c r="G2366" s="304"/>
      <c r="H2366" s="5"/>
      <c r="I2366" s="176"/>
      <c r="J2366" s="5"/>
    </row>
    <row r="2367" spans="2:10" ht="15">
      <c r="B2367" s="302">
        <v>42847.661006943999</v>
      </c>
      <c r="C2367" s="303">
        <v>88</v>
      </c>
      <c r="D2367" s="247">
        <f t="shared" si="36"/>
        <v>4.4000000000000057</v>
      </c>
      <c r="E2367" s="303">
        <v>83.6</v>
      </c>
      <c r="F2367" s="177" t="s">
        <v>183</v>
      </c>
      <c r="G2367" s="304"/>
      <c r="H2367" s="5"/>
      <c r="I2367" s="176"/>
      <c r="J2367" s="5"/>
    </row>
    <row r="2368" spans="2:10" ht="15">
      <c r="B2368" s="302">
        <v>42847.664837962999</v>
      </c>
      <c r="C2368" s="303">
        <v>200</v>
      </c>
      <c r="D2368" s="247">
        <f t="shared" si="36"/>
        <v>10</v>
      </c>
      <c r="E2368" s="303">
        <v>190</v>
      </c>
      <c r="F2368" s="177" t="s">
        <v>2590</v>
      </c>
      <c r="G2368" s="304"/>
      <c r="H2368" s="5"/>
      <c r="I2368" s="176"/>
      <c r="J2368" s="5"/>
    </row>
    <row r="2369" spans="2:10" ht="15">
      <c r="B2369" s="302">
        <v>42847.666018518998</v>
      </c>
      <c r="C2369" s="303">
        <v>100</v>
      </c>
      <c r="D2369" s="247">
        <f t="shared" si="36"/>
        <v>7</v>
      </c>
      <c r="E2369" s="303">
        <v>93</v>
      </c>
      <c r="F2369" s="177" t="s">
        <v>2442</v>
      </c>
      <c r="G2369" s="304"/>
      <c r="H2369" s="5"/>
      <c r="I2369" s="176"/>
      <c r="J2369" s="5"/>
    </row>
    <row r="2370" spans="2:10" ht="15">
      <c r="B2370" s="302">
        <v>42847.667627315001</v>
      </c>
      <c r="C2370" s="303">
        <v>50</v>
      </c>
      <c r="D2370" s="247">
        <f t="shared" si="36"/>
        <v>3.5</v>
      </c>
      <c r="E2370" s="303">
        <v>46.5</v>
      </c>
      <c r="F2370" s="177" t="s">
        <v>2591</v>
      </c>
      <c r="G2370" s="304"/>
      <c r="H2370" s="5"/>
      <c r="I2370" s="176"/>
      <c r="J2370" s="5"/>
    </row>
    <row r="2371" spans="2:10" ht="15">
      <c r="B2371" s="302">
        <v>42847.676030092996</v>
      </c>
      <c r="C2371" s="303">
        <v>500</v>
      </c>
      <c r="D2371" s="247">
        <f t="shared" si="36"/>
        <v>25</v>
      </c>
      <c r="E2371" s="303">
        <v>475</v>
      </c>
      <c r="F2371" s="177" t="s">
        <v>224</v>
      </c>
      <c r="G2371" s="304"/>
      <c r="H2371" s="5"/>
      <c r="I2371" s="176"/>
      <c r="J2371" s="5"/>
    </row>
    <row r="2372" spans="2:10" ht="15">
      <c r="B2372" s="302">
        <v>42847.679502314997</v>
      </c>
      <c r="C2372" s="303">
        <v>50</v>
      </c>
      <c r="D2372" s="247">
        <f t="shared" si="36"/>
        <v>2.5</v>
      </c>
      <c r="E2372" s="303">
        <v>47.5</v>
      </c>
      <c r="F2372" s="177" t="s">
        <v>2592</v>
      </c>
      <c r="G2372" s="304"/>
      <c r="H2372" s="5"/>
      <c r="I2372" s="176"/>
      <c r="J2372" s="5"/>
    </row>
    <row r="2373" spans="2:10" ht="15">
      <c r="B2373" s="302">
        <v>42847.683738426</v>
      </c>
      <c r="C2373" s="303">
        <v>48</v>
      </c>
      <c r="D2373" s="247">
        <f t="shared" si="36"/>
        <v>2.3800000000000026</v>
      </c>
      <c r="E2373" s="303">
        <v>45.62</v>
      </c>
      <c r="F2373" s="177" t="s">
        <v>1709</v>
      </c>
      <c r="G2373" s="304"/>
      <c r="H2373" s="5"/>
      <c r="I2373" s="176"/>
      <c r="J2373" s="5"/>
    </row>
    <row r="2374" spans="2:10" ht="15">
      <c r="B2374" s="302">
        <v>42847.693437499998</v>
      </c>
      <c r="C2374" s="303">
        <v>50</v>
      </c>
      <c r="D2374" s="247">
        <f t="shared" ref="D2374:D2437" si="37">C2374-E2374</f>
        <v>2.4799999999999969</v>
      </c>
      <c r="E2374" s="303">
        <v>47.52</v>
      </c>
      <c r="F2374" s="177" t="s">
        <v>2593</v>
      </c>
      <c r="G2374" s="304"/>
      <c r="H2374" s="5"/>
      <c r="I2374" s="176"/>
      <c r="J2374" s="5"/>
    </row>
    <row r="2375" spans="2:10" ht="15">
      <c r="B2375" s="302">
        <v>42847.698310184998</v>
      </c>
      <c r="C2375" s="303">
        <v>400</v>
      </c>
      <c r="D2375" s="247">
        <f t="shared" si="37"/>
        <v>20</v>
      </c>
      <c r="E2375" s="303">
        <v>380</v>
      </c>
      <c r="F2375" s="177" t="s">
        <v>2594</v>
      </c>
      <c r="G2375" s="304"/>
      <c r="H2375" s="5"/>
      <c r="I2375" s="176"/>
      <c r="J2375" s="5"/>
    </row>
    <row r="2376" spans="2:10" ht="15">
      <c r="B2376" s="302">
        <v>42847.702523148</v>
      </c>
      <c r="C2376" s="303">
        <v>300</v>
      </c>
      <c r="D2376" s="247">
        <f t="shared" si="37"/>
        <v>15</v>
      </c>
      <c r="E2376" s="303">
        <v>285</v>
      </c>
      <c r="F2376" s="177" t="s">
        <v>2595</v>
      </c>
      <c r="G2376" s="304"/>
      <c r="H2376" s="5"/>
      <c r="I2376" s="176"/>
      <c r="J2376" s="5"/>
    </row>
    <row r="2377" spans="2:10" ht="15">
      <c r="B2377" s="302">
        <v>42847.702986110999</v>
      </c>
      <c r="C2377" s="303">
        <v>70</v>
      </c>
      <c r="D2377" s="247">
        <f t="shared" si="37"/>
        <v>3.4699999999999989</v>
      </c>
      <c r="E2377" s="303">
        <v>66.53</v>
      </c>
      <c r="F2377" s="177" t="s">
        <v>115</v>
      </c>
      <c r="G2377" s="304"/>
      <c r="H2377" s="5"/>
      <c r="I2377" s="176"/>
      <c r="J2377" s="5"/>
    </row>
    <row r="2378" spans="2:10" ht="15">
      <c r="B2378" s="302">
        <v>42847.703611110999</v>
      </c>
      <c r="C2378" s="303">
        <v>500</v>
      </c>
      <c r="D2378" s="247">
        <f t="shared" si="37"/>
        <v>25</v>
      </c>
      <c r="E2378" s="303">
        <v>475</v>
      </c>
      <c r="F2378" s="177" t="s">
        <v>2596</v>
      </c>
      <c r="G2378" s="304"/>
      <c r="H2378" s="5"/>
      <c r="I2378" s="176"/>
      <c r="J2378" s="5"/>
    </row>
    <row r="2379" spans="2:10" ht="15">
      <c r="B2379" s="302">
        <v>42847.706689815001</v>
      </c>
      <c r="C2379" s="303">
        <v>50</v>
      </c>
      <c r="D2379" s="247">
        <f t="shared" si="37"/>
        <v>2.5</v>
      </c>
      <c r="E2379" s="303">
        <v>47.5</v>
      </c>
      <c r="F2379" s="177" t="s">
        <v>1688</v>
      </c>
      <c r="G2379" s="304"/>
      <c r="H2379" s="5"/>
      <c r="I2379" s="176"/>
      <c r="J2379" s="5"/>
    </row>
    <row r="2380" spans="2:10" ht="15">
      <c r="B2380" s="302">
        <v>42847.709050926002</v>
      </c>
      <c r="C2380" s="303">
        <v>200</v>
      </c>
      <c r="D2380" s="247">
        <f t="shared" si="37"/>
        <v>10</v>
      </c>
      <c r="E2380" s="303">
        <v>190</v>
      </c>
      <c r="F2380" s="177" t="s">
        <v>2597</v>
      </c>
      <c r="G2380" s="304"/>
      <c r="H2380" s="5"/>
      <c r="I2380" s="176"/>
      <c r="J2380" s="5"/>
    </row>
    <row r="2381" spans="2:10" ht="15">
      <c r="B2381" s="302">
        <v>42847.709444444001</v>
      </c>
      <c r="C2381" s="303">
        <v>170</v>
      </c>
      <c r="D2381" s="247">
        <f t="shared" si="37"/>
        <v>8.5</v>
      </c>
      <c r="E2381" s="303">
        <v>161.5</v>
      </c>
      <c r="F2381" s="177" t="s">
        <v>2598</v>
      </c>
      <c r="G2381" s="304"/>
      <c r="H2381" s="5"/>
      <c r="I2381" s="176"/>
      <c r="J2381" s="5"/>
    </row>
    <row r="2382" spans="2:10" ht="15">
      <c r="B2382" s="302">
        <v>42847.709826389</v>
      </c>
      <c r="C2382" s="303">
        <v>90</v>
      </c>
      <c r="D2382" s="247">
        <f t="shared" si="37"/>
        <v>4.4599999999999937</v>
      </c>
      <c r="E2382" s="303">
        <v>85.54</v>
      </c>
      <c r="F2382" s="177" t="s">
        <v>1606</v>
      </c>
      <c r="G2382" s="304"/>
      <c r="H2382" s="5"/>
      <c r="I2382" s="176"/>
      <c r="J2382" s="5"/>
    </row>
    <row r="2383" spans="2:10" ht="15">
      <c r="B2383" s="302">
        <v>42847.721620370001</v>
      </c>
      <c r="C2383" s="303">
        <v>100</v>
      </c>
      <c r="D2383" s="247">
        <f t="shared" si="37"/>
        <v>5</v>
      </c>
      <c r="E2383" s="303">
        <v>95</v>
      </c>
      <c r="F2383" s="177" t="s">
        <v>2599</v>
      </c>
      <c r="G2383" s="304"/>
      <c r="H2383" s="5"/>
      <c r="I2383" s="176"/>
      <c r="J2383" s="5"/>
    </row>
    <row r="2384" spans="2:10" ht="15">
      <c r="B2384" s="302">
        <v>42847.725462962997</v>
      </c>
      <c r="C2384" s="303">
        <v>100</v>
      </c>
      <c r="D2384" s="247">
        <f t="shared" si="37"/>
        <v>4.9500000000000028</v>
      </c>
      <c r="E2384" s="303">
        <v>95.05</v>
      </c>
      <c r="F2384" s="177" t="s">
        <v>2600</v>
      </c>
      <c r="G2384" s="304"/>
      <c r="H2384" s="5"/>
      <c r="I2384" s="176"/>
      <c r="J2384" s="5"/>
    </row>
    <row r="2385" spans="2:10" ht="15">
      <c r="B2385" s="302">
        <v>42847.728784722</v>
      </c>
      <c r="C2385" s="303">
        <v>100</v>
      </c>
      <c r="D2385" s="247">
        <f t="shared" si="37"/>
        <v>5</v>
      </c>
      <c r="E2385" s="303">
        <v>95</v>
      </c>
      <c r="F2385" s="177" t="s">
        <v>2601</v>
      </c>
      <c r="G2385" s="304"/>
      <c r="H2385" s="5"/>
      <c r="I2385" s="176"/>
      <c r="J2385" s="5"/>
    </row>
    <row r="2386" spans="2:10" ht="15">
      <c r="B2386" s="302">
        <v>42847.730358795998</v>
      </c>
      <c r="C2386" s="303">
        <v>200</v>
      </c>
      <c r="D2386" s="247">
        <f t="shared" si="37"/>
        <v>9.9000000000000057</v>
      </c>
      <c r="E2386" s="303">
        <v>190.1</v>
      </c>
      <c r="F2386" s="177" t="s">
        <v>626</v>
      </c>
      <c r="G2386" s="304"/>
      <c r="H2386" s="5"/>
      <c r="I2386" s="176"/>
      <c r="J2386" s="5"/>
    </row>
    <row r="2387" spans="2:10" ht="15">
      <c r="B2387" s="302">
        <v>42847.733599537001</v>
      </c>
      <c r="C2387" s="303">
        <v>100</v>
      </c>
      <c r="D2387" s="247">
        <f t="shared" si="37"/>
        <v>4.9500000000000028</v>
      </c>
      <c r="E2387" s="303">
        <v>95.05</v>
      </c>
      <c r="F2387" s="177" t="s">
        <v>1481</v>
      </c>
      <c r="G2387" s="304"/>
      <c r="H2387" s="5"/>
      <c r="I2387" s="176"/>
      <c r="J2387" s="5"/>
    </row>
    <row r="2388" spans="2:10" ht="15">
      <c r="B2388" s="302">
        <v>42847.734259258999</v>
      </c>
      <c r="C2388" s="303">
        <v>300</v>
      </c>
      <c r="D2388" s="247">
        <f t="shared" si="37"/>
        <v>15</v>
      </c>
      <c r="E2388" s="303">
        <v>285</v>
      </c>
      <c r="F2388" s="177" t="s">
        <v>2602</v>
      </c>
      <c r="G2388" s="304"/>
      <c r="H2388" s="5"/>
      <c r="I2388" s="176"/>
      <c r="J2388" s="5"/>
    </row>
    <row r="2389" spans="2:10" ht="15">
      <c r="B2389" s="302">
        <v>42847.734895832997</v>
      </c>
      <c r="C2389" s="303">
        <v>50</v>
      </c>
      <c r="D2389" s="247">
        <f t="shared" si="37"/>
        <v>2.5</v>
      </c>
      <c r="E2389" s="303">
        <v>47.5</v>
      </c>
      <c r="F2389" s="177" t="s">
        <v>2602</v>
      </c>
      <c r="G2389" s="304"/>
      <c r="H2389" s="5"/>
      <c r="I2389" s="176"/>
      <c r="J2389" s="5"/>
    </row>
    <row r="2390" spans="2:10" ht="15">
      <c r="B2390" s="302">
        <v>42847.735000000001</v>
      </c>
      <c r="C2390" s="303">
        <v>500</v>
      </c>
      <c r="D2390" s="247">
        <f t="shared" si="37"/>
        <v>25</v>
      </c>
      <c r="E2390" s="303">
        <v>475</v>
      </c>
      <c r="F2390" s="177" t="s">
        <v>2603</v>
      </c>
      <c r="G2390" s="304"/>
      <c r="H2390" s="5"/>
      <c r="I2390" s="176"/>
      <c r="J2390" s="5"/>
    </row>
    <row r="2391" spans="2:10" ht="15">
      <c r="B2391" s="302">
        <v>42847.739328704003</v>
      </c>
      <c r="C2391" s="303">
        <v>300</v>
      </c>
      <c r="D2391" s="247">
        <f t="shared" si="37"/>
        <v>14.850000000000023</v>
      </c>
      <c r="E2391" s="303">
        <v>285.14999999999998</v>
      </c>
      <c r="F2391" s="177" t="s">
        <v>1835</v>
      </c>
      <c r="G2391" s="304"/>
      <c r="H2391" s="5"/>
      <c r="I2391" s="176"/>
      <c r="J2391" s="5"/>
    </row>
    <row r="2392" spans="2:10" ht="15">
      <c r="B2392" s="302">
        <v>42847.741122685002</v>
      </c>
      <c r="C2392" s="303">
        <v>100</v>
      </c>
      <c r="D2392" s="247">
        <f t="shared" si="37"/>
        <v>7</v>
      </c>
      <c r="E2392" s="303">
        <v>93</v>
      </c>
      <c r="F2392" s="177" t="s">
        <v>2604</v>
      </c>
      <c r="G2392" s="304"/>
      <c r="H2392" s="5"/>
      <c r="I2392" s="176"/>
      <c r="J2392" s="5"/>
    </row>
    <row r="2393" spans="2:10" ht="15">
      <c r="B2393" s="302">
        <v>42847.741793980997</v>
      </c>
      <c r="C2393" s="303">
        <v>500</v>
      </c>
      <c r="D2393" s="247">
        <f t="shared" si="37"/>
        <v>25</v>
      </c>
      <c r="E2393" s="303">
        <v>475</v>
      </c>
      <c r="F2393" s="177" t="s">
        <v>2605</v>
      </c>
      <c r="G2393" s="304"/>
      <c r="H2393" s="5"/>
      <c r="I2393" s="176"/>
      <c r="J2393" s="5"/>
    </row>
    <row r="2394" spans="2:10" ht="15">
      <c r="B2394" s="302">
        <v>42847.743692130003</v>
      </c>
      <c r="C2394" s="303">
        <v>100</v>
      </c>
      <c r="D2394" s="247">
        <f t="shared" si="37"/>
        <v>5</v>
      </c>
      <c r="E2394" s="303">
        <v>95</v>
      </c>
      <c r="F2394" s="177" t="s">
        <v>731</v>
      </c>
      <c r="G2394" s="304"/>
      <c r="H2394" s="5"/>
      <c r="I2394" s="176"/>
      <c r="J2394" s="5"/>
    </row>
    <row r="2395" spans="2:10" ht="15">
      <c r="B2395" s="302">
        <v>42847.749143519002</v>
      </c>
      <c r="C2395" s="303">
        <v>500</v>
      </c>
      <c r="D2395" s="247">
        <f t="shared" si="37"/>
        <v>25</v>
      </c>
      <c r="E2395" s="303">
        <v>475</v>
      </c>
      <c r="F2395" s="177" t="s">
        <v>2606</v>
      </c>
      <c r="G2395" s="304"/>
      <c r="H2395" s="5"/>
      <c r="I2395" s="176"/>
      <c r="J2395" s="5"/>
    </row>
    <row r="2396" spans="2:10" ht="15">
      <c r="B2396" s="302">
        <v>42847.750057869998</v>
      </c>
      <c r="C2396" s="303">
        <v>100</v>
      </c>
      <c r="D2396" s="247">
        <f t="shared" si="37"/>
        <v>5</v>
      </c>
      <c r="E2396" s="303">
        <v>95</v>
      </c>
      <c r="F2396" s="177" t="s">
        <v>2607</v>
      </c>
      <c r="G2396" s="304"/>
      <c r="H2396" s="5"/>
      <c r="I2396" s="176"/>
      <c r="J2396" s="5"/>
    </row>
    <row r="2397" spans="2:10" ht="15">
      <c r="B2397" s="302">
        <v>42847.756296296</v>
      </c>
      <c r="C2397" s="303">
        <v>200</v>
      </c>
      <c r="D2397" s="247">
        <f t="shared" si="37"/>
        <v>10</v>
      </c>
      <c r="E2397" s="303">
        <v>190</v>
      </c>
      <c r="F2397" s="177" t="s">
        <v>824</v>
      </c>
      <c r="G2397" s="304"/>
      <c r="H2397" s="5"/>
      <c r="I2397" s="176"/>
      <c r="J2397" s="5"/>
    </row>
    <row r="2398" spans="2:10" ht="15">
      <c r="B2398" s="302">
        <v>42847.757708333003</v>
      </c>
      <c r="C2398" s="303">
        <v>100</v>
      </c>
      <c r="D2398" s="247">
        <f t="shared" si="37"/>
        <v>5</v>
      </c>
      <c r="E2398" s="303">
        <v>95</v>
      </c>
      <c r="F2398" s="177" t="s">
        <v>2608</v>
      </c>
      <c r="G2398" s="304"/>
      <c r="H2398" s="5"/>
      <c r="I2398" s="176"/>
      <c r="J2398" s="5"/>
    </row>
    <row r="2399" spans="2:10" ht="15">
      <c r="B2399" s="302">
        <v>42847.757847221998</v>
      </c>
      <c r="C2399" s="303">
        <v>300</v>
      </c>
      <c r="D2399" s="247">
        <f t="shared" si="37"/>
        <v>14.850000000000023</v>
      </c>
      <c r="E2399" s="303">
        <v>285.14999999999998</v>
      </c>
      <c r="F2399" s="177" t="s">
        <v>926</v>
      </c>
      <c r="G2399" s="304"/>
      <c r="H2399" s="5"/>
      <c r="I2399" s="176"/>
      <c r="J2399" s="5"/>
    </row>
    <row r="2400" spans="2:10" ht="15">
      <c r="B2400" s="302">
        <v>42847.760914352002</v>
      </c>
      <c r="C2400" s="303">
        <v>50</v>
      </c>
      <c r="D2400" s="247">
        <f t="shared" si="37"/>
        <v>2.4799999999999969</v>
      </c>
      <c r="E2400" s="303">
        <v>47.52</v>
      </c>
      <c r="F2400" s="177" t="s">
        <v>2609</v>
      </c>
      <c r="G2400" s="304"/>
      <c r="H2400" s="5"/>
      <c r="I2400" s="176"/>
      <c r="J2400" s="5"/>
    </row>
    <row r="2401" spans="2:10" ht="15">
      <c r="B2401" s="302">
        <v>42847.762685185</v>
      </c>
      <c r="C2401" s="303">
        <v>5000</v>
      </c>
      <c r="D2401" s="247">
        <f t="shared" si="37"/>
        <v>250</v>
      </c>
      <c r="E2401" s="303">
        <v>4750</v>
      </c>
      <c r="F2401" s="177" t="s">
        <v>2610</v>
      </c>
      <c r="G2401" s="304"/>
      <c r="H2401" s="5"/>
      <c r="I2401" s="176"/>
      <c r="J2401" s="5"/>
    </row>
    <row r="2402" spans="2:10" ht="15">
      <c r="B2402" s="302">
        <v>42847.767824073999</v>
      </c>
      <c r="C2402" s="303">
        <v>200</v>
      </c>
      <c r="D2402" s="247">
        <f t="shared" si="37"/>
        <v>14</v>
      </c>
      <c r="E2402" s="303">
        <v>186</v>
      </c>
      <c r="F2402" s="177" t="s">
        <v>2611</v>
      </c>
      <c r="G2402" s="304"/>
      <c r="H2402" s="5"/>
      <c r="I2402" s="176"/>
      <c r="J2402" s="5"/>
    </row>
    <row r="2403" spans="2:10" ht="15">
      <c r="B2403" s="302">
        <v>42847.770046295998</v>
      </c>
      <c r="C2403" s="303">
        <v>15</v>
      </c>
      <c r="D2403" s="247">
        <f t="shared" si="37"/>
        <v>0.75</v>
      </c>
      <c r="E2403" s="303">
        <v>14.25</v>
      </c>
      <c r="F2403" s="177" t="s">
        <v>935</v>
      </c>
      <c r="G2403" s="304"/>
      <c r="H2403" s="5"/>
      <c r="I2403" s="176"/>
      <c r="J2403" s="5"/>
    </row>
    <row r="2404" spans="2:10" ht="15">
      <c r="B2404" s="302">
        <v>42847.770069443999</v>
      </c>
      <c r="C2404" s="303">
        <v>100</v>
      </c>
      <c r="D2404" s="247">
        <f t="shared" si="37"/>
        <v>5</v>
      </c>
      <c r="E2404" s="303">
        <v>95</v>
      </c>
      <c r="F2404" s="177" t="s">
        <v>2612</v>
      </c>
      <c r="G2404" s="304"/>
      <c r="H2404" s="5"/>
      <c r="I2404" s="176"/>
      <c r="J2404" s="5"/>
    </row>
    <row r="2405" spans="2:10" ht="15">
      <c r="B2405" s="302">
        <v>42847.770798611004</v>
      </c>
      <c r="C2405" s="303">
        <v>100</v>
      </c>
      <c r="D2405" s="247">
        <f t="shared" si="37"/>
        <v>5</v>
      </c>
      <c r="E2405" s="303">
        <v>95</v>
      </c>
      <c r="F2405" s="177" t="s">
        <v>2613</v>
      </c>
      <c r="G2405" s="304"/>
      <c r="H2405" s="5"/>
      <c r="I2405" s="176"/>
      <c r="J2405" s="5"/>
    </row>
    <row r="2406" spans="2:10" ht="15">
      <c r="B2406" s="302">
        <v>42847.778171295999</v>
      </c>
      <c r="C2406" s="303">
        <v>50</v>
      </c>
      <c r="D2406" s="247">
        <f t="shared" si="37"/>
        <v>2.5</v>
      </c>
      <c r="E2406" s="303">
        <v>47.5</v>
      </c>
      <c r="F2406" s="177" t="s">
        <v>2614</v>
      </c>
      <c r="G2406" s="304"/>
      <c r="H2406" s="5"/>
      <c r="I2406" s="176"/>
      <c r="J2406" s="5"/>
    </row>
    <row r="2407" spans="2:10" ht="15">
      <c r="B2407" s="302">
        <v>42847.782962963</v>
      </c>
      <c r="C2407" s="303">
        <v>50</v>
      </c>
      <c r="D2407" s="247">
        <f t="shared" si="37"/>
        <v>3.5</v>
      </c>
      <c r="E2407" s="303">
        <v>46.5</v>
      </c>
      <c r="F2407" s="177" t="s">
        <v>2615</v>
      </c>
      <c r="G2407" s="304"/>
      <c r="H2407" s="5"/>
      <c r="I2407" s="176"/>
      <c r="J2407" s="5"/>
    </row>
    <row r="2408" spans="2:10" ht="15">
      <c r="B2408" s="302">
        <v>42847.785219906997</v>
      </c>
      <c r="C2408" s="303">
        <v>100</v>
      </c>
      <c r="D2408" s="247">
        <f t="shared" si="37"/>
        <v>4.9500000000000028</v>
      </c>
      <c r="E2408" s="303">
        <v>95.05</v>
      </c>
      <c r="F2408" s="177" t="s">
        <v>1508</v>
      </c>
      <c r="G2408" s="304"/>
      <c r="H2408" s="5"/>
      <c r="I2408" s="176"/>
      <c r="J2408" s="5"/>
    </row>
    <row r="2409" spans="2:10" ht="15">
      <c r="B2409" s="302">
        <v>42847.786666667002</v>
      </c>
      <c r="C2409" s="303">
        <v>100</v>
      </c>
      <c r="D2409" s="247">
        <f t="shared" si="37"/>
        <v>5</v>
      </c>
      <c r="E2409" s="303">
        <v>95</v>
      </c>
      <c r="F2409" s="177" t="s">
        <v>2616</v>
      </c>
      <c r="G2409" s="304"/>
      <c r="H2409" s="5"/>
      <c r="I2409" s="176"/>
      <c r="J2409" s="5"/>
    </row>
    <row r="2410" spans="2:10" ht="15">
      <c r="B2410" s="302">
        <v>42847.786793981002</v>
      </c>
      <c r="C2410" s="303">
        <v>500</v>
      </c>
      <c r="D2410" s="247">
        <f t="shared" si="37"/>
        <v>25</v>
      </c>
      <c r="E2410" s="303">
        <v>475</v>
      </c>
      <c r="F2410" s="177" t="s">
        <v>2617</v>
      </c>
      <c r="G2410" s="304"/>
      <c r="H2410" s="5"/>
      <c r="I2410" s="176"/>
      <c r="J2410" s="5"/>
    </row>
    <row r="2411" spans="2:10" ht="15">
      <c r="B2411" s="302">
        <v>42847.792905093003</v>
      </c>
      <c r="C2411" s="303">
        <v>100</v>
      </c>
      <c r="D2411" s="247">
        <f t="shared" si="37"/>
        <v>5</v>
      </c>
      <c r="E2411" s="303">
        <v>95</v>
      </c>
      <c r="F2411" s="177" t="s">
        <v>2618</v>
      </c>
      <c r="G2411" s="304"/>
      <c r="H2411" s="5"/>
      <c r="I2411" s="176"/>
      <c r="J2411" s="5"/>
    </row>
    <row r="2412" spans="2:10" ht="15">
      <c r="B2412" s="302">
        <v>42847.796631944002</v>
      </c>
      <c r="C2412" s="303">
        <v>100</v>
      </c>
      <c r="D2412" s="247">
        <f t="shared" si="37"/>
        <v>5</v>
      </c>
      <c r="E2412" s="303">
        <v>95</v>
      </c>
      <c r="F2412" s="177" t="s">
        <v>810</v>
      </c>
      <c r="G2412" s="304"/>
      <c r="H2412" s="5"/>
      <c r="I2412" s="176"/>
      <c r="J2412" s="5"/>
    </row>
    <row r="2413" spans="2:10" ht="15">
      <c r="B2413" s="302">
        <v>42847.808541667</v>
      </c>
      <c r="C2413" s="303">
        <v>200</v>
      </c>
      <c r="D2413" s="247">
        <f t="shared" si="37"/>
        <v>10</v>
      </c>
      <c r="E2413" s="303">
        <v>190</v>
      </c>
      <c r="F2413" s="177" t="s">
        <v>570</v>
      </c>
      <c r="G2413" s="304"/>
      <c r="H2413" s="5"/>
      <c r="I2413" s="176"/>
      <c r="J2413" s="5"/>
    </row>
    <row r="2414" spans="2:10" ht="15">
      <c r="B2414" s="302">
        <v>42847.812523148001</v>
      </c>
      <c r="C2414" s="303">
        <v>100</v>
      </c>
      <c r="D2414" s="247">
        <f t="shared" si="37"/>
        <v>4.9500000000000028</v>
      </c>
      <c r="E2414" s="303">
        <v>95.05</v>
      </c>
      <c r="F2414" s="177" t="s">
        <v>2619</v>
      </c>
      <c r="G2414" s="304"/>
      <c r="H2414" s="5"/>
      <c r="I2414" s="176"/>
      <c r="J2414" s="5"/>
    </row>
    <row r="2415" spans="2:10" ht="15">
      <c r="B2415" s="302">
        <v>42847.815115741003</v>
      </c>
      <c r="C2415" s="303">
        <v>200</v>
      </c>
      <c r="D2415" s="247">
        <f t="shared" si="37"/>
        <v>9.9000000000000057</v>
      </c>
      <c r="E2415" s="303">
        <v>190.1</v>
      </c>
      <c r="F2415" s="177" t="s">
        <v>2412</v>
      </c>
      <c r="G2415" s="304"/>
      <c r="H2415" s="5"/>
      <c r="I2415" s="176"/>
      <c r="J2415" s="5"/>
    </row>
    <row r="2416" spans="2:10" ht="15">
      <c r="B2416" s="302">
        <v>42847.816921295998</v>
      </c>
      <c r="C2416" s="303">
        <v>10</v>
      </c>
      <c r="D2416" s="247">
        <f t="shared" si="37"/>
        <v>0.5</v>
      </c>
      <c r="E2416" s="303">
        <v>9.5</v>
      </c>
      <c r="F2416" s="177" t="s">
        <v>2620</v>
      </c>
      <c r="G2416" s="304"/>
      <c r="H2416" s="5"/>
      <c r="I2416" s="176"/>
      <c r="J2416" s="5"/>
    </row>
    <row r="2417" spans="2:10" ht="15">
      <c r="B2417" s="302">
        <v>42847.820555555998</v>
      </c>
      <c r="C2417" s="303">
        <v>100</v>
      </c>
      <c r="D2417" s="247">
        <f t="shared" si="37"/>
        <v>5</v>
      </c>
      <c r="E2417" s="303">
        <v>95</v>
      </c>
      <c r="F2417" s="177" t="s">
        <v>2621</v>
      </c>
      <c r="G2417" s="304"/>
      <c r="H2417" s="5"/>
      <c r="I2417" s="176"/>
      <c r="J2417" s="5"/>
    </row>
    <row r="2418" spans="2:10" ht="15">
      <c r="B2418" s="302">
        <v>42847.821875000001</v>
      </c>
      <c r="C2418" s="303">
        <v>300</v>
      </c>
      <c r="D2418" s="247">
        <f t="shared" si="37"/>
        <v>15</v>
      </c>
      <c r="E2418" s="303">
        <v>285</v>
      </c>
      <c r="F2418" s="177" t="s">
        <v>2265</v>
      </c>
      <c r="G2418" s="304"/>
      <c r="H2418" s="5"/>
      <c r="I2418" s="176"/>
      <c r="J2418" s="5"/>
    </row>
    <row r="2419" spans="2:10" ht="15">
      <c r="B2419" s="302">
        <v>42847.822326389003</v>
      </c>
      <c r="C2419" s="303">
        <v>100</v>
      </c>
      <c r="D2419" s="247">
        <f t="shared" si="37"/>
        <v>5</v>
      </c>
      <c r="E2419" s="303">
        <v>95</v>
      </c>
      <c r="F2419" s="177" t="s">
        <v>176</v>
      </c>
      <c r="G2419" s="304"/>
      <c r="H2419" s="5"/>
      <c r="I2419" s="176"/>
      <c r="J2419" s="5"/>
    </row>
    <row r="2420" spans="2:10" ht="15">
      <c r="B2420" s="302">
        <v>42847.824374999997</v>
      </c>
      <c r="C2420" s="303">
        <v>300</v>
      </c>
      <c r="D2420" s="247">
        <f t="shared" si="37"/>
        <v>15</v>
      </c>
      <c r="E2420" s="303">
        <v>285</v>
      </c>
      <c r="F2420" s="177" t="s">
        <v>329</v>
      </c>
      <c r="G2420" s="304"/>
      <c r="H2420" s="5"/>
      <c r="I2420" s="176"/>
      <c r="J2420" s="5"/>
    </row>
    <row r="2421" spans="2:10" ht="15">
      <c r="B2421" s="302">
        <v>42847.829826389003</v>
      </c>
      <c r="C2421" s="303">
        <v>1000</v>
      </c>
      <c r="D2421" s="247">
        <f t="shared" si="37"/>
        <v>50</v>
      </c>
      <c r="E2421" s="303">
        <v>950</v>
      </c>
      <c r="F2421" s="177" t="s">
        <v>2622</v>
      </c>
      <c r="G2421" s="304"/>
      <c r="H2421" s="5"/>
      <c r="I2421" s="176"/>
      <c r="J2421" s="5"/>
    </row>
    <row r="2422" spans="2:10" ht="15">
      <c r="B2422" s="302">
        <v>42847.843472221997</v>
      </c>
      <c r="C2422" s="303">
        <v>50</v>
      </c>
      <c r="D2422" s="247">
        <f t="shared" si="37"/>
        <v>2.5</v>
      </c>
      <c r="E2422" s="303">
        <v>47.5</v>
      </c>
      <c r="F2422" s="177" t="s">
        <v>240</v>
      </c>
      <c r="G2422" s="304"/>
      <c r="H2422" s="5"/>
      <c r="I2422" s="176"/>
      <c r="J2422" s="5"/>
    </row>
    <row r="2423" spans="2:10" ht="15">
      <c r="B2423" s="302">
        <v>42847.845590277997</v>
      </c>
      <c r="C2423" s="303">
        <v>200</v>
      </c>
      <c r="D2423" s="247">
        <f t="shared" si="37"/>
        <v>10</v>
      </c>
      <c r="E2423" s="303">
        <v>190</v>
      </c>
      <c r="F2423" s="177" t="s">
        <v>2623</v>
      </c>
      <c r="G2423" s="304"/>
      <c r="H2423" s="5"/>
      <c r="I2423" s="176"/>
      <c r="J2423" s="5"/>
    </row>
    <row r="2424" spans="2:10" ht="15">
      <c r="B2424" s="302">
        <v>42847.847534722001</v>
      </c>
      <c r="C2424" s="303">
        <v>50</v>
      </c>
      <c r="D2424" s="247">
        <f t="shared" si="37"/>
        <v>2.4799999999999969</v>
      </c>
      <c r="E2424" s="303">
        <v>47.52</v>
      </c>
      <c r="F2424" s="177" t="s">
        <v>2624</v>
      </c>
      <c r="G2424" s="304"/>
      <c r="H2424" s="5"/>
      <c r="I2424" s="176"/>
      <c r="J2424" s="5"/>
    </row>
    <row r="2425" spans="2:10" ht="15">
      <c r="B2425" s="302">
        <v>42847.856400463003</v>
      </c>
      <c r="C2425" s="303">
        <v>50</v>
      </c>
      <c r="D2425" s="247">
        <f t="shared" si="37"/>
        <v>2.4799999999999969</v>
      </c>
      <c r="E2425" s="303">
        <v>47.52</v>
      </c>
      <c r="F2425" s="177" t="s">
        <v>2625</v>
      </c>
      <c r="G2425" s="304"/>
      <c r="H2425" s="5"/>
      <c r="I2425" s="176"/>
      <c r="J2425" s="5"/>
    </row>
    <row r="2426" spans="2:10" ht="15">
      <c r="B2426" s="302">
        <v>42847.861701389003</v>
      </c>
      <c r="C2426" s="303">
        <v>200</v>
      </c>
      <c r="D2426" s="247">
        <f t="shared" si="37"/>
        <v>10</v>
      </c>
      <c r="E2426" s="303">
        <v>190</v>
      </c>
      <c r="F2426" s="177" t="s">
        <v>158</v>
      </c>
      <c r="G2426" s="304"/>
      <c r="H2426" s="5"/>
      <c r="I2426" s="176"/>
      <c r="J2426" s="5"/>
    </row>
    <row r="2427" spans="2:10" ht="15">
      <c r="B2427" s="302">
        <v>42847.868449073998</v>
      </c>
      <c r="C2427" s="303">
        <v>350</v>
      </c>
      <c r="D2427" s="247">
        <f t="shared" si="37"/>
        <v>17.5</v>
      </c>
      <c r="E2427" s="303">
        <v>332.5</v>
      </c>
      <c r="F2427" s="177" t="s">
        <v>2626</v>
      </c>
      <c r="G2427" s="304"/>
      <c r="H2427" s="5"/>
      <c r="I2427" s="176"/>
      <c r="J2427" s="5"/>
    </row>
    <row r="2428" spans="2:10" ht="15">
      <c r="B2428" s="302">
        <v>42847.875752314998</v>
      </c>
      <c r="C2428" s="303">
        <v>500</v>
      </c>
      <c r="D2428" s="247">
        <f t="shared" si="37"/>
        <v>25</v>
      </c>
      <c r="E2428" s="303">
        <v>475</v>
      </c>
      <c r="F2428" s="177" t="s">
        <v>2627</v>
      </c>
      <c r="G2428" s="304"/>
      <c r="H2428" s="5"/>
      <c r="I2428" s="176"/>
      <c r="J2428" s="5"/>
    </row>
    <row r="2429" spans="2:10" ht="15">
      <c r="B2429" s="302">
        <v>42847.880057870003</v>
      </c>
      <c r="C2429" s="303">
        <v>100</v>
      </c>
      <c r="D2429" s="247">
        <f t="shared" si="37"/>
        <v>5</v>
      </c>
      <c r="E2429" s="303">
        <v>95</v>
      </c>
      <c r="F2429" s="177" t="s">
        <v>2628</v>
      </c>
      <c r="G2429" s="304"/>
      <c r="H2429" s="5"/>
      <c r="I2429" s="176"/>
      <c r="J2429" s="5"/>
    </row>
    <row r="2430" spans="2:10" ht="15">
      <c r="B2430" s="302">
        <v>42847.880798610997</v>
      </c>
      <c r="C2430" s="303">
        <v>70</v>
      </c>
      <c r="D2430" s="247">
        <f t="shared" si="37"/>
        <v>3.5</v>
      </c>
      <c r="E2430" s="303">
        <v>66.5</v>
      </c>
      <c r="F2430" s="177" t="s">
        <v>2629</v>
      </c>
      <c r="G2430" s="304"/>
      <c r="H2430" s="5"/>
      <c r="I2430" s="176"/>
      <c r="J2430" s="5"/>
    </row>
    <row r="2431" spans="2:10" ht="15">
      <c r="B2431" s="302">
        <v>42847.882569444002</v>
      </c>
      <c r="C2431" s="303">
        <v>100</v>
      </c>
      <c r="D2431" s="247">
        <f t="shared" si="37"/>
        <v>5</v>
      </c>
      <c r="E2431" s="303">
        <v>95</v>
      </c>
      <c r="F2431" s="177" t="s">
        <v>2630</v>
      </c>
      <c r="G2431" s="304"/>
      <c r="H2431" s="5"/>
      <c r="I2431" s="176"/>
      <c r="J2431" s="5"/>
    </row>
    <row r="2432" spans="2:10" ht="15">
      <c r="B2432" s="302">
        <v>42847.888240740998</v>
      </c>
      <c r="C2432" s="303">
        <v>100</v>
      </c>
      <c r="D2432" s="247">
        <f t="shared" si="37"/>
        <v>4.9500000000000028</v>
      </c>
      <c r="E2432" s="303">
        <v>95.05</v>
      </c>
      <c r="F2432" s="177" t="s">
        <v>866</v>
      </c>
      <c r="G2432" s="304"/>
      <c r="H2432" s="5"/>
      <c r="I2432" s="176"/>
      <c r="J2432" s="5"/>
    </row>
    <row r="2433" spans="2:10" ht="15">
      <c r="B2433" s="302">
        <v>42847.899386573998</v>
      </c>
      <c r="C2433" s="303">
        <v>300</v>
      </c>
      <c r="D2433" s="247">
        <f t="shared" si="37"/>
        <v>15</v>
      </c>
      <c r="E2433" s="303">
        <v>285</v>
      </c>
      <c r="F2433" s="177" t="s">
        <v>2086</v>
      </c>
      <c r="G2433" s="304"/>
      <c r="H2433" s="5"/>
      <c r="I2433" s="176"/>
      <c r="J2433" s="5"/>
    </row>
    <row r="2434" spans="2:10" ht="15">
      <c r="B2434" s="302">
        <v>42847.906307869998</v>
      </c>
      <c r="C2434" s="303">
        <v>30</v>
      </c>
      <c r="D2434" s="247">
        <f t="shared" si="37"/>
        <v>1.4899999999999984</v>
      </c>
      <c r="E2434" s="303">
        <v>28.51</v>
      </c>
      <c r="F2434" s="177" t="s">
        <v>618</v>
      </c>
      <c r="G2434" s="304"/>
      <c r="H2434" s="5"/>
      <c r="I2434" s="176"/>
      <c r="J2434" s="5"/>
    </row>
    <row r="2435" spans="2:10" ht="15">
      <c r="B2435" s="302">
        <v>42847.919456019001</v>
      </c>
      <c r="C2435" s="303">
        <v>150</v>
      </c>
      <c r="D2435" s="247">
        <f t="shared" si="37"/>
        <v>7.4300000000000068</v>
      </c>
      <c r="E2435" s="303">
        <v>142.57</v>
      </c>
      <c r="F2435" s="177" t="s">
        <v>1532</v>
      </c>
      <c r="G2435" s="304"/>
      <c r="H2435" s="5"/>
      <c r="I2435" s="176"/>
      <c r="J2435" s="5"/>
    </row>
    <row r="2436" spans="2:10" ht="15">
      <c r="B2436" s="302">
        <v>42847.921956019003</v>
      </c>
      <c r="C2436" s="303">
        <v>50</v>
      </c>
      <c r="D2436" s="247">
        <f t="shared" si="37"/>
        <v>3.5</v>
      </c>
      <c r="E2436" s="303">
        <v>46.5</v>
      </c>
      <c r="F2436" s="177" t="s">
        <v>2236</v>
      </c>
      <c r="G2436" s="304"/>
      <c r="H2436" s="5"/>
      <c r="I2436" s="176"/>
      <c r="J2436" s="5"/>
    </row>
    <row r="2437" spans="2:10" ht="15">
      <c r="B2437" s="302">
        <v>42847.929305555997</v>
      </c>
      <c r="C2437" s="303">
        <v>100</v>
      </c>
      <c r="D2437" s="247">
        <f t="shared" si="37"/>
        <v>5</v>
      </c>
      <c r="E2437" s="303">
        <v>95</v>
      </c>
      <c r="F2437" s="177" t="s">
        <v>2631</v>
      </c>
      <c r="G2437" s="304"/>
      <c r="H2437" s="5"/>
      <c r="I2437" s="176"/>
      <c r="J2437" s="5"/>
    </row>
    <row r="2438" spans="2:10" ht="15">
      <c r="B2438" s="302">
        <v>42847.954120369999</v>
      </c>
      <c r="C2438" s="303">
        <v>700</v>
      </c>
      <c r="D2438" s="247">
        <f t="shared" ref="D2438:D2501" si="38">C2438-E2438</f>
        <v>35</v>
      </c>
      <c r="E2438" s="303">
        <v>665</v>
      </c>
      <c r="F2438" s="177" t="s">
        <v>2632</v>
      </c>
      <c r="G2438" s="304"/>
      <c r="H2438" s="5"/>
      <c r="I2438" s="176"/>
      <c r="J2438" s="5"/>
    </row>
    <row r="2439" spans="2:10" ht="15">
      <c r="B2439" s="302">
        <v>42847.956736111002</v>
      </c>
      <c r="C2439" s="303">
        <v>200</v>
      </c>
      <c r="D2439" s="247">
        <f t="shared" si="38"/>
        <v>14</v>
      </c>
      <c r="E2439" s="303">
        <v>186</v>
      </c>
      <c r="F2439" s="177" t="s">
        <v>2633</v>
      </c>
      <c r="G2439" s="304"/>
      <c r="H2439" s="5"/>
      <c r="I2439" s="176"/>
      <c r="J2439" s="5"/>
    </row>
    <row r="2440" spans="2:10" ht="15">
      <c r="B2440" s="302">
        <v>42847.985717593001</v>
      </c>
      <c r="C2440" s="303">
        <v>100</v>
      </c>
      <c r="D2440" s="247">
        <f t="shared" si="38"/>
        <v>5</v>
      </c>
      <c r="E2440" s="303">
        <v>95</v>
      </c>
      <c r="F2440" s="177" t="s">
        <v>280</v>
      </c>
      <c r="G2440" s="304"/>
      <c r="H2440" s="5"/>
      <c r="I2440" s="176"/>
      <c r="J2440" s="5"/>
    </row>
    <row r="2441" spans="2:10" ht="15">
      <c r="B2441" s="302">
        <v>42848.174664352002</v>
      </c>
      <c r="C2441" s="303">
        <v>500</v>
      </c>
      <c r="D2441" s="247">
        <f t="shared" si="38"/>
        <v>25</v>
      </c>
      <c r="E2441" s="303">
        <v>475</v>
      </c>
      <c r="F2441" s="177" t="s">
        <v>2634</v>
      </c>
      <c r="G2441" s="304"/>
      <c r="H2441" s="5"/>
      <c r="I2441" s="176"/>
      <c r="J2441" s="5"/>
    </row>
    <row r="2442" spans="2:10" ht="15">
      <c r="B2442" s="302">
        <v>42848.21318287</v>
      </c>
      <c r="C2442" s="303">
        <v>300</v>
      </c>
      <c r="D2442" s="247">
        <f t="shared" si="38"/>
        <v>21</v>
      </c>
      <c r="E2442" s="303">
        <v>279</v>
      </c>
      <c r="F2442" s="177" t="s">
        <v>825</v>
      </c>
      <c r="G2442" s="304"/>
      <c r="H2442" s="5"/>
      <c r="I2442" s="176"/>
      <c r="J2442" s="5"/>
    </row>
    <row r="2443" spans="2:10" ht="15">
      <c r="B2443" s="302">
        <v>42848.217349537001</v>
      </c>
      <c r="C2443" s="303">
        <v>300</v>
      </c>
      <c r="D2443" s="247">
        <f t="shared" si="38"/>
        <v>14.850000000000023</v>
      </c>
      <c r="E2443" s="303">
        <v>285.14999999999998</v>
      </c>
      <c r="F2443" s="177" t="s">
        <v>2635</v>
      </c>
      <c r="G2443" s="304"/>
      <c r="H2443" s="5"/>
      <c r="I2443" s="176"/>
      <c r="J2443" s="5"/>
    </row>
    <row r="2444" spans="2:10" ht="15">
      <c r="B2444" s="302">
        <v>42848.222025463001</v>
      </c>
      <c r="C2444" s="303">
        <v>300</v>
      </c>
      <c r="D2444" s="247">
        <f t="shared" si="38"/>
        <v>14.850000000000023</v>
      </c>
      <c r="E2444" s="303">
        <v>285.14999999999998</v>
      </c>
      <c r="F2444" s="177" t="s">
        <v>2636</v>
      </c>
      <c r="G2444" s="304"/>
      <c r="H2444" s="5"/>
      <c r="I2444" s="176"/>
      <c r="J2444" s="5"/>
    </row>
    <row r="2445" spans="2:10" ht="15">
      <c r="B2445" s="302">
        <v>42848.255868056003</v>
      </c>
      <c r="C2445" s="303">
        <v>200</v>
      </c>
      <c r="D2445" s="247">
        <f t="shared" si="38"/>
        <v>14</v>
      </c>
      <c r="E2445" s="303">
        <v>186</v>
      </c>
      <c r="F2445" s="177" t="s">
        <v>2637</v>
      </c>
      <c r="G2445" s="304"/>
      <c r="H2445" s="5"/>
      <c r="I2445" s="176"/>
      <c r="J2445" s="5"/>
    </row>
    <row r="2446" spans="2:10" ht="15">
      <c r="B2446" s="302">
        <v>42848.263888889</v>
      </c>
      <c r="C2446" s="303">
        <v>5</v>
      </c>
      <c r="D2446" s="247">
        <f t="shared" si="38"/>
        <v>0.25</v>
      </c>
      <c r="E2446" s="303">
        <v>4.75</v>
      </c>
      <c r="F2446" s="177" t="s">
        <v>2638</v>
      </c>
      <c r="G2446" s="304"/>
      <c r="H2446" s="5"/>
      <c r="I2446" s="176"/>
      <c r="J2446" s="5"/>
    </row>
    <row r="2447" spans="2:10" ht="15">
      <c r="B2447" s="302">
        <v>42848.289791666997</v>
      </c>
      <c r="C2447" s="303">
        <v>100</v>
      </c>
      <c r="D2447" s="247">
        <f t="shared" si="38"/>
        <v>5</v>
      </c>
      <c r="E2447" s="303">
        <v>95</v>
      </c>
      <c r="F2447" s="177" t="s">
        <v>2639</v>
      </c>
      <c r="G2447" s="304"/>
      <c r="H2447" s="5"/>
      <c r="I2447" s="176"/>
      <c r="J2447" s="5"/>
    </row>
    <row r="2448" spans="2:10" ht="15">
      <c r="B2448" s="302">
        <v>42848.298032407001</v>
      </c>
      <c r="C2448" s="303">
        <v>50</v>
      </c>
      <c r="D2448" s="247">
        <f t="shared" si="38"/>
        <v>3.5</v>
      </c>
      <c r="E2448" s="303">
        <v>46.5</v>
      </c>
      <c r="F2448" s="177" t="s">
        <v>471</v>
      </c>
      <c r="G2448" s="304"/>
      <c r="H2448" s="5"/>
      <c r="I2448" s="176"/>
      <c r="J2448" s="5"/>
    </row>
    <row r="2449" spans="2:10" ht="15">
      <c r="B2449" s="302">
        <v>42848.300011574</v>
      </c>
      <c r="C2449" s="303">
        <v>100</v>
      </c>
      <c r="D2449" s="247">
        <f t="shared" si="38"/>
        <v>5</v>
      </c>
      <c r="E2449" s="303">
        <v>95</v>
      </c>
      <c r="F2449" s="177" t="s">
        <v>2640</v>
      </c>
      <c r="G2449" s="304"/>
      <c r="H2449" s="5"/>
      <c r="I2449" s="176"/>
      <c r="J2449" s="5"/>
    </row>
    <row r="2450" spans="2:10" ht="15">
      <c r="B2450" s="302">
        <v>42848.301724536999</v>
      </c>
      <c r="C2450" s="303">
        <v>200</v>
      </c>
      <c r="D2450" s="247">
        <f t="shared" si="38"/>
        <v>10</v>
      </c>
      <c r="E2450" s="303">
        <v>190</v>
      </c>
      <c r="F2450" s="177" t="s">
        <v>2640</v>
      </c>
      <c r="G2450" s="304"/>
      <c r="H2450" s="5"/>
      <c r="I2450" s="176"/>
      <c r="J2450" s="5"/>
    </row>
    <row r="2451" spans="2:10" ht="15">
      <c r="B2451" s="302">
        <v>42848.305844907001</v>
      </c>
      <c r="C2451" s="303">
        <v>40</v>
      </c>
      <c r="D2451" s="247">
        <f t="shared" si="38"/>
        <v>2</v>
      </c>
      <c r="E2451" s="303">
        <v>38</v>
      </c>
      <c r="F2451" s="177" t="s">
        <v>1493</v>
      </c>
      <c r="G2451" s="304"/>
      <c r="H2451" s="5"/>
      <c r="I2451" s="176"/>
      <c r="J2451" s="5"/>
    </row>
    <row r="2452" spans="2:10" ht="15">
      <c r="B2452" s="302">
        <v>42848.307291666999</v>
      </c>
      <c r="C2452" s="303">
        <v>300</v>
      </c>
      <c r="D2452" s="247">
        <f t="shared" si="38"/>
        <v>21</v>
      </c>
      <c r="E2452" s="303">
        <v>279</v>
      </c>
      <c r="F2452" s="177" t="s">
        <v>2641</v>
      </c>
      <c r="G2452" s="304"/>
      <c r="H2452" s="5"/>
      <c r="I2452" s="176"/>
      <c r="J2452" s="5"/>
    </row>
    <row r="2453" spans="2:10" ht="15">
      <c r="B2453" s="302">
        <v>42848.307905093003</v>
      </c>
      <c r="C2453" s="303">
        <v>200</v>
      </c>
      <c r="D2453" s="247">
        <f t="shared" si="38"/>
        <v>14</v>
      </c>
      <c r="E2453" s="303">
        <v>186</v>
      </c>
      <c r="F2453" s="177" t="s">
        <v>2550</v>
      </c>
      <c r="G2453" s="304"/>
      <c r="H2453" s="5"/>
      <c r="I2453" s="176"/>
      <c r="J2453" s="5"/>
    </row>
    <row r="2454" spans="2:10" ht="15">
      <c r="B2454" s="302">
        <v>42848.313020832997</v>
      </c>
      <c r="C2454" s="303">
        <v>300</v>
      </c>
      <c r="D2454" s="247">
        <f t="shared" si="38"/>
        <v>21</v>
      </c>
      <c r="E2454" s="303">
        <v>279</v>
      </c>
      <c r="F2454" s="177" t="s">
        <v>2642</v>
      </c>
      <c r="G2454" s="304"/>
      <c r="H2454" s="5"/>
      <c r="I2454" s="176"/>
      <c r="J2454" s="5"/>
    </row>
    <row r="2455" spans="2:10" ht="15">
      <c r="B2455" s="302">
        <v>42848.326365740999</v>
      </c>
      <c r="C2455" s="303">
        <v>300</v>
      </c>
      <c r="D2455" s="247">
        <f t="shared" si="38"/>
        <v>15</v>
      </c>
      <c r="E2455" s="303">
        <v>285</v>
      </c>
      <c r="F2455" s="177" t="s">
        <v>2643</v>
      </c>
      <c r="G2455" s="304"/>
      <c r="H2455" s="5"/>
      <c r="I2455" s="176"/>
      <c r="J2455" s="5"/>
    </row>
    <row r="2456" spans="2:10" ht="15">
      <c r="B2456" s="302">
        <v>42848.329224537003</v>
      </c>
      <c r="C2456" s="303">
        <v>100</v>
      </c>
      <c r="D2456" s="247">
        <f t="shared" si="38"/>
        <v>5</v>
      </c>
      <c r="E2456" s="303">
        <v>95</v>
      </c>
      <c r="F2456" s="177" t="s">
        <v>2644</v>
      </c>
      <c r="G2456" s="304"/>
      <c r="H2456" s="5"/>
      <c r="I2456" s="176"/>
      <c r="J2456" s="5"/>
    </row>
    <row r="2457" spans="2:10" ht="15">
      <c r="B2457" s="302">
        <v>42848.347546295998</v>
      </c>
      <c r="C2457" s="303">
        <v>50</v>
      </c>
      <c r="D2457" s="247">
        <f t="shared" si="38"/>
        <v>3.5</v>
      </c>
      <c r="E2457" s="303">
        <v>46.5</v>
      </c>
      <c r="F2457" s="177" t="s">
        <v>304</v>
      </c>
      <c r="G2457" s="304"/>
      <c r="H2457" s="5"/>
      <c r="I2457" s="176"/>
      <c r="J2457" s="5"/>
    </row>
    <row r="2458" spans="2:10" ht="15">
      <c r="B2458" s="302">
        <v>42848.354965277998</v>
      </c>
      <c r="C2458" s="303">
        <v>100</v>
      </c>
      <c r="D2458" s="247">
        <f t="shared" si="38"/>
        <v>4.9500000000000028</v>
      </c>
      <c r="E2458" s="303">
        <v>95.05</v>
      </c>
      <c r="F2458" s="177" t="s">
        <v>2645</v>
      </c>
      <c r="G2458" s="304"/>
      <c r="H2458" s="5"/>
      <c r="I2458" s="176"/>
      <c r="J2458" s="5"/>
    </row>
    <row r="2459" spans="2:10" ht="15">
      <c r="B2459" s="302">
        <v>42848.362372684998</v>
      </c>
      <c r="C2459" s="303">
        <v>150</v>
      </c>
      <c r="D2459" s="247">
        <f t="shared" si="38"/>
        <v>7.4300000000000068</v>
      </c>
      <c r="E2459" s="303">
        <v>142.57</v>
      </c>
      <c r="F2459" s="177" t="s">
        <v>2646</v>
      </c>
      <c r="G2459" s="304"/>
      <c r="H2459" s="5"/>
      <c r="I2459" s="176"/>
      <c r="J2459" s="5"/>
    </row>
    <row r="2460" spans="2:10" ht="15">
      <c r="B2460" s="302">
        <v>42848.364120370003</v>
      </c>
      <c r="C2460" s="303">
        <v>50</v>
      </c>
      <c r="D2460" s="247">
        <f t="shared" si="38"/>
        <v>2.5</v>
      </c>
      <c r="E2460" s="303">
        <v>47.5</v>
      </c>
      <c r="F2460" s="177" t="s">
        <v>2647</v>
      </c>
      <c r="G2460" s="304"/>
      <c r="H2460" s="5"/>
      <c r="I2460" s="176"/>
      <c r="J2460" s="5"/>
    </row>
    <row r="2461" spans="2:10" ht="15">
      <c r="B2461" s="302">
        <v>42848.384363425997</v>
      </c>
      <c r="C2461" s="303">
        <v>100</v>
      </c>
      <c r="D2461" s="247">
        <f t="shared" si="38"/>
        <v>7</v>
      </c>
      <c r="E2461" s="303">
        <v>93</v>
      </c>
      <c r="F2461" s="177" t="s">
        <v>2648</v>
      </c>
      <c r="G2461" s="304"/>
      <c r="H2461" s="5"/>
      <c r="I2461" s="176"/>
      <c r="J2461" s="5"/>
    </row>
    <row r="2462" spans="2:10" ht="15">
      <c r="B2462" s="302">
        <v>42848.384930556</v>
      </c>
      <c r="C2462" s="303">
        <v>50</v>
      </c>
      <c r="D2462" s="247">
        <f t="shared" si="38"/>
        <v>3.5</v>
      </c>
      <c r="E2462" s="303">
        <v>46.5</v>
      </c>
      <c r="F2462" s="177" t="s">
        <v>2649</v>
      </c>
      <c r="G2462" s="304"/>
      <c r="H2462" s="5"/>
      <c r="I2462" s="176"/>
      <c r="J2462" s="5"/>
    </row>
    <row r="2463" spans="2:10" ht="15">
      <c r="B2463" s="302">
        <v>42848.387673611003</v>
      </c>
      <c r="C2463" s="303">
        <v>50</v>
      </c>
      <c r="D2463" s="247">
        <f t="shared" si="38"/>
        <v>2.5</v>
      </c>
      <c r="E2463" s="303">
        <v>47.5</v>
      </c>
      <c r="F2463" s="177" t="s">
        <v>2650</v>
      </c>
      <c r="G2463" s="304"/>
      <c r="H2463" s="5"/>
      <c r="I2463" s="176"/>
      <c r="J2463" s="5"/>
    </row>
    <row r="2464" spans="2:10" ht="15">
      <c r="B2464" s="302">
        <v>42848.387719906998</v>
      </c>
      <c r="C2464" s="303">
        <v>300</v>
      </c>
      <c r="D2464" s="247">
        <f t="shared" si="38"/>
        <v>15</v>
      </c>
      <c r="E2464" s="303">
        <v>285</v>
      </c>
      <c r="F2464" s="177" t="s">
        <v>469</v>
      </c>
      <c r="G2464" s="304"/>
      <c r="H2464" s="5"/>
      <c r="I2464" s="176"/>
      <c r="J2464" s="5"/>
    </row>
    <row r="2465" spans="2:10" ht="15">
      <c r="B2465" s="302">
        <v>42848.393726852002</v>
      </c>
      <c r="C2465" s="303">
        <v>50</v>
      </c>
      <c r="D2465" s="247">
        <f t="shared" si="38"/>
        <v>3.5</v>
      </c>
      <c r="E2465" s="303">
        <v>46.5</v>
      </c>
      <c r="F2465" s="177" t="s">
        <v>2651</v>
      </c>
      <c r="G2465" s="304"/>
      <c r="H2465" s="5"/>
      <c r="I2465" s="176"/>
      <c r="J2465" s="5"/>
    </row>
    <row r="2466" spans="2:10" ht="15">
      <c r="B2466" s="302">
        <v>42848.396099537</v>
      </c>
      <c r="C2466" s="303">
        <v>300</v>
      </c>
      <c r="D2466" s="247">
        <f t="shared" si="38"/>
        <v>15</v>
      </c>
      <c r="E2466" s="303">
        <v>285</v>
      </c>
      <c r="F2466" s="177" t="s">
        <v>2652</v>
      </c>
      <c r="G2466" s="304"/>
      <c r="H2466" s="5"/>
      <c r="I2466" s="176"/>
      <c r="J2466" s="5"/>
    </row>
    <row r="2467" spans="2:10" ht="15">
      <c r="B2467" s="302">
        <v>42848.401527777998</v>
      </c>
      <c r="C2467" s="303">
        <v>100</v>
      </c>
      <c r="D2467" s="247">
        <f t="shared" si="38"/>
        <v>7</v>
      </c>
      <c r="E2467" s="303">
        <v>93</v>
      </c>
      <c r="F2467" s="177" t="s">
        <v>2653</v>
      </c>
      <c r="G2467" s="304"/>
      <c r="H2467" s="5"/>
      <c r="I2467" s="176"/>
      <c r="J2467" s="5"/>
    </row>
    <row r="2468" spans="2:10" ht="15">
      <c r="B2468" s="302">
        <v>42848.418518519</v>
      </c>
      <c r="C2468" s="303">
        <v>150</v>
      </c>
      <c r="D2468" s="247">
        <f t="shared" si="38"/>
        <v>7.4300000000000068</v>
      </c>
      <c r="E2468" s="303">
        <v>142.57</v>
      </c>
      <c r="F2468" s="177" t="s">
        <v>2654</v>
      </c>
      <c r="G2468" s="304"/>
      <c r="H2468" s="5"/>
      <c r="I2468" s="176"/>
      <c r="J2468" s="5"/>
    </row>
    <row r="2469" spans="2:10" ht="15">
      <c r="B2469" s="302">
        <v>42848.422997684997</v>
      </c>
      <c r="C2469" s="303">
        <v>50</v>
      </c>
      <c r="D2469" s="247">
        <f t="shared" si="38"/>
        <v>2.5</v>
      </c>
      <c r="E2469" s="303">
        <v>47.5</v>
      </c>
      <c r="F2469" s="177" t="s">
        <v>2655</v>
      </c>
      <c r="G2469" s="304"/>
      <c r="H2469" s="5"/>
      <c r="I2469" s="176"/>
      <c r="J2469" s="5"/>
    </row>
    <row r="2470" spans="2:10" ht="15">
      <c r="B2470" s="302">
        <v>42848.429166667003</v>
      </c>
      <c r="C2470" s="303">
        <v>100</v>
      </c>
      <c r="D2470" s="247">
        <f t="shared" si="38"/>
        <v>5</v>
      </c>
      <c r="E2470" s="303">
        <v>95</v>
      </c>
      <c r="F2470" s="177" t="s">
        <v>2023</v>
      </c>
      <c r="G2470" s="304"/>
      <c r="H2470" s="5"/>
      <c r="I2470" s="176"/>
      <c r="J2470" s="5"/>
    </row>
    <row r="2471" spans="2:10" ht="15">
      <c r="B2471" s="302">
        <v>42848.430625000001</v>
      </c>
      <c r="C2471" s="303">
        <v>200</v>
      </c>
      <c r="D2471" s="247">
        <f t="shared" si="38"/>
        <v>9.9000000000000057</v>
      </c>
      <c r="E2471" s="303">
        <v>190.1</v>
      </c>
      <c r="F2471" s="177" t="s">
        <v>2656</v>
      </c>
      <c r="G2471" s="304"/>
      <c r="H2471" s="5"/>
      <c r="I2471" s="176"/>
      <c r="J2471" s="5"/>
    </row>
    <row r="2472" spans="2:10" ht="15">
      <c r="B2472" s="302">
        <v>42848.433784722001</v>
      </c>
      <c r="C2472" s="303">
        <v>100</v>
      </c>
      <c r="D2472" s="247">
        <f t="shared" si="38"/>
        <v>5</v>
      </c>
      <c r="E2472" s="303">
        <v>95</v>
      </c>
      <c r="F2472" s="177" t="s">
        <v>2657</v>
      </c>
      <c r="G2472" s="304"/>
      <c r="H2472" s="5"/>
      <c r="I2472" s="176"/>
      <c r="J2472" s="5"/>
    </row>
    <row r="2473" spans="2:10" ht="15">
      <c r="B2473" s="302">
        <v>42848.434224536999</v>
      </c>
      <c r="C2473" s="303">
        <v>300</v>
      </c>
      <c r="D2473" s="247">
        <f t="shared" si="38"/>
        <v>15</v>
      </c>
      <c r="E2473" s="303">
        <v>285</v>
      </c>
      <c r="F2473" s="177" t="s">
        <v>737</v>
      </c>
      <c r="G2473" s="304"/>
      <c r="H2473" s="5"/>
      <c r="I2473" s="176"/>
      <c r="J2473" s="5"/>
    </row>
    <row r="2474" spans="2:10" ht="15">
      <c r="B2474" s="302">
        <v>42848.437175926003</v>
      </c>
      <c r="C2474" s="303">
        <v>200</v>
      </c>
      <c r="D2474" s="247">
        <f t="shared" si="38"/>
        <v>14</v>
      </c>
      <c r="E2474" s="303">
        <v>186</v>
      </c>
      <c r="F2474" s="177" t="s">
        <v>2658</v>
      </c>
      <c r="G2474" s="304"/>
      <c r="H2474" s="5"/>
      <c r="I2474" s="176"/>
      <c r="J2474" s="5"/>
    </row>
    <row r="2475" spans="2:10" ht="15">
      <c r="B2475" s="302">
        <v>42848.437314814997</v>
      </c>
      <c r="C2475" s="303">
        <v>300</v>
      </c>
      <c r="D2475" s="247">
        <f t="shared" si="38"/>
        <v>15</v>
      </c>
      <c r="E2475" s="303">
        <v>285</v>
      </c>
      <c r="F2475" s="177" t="s">
        <v>2659</v>
      </c>
      <c r="G2475" s="304"/>
      <c r="H2475" s="5"/>
      <c r="I2475" s="176"/>
      <c r="J2475" s="5"/>
    </row>
    <row r="2476" spans="2:10" ht="15">
      <c r="B2476" s="302">
        <v>42848.437523148001</v>
      </c>
      <c r="C2476" s="303">
        <v>200</v>
      </c>
      <c r="D2476" s="247">
        <f t="shared" si="38"/>
        <v>10</v>
      </c>
      <c r="E2476" s="303">
        <v>190</v>
      </c>
      <c r="F2476" s="177" t="s">
        <v>2660</v>
      </c>
      <c r="G2476" s="304"/>
      <c r="H2476" s="5"/>
      <c r="I2476" s="176"/>
      <c r="J2476" s="5"/>
    </row>
    <row r="2477" spans="2:10" ht="15">
      <c r="B2477" s="302">
        <v>42848.439861111001</v>
      </c>
      <c r="C2477" s="303">
        <v>300</v>
      </c>
      <c r="D2477" s="247">
        <f t="shared" si="38"/>
        <v>15</v>
      </c>
      <c r="E2477" s="303">
        <v>285</v>
      </c>
      <c r="F2477" s="177" t="s">
        <v>2661</v>
      </c>
      <c r="G2477" s="304"/>
      <c r="H2477" s="5"/>
      <c r="I2477" s="176"/>
      <c r="J2477" s="5"/>
    </row>
    <row r="2478" spans="2:10" ht="15">
      <c r="B2478" s="302">
        <v>42848.440173611001</v>
      </c>
      <c r="C2478" s="303">
        <v>50</v>
      </c>
      <c r="D2478" s="247">
        <f t="shared" si="38"/>
        <v>2.5</v>
      </c>
      <c r="E2478" s="303">
        <v>47.5</v>
      </c>
      <c r="F2478" s="177" t="s">
        <v>1726</v>
      </c>
      <c r="G2478" s="304"/>
      <c r="H2478" s="5"/>
      <c r="I2478" s="176"/>
      <c r="J2478" s="5"/>
    </row>
    <row r="2479" spans="2:10" ht="15">
      <c r="B2479" s="302">
        <v>42848.441759259003</v>
      </c>
      <c r="C2479" s="303">
        <v>100</v>
      </c>
      <c r="D2479" s="247">
        <f t="shared" si="38"/>
        <v>7</v>
      </c>
      <c r="E2479" s="303">
        <v>93</v>
      </c>
      <c r="F2479" s="177" t="s">
        <v>2662</v>
      </c>
      <c r="G2479" s="304"/>
      <c r="H2479" s="5"/>
      <c r="I2479" s="176"/>
      <c r="J2479" s="5"/>
    </row>
    <row r="2480" spans="2:10" ht="15">
      <c r="B2480" s="302">
        <v>42848.449756943999</v>
      </c>
      <c r="C2480" s="303">
        <v>100</v>
      </c>
      <c r="D2480" s="247">
        <f t="shared" si="38"/>
        <v>5</v>
      </c>
      <c r="E2480" s="303">
        <v>95</v>
      </c>
      <c r="F2480" s="177" t="s">
        <v>2663</v>
      </c>
      <c r="G2480" s="304"/>
      <c r="H2480" s="5"/>
      <c r="I2480" s="176"/>
      <c r="J2480" s="5"/>
    </row>
    <row r="2481" spans="2:10" ht="15">
      <c r="B2481" s="302">
        <v>42848.450185185</v>
      </c>
      <c r="C2481" s="303">
        <v>150</v>
      </c>
      <c r="D2481" s="247">
        <f t="shared" si="38"/>
        <v>7.5</v>
      </c>
      <c r="E2481" s="303">
        <v>142.5</v>
      </c>
      <c r="F2481" s="177" t="s">
        <v>2664</v>
      </c>
      <c r="G2481" s="304"/>
      <c r="H2481" s="5"/>
      <c r="I2481" s="176"/>
      <c r="J2481" s="5"/>
    </row>
    <row r="2482" spans="2:10" ht="15">
      <c r="B2482" s="302">
        <v>42848.451203703997</v>
      </c>
      <c r="C2482" s="303">
        <v>100</v>
      </c>
      <c r="D2482" s="247">
        <f t="shared" si="38"/>
        <v>7</v>
      </c>
      <c r="E2482" s="303">
        <v>93</v>
      </c>
      <c r="F2482" s="177" t="s">
        <v>2665</v>
      </c>
      <c r="G2482" s="304"/>
      <c r="H2482" s="5"/>
      <c r="I2482" s="176"/>
      <c r="J2482" s="5"/>
    </row>
    <row r="2483" spans="2:10" ht="15">
      <c r="B2483" s="302">
        <v>42848.454016203999</v>
      </c>
      <c r="C2483" s="303">
        <v>100</v>
      </c>
      <c r="D2483" s="247">
        <f t="shared" si="38"/>
        <v>7</v>
      </c>
      <c r="E2483" s="303">
        <v>93</v>
      </c>
      <c r="F2483" s="177" t="s">
        <v>2666</v>
      </c>
      <c r="G2483" s="304"/>
      <c r="H2483" s="5"/>
      <c r="I2483" s="176"/>
      <c r="J2483" s="5"/>
    </row>
    <row r="2484" spans="2:10" ht="15">
      <c r="B2484" s="302">
        <v>42848.454201389002</v>
      </c>
      <c r="C2484" s="303">
        <v>300</v>
      </c>
      <c r="D2484" s="247">
        <f t="shared" si="38"/>
        <v>14.850000000000023</v>
      </c>
      <c r="E2484" s="303">
        <v>285.14999999999998</v>
      </c>
      <c r="F2484" s="177" t="s">
        <v>1693</v>
      </c>
      <c r="G2484" s="304"/>
      <c r="H2484" s="5"/>
      <c r="I2484" s="176"/>
      <c r="J2484" s="5"/>
    </row>
    <row r="2485" spans="2:10" ht="15">
      <c r="B2485" s="302">
        <v>42848.454236111</v>
      </c>
      <c r="C2485" s="303">
        <v>50</v>
      </c>
      <c r="D2485" s="247">
        <f t="shared" si="38"/>
        <v>2.5</v>
      </c>
      <c r="E2485" s="303">
        <v>47.5</v>
      </c>
      <c r="F2485" s="177" t="s">
        <v>930</v>
      </c>
      <c r="G2485" s="304"/>
      <c r="H2485" s="5"/>
      <c r="I2485" s="176"/>
      <c r="J2485" s="5"/>
    </row>
    <row r="2486" spans="2:10" ht="15">
      <c r="B2486" s="302">
        <v>42848.454247684997</v>
      </c>
      <c r="C2486" s="303">
        <v>100</v>
      </c>
      <c r="D2486" s="247">
        <f t="shared" si="38"/>
        <v>5</v>
      </c>
      <c r="E2486" s="303">
        <v>95</v>
      </c>
      <c r="F2486" s="177" t="s">
        <v>2667</v>
      </c>
      <c r="G2486" s="304"/>
      <c r="H2486" s="5"/>
      <c r="I2486" s="176"/>
      <c r="J2486" s="5"/>
    </row>
    <row r="2487" spans="2:10" ht="15">
      <c r="B2487" s="302">
        <v>42848.455613425998</v>
      </c>
      <c r="C2487" s="303">
        <v>100</v>
      </c>
      <c r="D2487" s="247">
        <f t="shared" si="38"/>
        <v>4.9500000000000028</v>
      </c>
      <c r="E2487" s="303">
        <v>95.05</v>
      </c>
      <c r="F2487" s="177" t="s">
        <v>2668</v>
      </c>
      <c r="G2487" s="304"/>
      <c r="H2487" s="5"/>
      <c r="I2487" s="176"/>
      <c r="J2487" s="5"/>
    </row>
    <row r="2488" spans="2:10" ht="15">
      <c r="B2488" s="302">
        <v>42848.457222222001</v>
      </c>
      <c r="C2488" s="303">
        <v>100</v>
      </c>
      <c r="D2488" s="247">
        <f t="shared" si="38"/>
        <v>5</v>
      </c>
      <c r="E2488" s="303">
        <v>95</v>
      </c>
      <c r="F2488" s="177" t="s">
        <v>2669</v>
      </c>
      <c r="G2488" s="304"/>
      <c r="H2488" s="5"/>
      <c r="I2488" s="176"/>
      <c r="J2488" s="5"/>
    </row>
    <row r="2489" spans="2:10" ht="15">
      <c r="B2489" s="302">
        <v>42848.458437499998</v>
      </c>
      <c r="C2489" s="303">
        <v>50</v>
      </c>
      <c r="D2489" s="247">
        <f t="shared" si="38"/>
        <v>3.5</v>
      </c>
      <c r="E2489" s="303">
        <v>46.5</v>
      </c>
      <c r="F2489" s="177" t="s">
        <v>678</v>
      </c>
      <c r="G2489" s="304"/>
      <c r="H2489" s="5"/>
      <c r="I2489" s="176"/>
      <c r="J2489" s="5"/>
    </row>
    <row r="2490" spans="2:10" ht="15">
      <c r="B2490" s="302">
        <v>42848.458472222002</v>
      </c>
      <c r="C2490" s="303">
        <v>100</v>
      </c>
      <c r="D2490" s="247">
        <f t="shared" si="38"/>
        <v>4.9500000000000028</v>
      </c>
      <c r="E2490" s="303">
        <v>95.05</v>
      </c>
      <c r="F2490" s="177" t="s">
        <v>200</v>
      </c>
      <c r="G2490" s="304"/>
      <c r="H2490" s="5"/>
      <c r="I2490" s="176"/>
      <c r="J2490" s="5"/>
    </row>
    <row r="2491" spans="2:10" ht="15">
      <c r="B2491" s="302">
        <v>42848.458495370003</v>
      </c>
      <c r="C2491" s="303">
        <v>10</v>
      </c>
      <c r="D2491" s="247">
        <f t="shared" si="38"/>
        <v>0.5</v>
      </c>
      <c r="E2491" s="303">
        <v>9.5</v>
      </c>
      <c r="F2491" s="177" t="s">
        <v>679</v>
      </c>
      <c r="G2491" s="304"/>
      <c r="H2491" s="5"/>
      <c r="I2491" s="176"/>
      <c r="J2491" s="5"/>
    </row>
    <row r="2492" spans="2:10" ht="15">
      <c r="B2492" s="302">
        <v>42848.458634258997</v>
      </c>
      <c r="C2492" s="303">
        <v>1000</v>
      </c>
      <c r="D2492" s="247">
        <f t="shared" si="38"/>
        <v>50</v>
      </c>
      <c r="E2492" s="303">
        <v>950</v>
      </c>
      <c r="F2492" s="177" t="s">
        <v>685</v>
      </c>
      <c r="G2492" s="304"/>
      <c r="H2492" s="5"/>
      <c r="I2492" s="176"/>
      <c r="J2492" s="5"/>
    </row>
    <row r="2493" spans="2:10" ht="15">
      <c r="B2493" s="302">
        <v>42848.458726851997</v>
      </c>
      <c r="C2493" s="303">
        <v>100</v>
      </c>
      <c r="D2493" s="247">
        <f t="shared" si="38"/>
        <v>5</v>
      </c>
      <c r="E2493" s="303">
        <v>95</v>
      </c>
      <c r="F2493" s="177" t="s">
        <v>680</v>
      </c>
      <c r="G2493" s="304"/>
      <c r="H2493" s="5"/>
      <c r="I2493" s="176"/>
      <c r="J2493" s="5"/>
    </row>
    <row r="2494" spans="2:10" ht="15">
      <c r="B2494" s="302">
        <v>42848.458726851997</v>
      </c>
      <c r="C2494" s="303">
        <v>500</v>
      </c>
      <c r="D2494" s="247">
        <f t="shared" si="38"/>
        <v>25</v>
      </c>
      <c r="E2494" s="303">
        <v>475</v>
      </c>
      <c r="F2494" s="177" t="s">
        <v>675</v>
      </c>
      <c r="G2494" s="304"/>
      <c r="H2494" s="5"/>
      <c r="I2494" s="176"/>
      <c r="J2494" s="5"/>
    </row>
    <row r="2495" spans="2:10" ht="15">
      <c r="B2495" s="302">
        <v>42848.458865740999</v>
      </c>
      <c r="C2495" s="303">
        <v>50</v>
      </c>
      <c r="D2495" s="247">
        <f t="shared" si="38"/>
        <v>2.5</v>
      </c>
      <c r="E2495" s="303">
        <v>47.5</v>
      </c>
      <c r="F2495" s="177" t="s">
        <v>2338</v>
      </c>
      <c r="G2495" s="304"/>
      <c r="H2495" s="5"/>
      <c r="I2495" s="176"/>
      <c r="J2495" s="5"/>
    </row>
    <row r="2496" spans="2:10" ht="15">
      <c r="B2496" s="302">
        <v>42848.458900463003</v>
      </c>
      <c r="C2496" s="303">
        <v>300</v>
      </c>
      <c r="D2496" s="247">
        <f t="shared" si="38"/>
        <v>15</v>
      </c>
      <c r="E2496" s="303">
        <v>285</v>
      </c>
      <c r="F2496" s="177" t="s">
        <v>517</v>
      </c>
      <c r="G2496" s="304"/>
      <c r="H2496" s="5"/>
      <c r="I2496" s="176"/>
      <c r="J2496" s="5"/>
    </row>
    <row r="2497" spans="2:10" ht="15">
      <c r="B2497" s="302">
        <v>42848.458923610997</v>
      </c>
      <c r="C2497" s="303">
        <v>50</v>
      </c>
      <c r="D2497" s="247">
        <f t="shared" si="38"/>
        <v>2.5</v>
      </c>
      <c r="E2497" s="303">
        <v>47.5</v>
      </c>
      <c r="F2497" s="177" t="s">
        <v>681</v>
      </c>
      <c r="G2497" s="304"/>
      <c r="H2497" s="5"/>
      <c r="I2497" s="176"/>
      <c r="J2497" s="5"/>
    </row>
    <row r="2498" spans="2:10" ht="15">
      <c r="B2498" s="302">
        <v>42848.458958333002</v>
      </c>
      <c r="C2498" s="303">
        <v>200</v>
      </c>
      <c r="D2498" s="247">
        <f t="shared" si="38"/>
        <v>10</v>
      </c>
      <c r="E2498" s="303">
        <v>190</v>
      </c>
      <c r="F2498" s="177" t="s">
        <v>682</v>
      </c>
      <c r="G2498" s="304"/>
      <c r="H2498" s="5"/>
      <c r="I2498" s="176"/>
      <c r="J2498" s="5"/>
    </row>
    <row r="2499" spans="2:10" ht="15">
      <c r="B2499" s="302">
        <v>42848.45900463</v>
      </c>
      <c r="C2499" s="303">
        <v>100</v>
      </c>
      <c r="D2499" s="247">
        <f t="shared" si="38"/>
        <v>5</v>
      </c>
      <c r="E2499" s="303">
        <v>95</v>
      </c>
      <c r="F2499" s="177" t="s">
        <v>680</v>
      </c>
      <c r="G2499" s="304"/>
      <c r="H2499" s="5"/>
      <c r="I2499" s="176"/>
      <c r="J2499" s="5"/>
    </row>
    <row r="2500" spans="2:10" ht="15">
      <c r="B2500" s="302">
        <v>42848.459155092998</v>
      </c>
      <c r="C2500" s="303">
        <v>100</v>
      </c>
      <c r="D2500" s="247">
        <f t="shared" si="38"/>
        <v>5</v>
      </c>
      <c r="E2500" s="303">
        <v>95</v>
      </c>
      <c r="F2500" s="177" t="s">
        <v>683</v>
      </c>
      <c r="G2500" s="304"/>
      <c r="H2500" s="5"/>
      <c r="I2500" s="176"/>
      <c r="J2500" s="5"/>
    </row>
    <row r="2501" spans="2:10" ht="15">
      <c r="B2501" s="302">
        <v>42848.459467592998</v>
      </c>
      <c r="C2501" s="303">
        <v>100</v>
      </c>
      <c r="D2501" s="247">
        <f t="shared" si="38"/>
        <v>5</v>
      </c>
      <c r="E2501" s="303">
        <v>95</v>
      </c>
      <c r="F2501" s="177" t="s">
        <v>2670</v>
      </c>
      <c r="G2501" s="304"/>
      <c r="H2501" s="5"/>
      <c r="I2501" s="176"/>
      <c r="J2501" s="5"/>
    </row>
    <row r="2502" spans="2:10" ht="15">
      <c r="B2502" s="302">
        <v>42848.459479167002</v>
      </c>
      <c r="C2502" s="303">
        <v>100</v>
      </c>
      <c r="D2502" s="247">
        <f t="shared" ref="D2502:D2565" si="39">C2502-E2502</f>
        <v>4.9500000000000028</v>
      </c>
      <c r="E2502" s="303">
        <v>95.05</v>
      </c>
      <c r="F2502" s="177" t="s">
        <v>769</v>
      </c>
      <c r="G2502" s="304"/>
      <c r="H2502" s="5"/>
      <c r="I2502" s="176"/>
      <c r="J2502" s="5"/>
    </row>
    <row r="2503" spans="2:10" ht="15">
      <c r="B2503" s="302">
        <v>42848.460034721997</v>
      </c>
      <c r="C2503" s="303">
        <v>100</v>
      </c>
      <c r="D2503" s="247">
        <f t="shared" si="39"/>
        <v>5</v>
      </c>
      <c r="E2503" s="303">
        <v>95</v>
      </c>
      <c r="F2503" s="177" t="s">
        <v>2671</v>
      </c>
      <c r="G2503" s="304"/>
      <c r="H2503" s="5"/>
      <c r="I2503" s="176"/>
      <c r="J2503" s="5"/>
    </row>
    <row r="2504" spans="2:10" ht="15">
      <c r="B2504" s="302">
        <v>42848.461782407001</v>
      </c>
      <c r="C2504" s="303">
        <v>200</v>
      </c>
      <c r="D2504" s="247">
        <f t="shared" si="39"/>
        <v>9.9000000000000057</v>
      </c>
      <c r="E2504" s="303">
        <v>190.1</v>
      </c>
      <c r="F2504" s="177" t="s">
        <v>2672</v>
      </c>
      <c r="G2504" s="304"/>
      <c r="H2504" s="5"/>
      <c r="I2504" s="176"/>
      <c r="J2504" s="5"/>
    </row>
    <row r="2505" spans="2:10" ht="15">
      <c r="B2505" s="302">
        <v>42848.463530093002</v>
      </c>
      <c r="C2505" s="303">
        <v>300</v>
      </c>
      <c r="D2505" s="247">
        <f t="shared" si="39"/>
        <v>15</v>
      </c>
      <c r="E2505" s="303">
        <v>285</v>
      </c>
      <c r="F2505" s="177" t="s">
        <v>1702</v>
      </c>
      <c r="G2505" s="304"/>
      <c r="H2505" s="5"/>
      <c r="I2505" s="176"/>
      <c r="J2505" s="5"/>
    </row>
    <row r="2506" spans="2:10" ht="15">
      <c r="B2506" s="302">
        <v>42848.466168981002</v>
      </c>
      <c r="C2506" s="303">
        <v>200</v>
      </c>
      <c r="D2506" s="247">
        <f t="shared" si="39"/>
        <v>9.9000000000000057</v>
      </c>
      <c r="E2506" s="303">
        <v>190.1</v>
      </c>
      <c r="F2506" s="177" t="s">
        <v>2673</v>
      </c>
      <c r="G2506" s="304"/>
      <c r="H2506" s="5"/>
      <c r="I2506" s="176"/>
      <c r="J2506" s="5"/>
    </row>
    <row r="2507" spans="2:10" ht="15">
      <c r="B2507" s="302">
        <v>42848.468194444002</v>
      </c>
      <c r="C2507" s="303">
        <v>75</v>
      </c>
      <c r="D2507" s="247">
        <f t="shared" si="39"/>
        <v>3.75</v>
      </c>
      <c r="E2507" s="303">
        <v>71.25</v>
      </c>
      <c r="F2507" s="177" t="s">
        <v>1522</v>
      </c>
      <c r="G2507" s="304"/>
      <c r="H2507" s="5"/>
      <c r="I2507" s="176"/>
      <c r="J2507" s="5"/>
    </row>
    <row r="2508" spans="2:10" ht="15">
      <c r="B2508" s="302">
        <v>42848.468680555998</v>
      </c>
      <c r="C2508" s="303">
        <v>100</v>
      </c>
      <c r="D2508" s="247">
        <f t="shared" si="39"/>
        <v>5</v>
      </c>
      <c r="E2508" s="303">
        <v>95</v>
      </c>
      <c r="F2508" s="177" t="s">
        <v>226</v>
      </c>
      <c r="G2508" s="304"/>
      <c r="H2508" s="5"/>
      <c r="I2508" s="176"/>
      <c r="J2508" s="5"/>
    </row>
    <row r="2509" spans="2:10" ht="15">
      <c r="B2509" s="302">
        <v>42848.471643518998</v>
      </c>
      <c r="C2509" s="303">
        <v>50</v>
      </c>
      <c r="D2509" s="247">
        <f t="shared" si="39"/>
        <v>2.4799999999999969</v>
      </c>
      <c r="E2509" s="303">
        <v>47.52</v>
      </c>
      <c r="F2509" s="177" t="s">
        <v>2674</v>
      </c>
      <c r="G2509" s="304"/>
      <c r="H2509" s="5"/>
      <c r="I2509" s="176"/>
      <c r="J2509" s="5"/>
    </row>
    <row r="2510" spans="2:10" ht="15">
      <c r="B2510" s="302">
        <v>42848.471805556001</v>
      </c>
      <c r="C2510" s="303">
        <v>300</v>
      </c>
      <c r="D2510" s="247">
        <f t="shared" si="39"/>
        <v>14.850000000000023</v>
      </c>
      <c r="E2510" s="303">
        <v>285.14999999999998</v>
      </c>
      <c r="F2510" s="177" t="s">
        <v>2675</v>
      </c>
      <c r="G2510" s="304"/>
      <c r="H2510" s="5"/>
      <c r="I2510" s="176"/>
      <c r="J2510" s="5"/>
    </row>
    <row r="2511" spans="2:10" ht="15">
      <c r="B2511" s="302">
        <v>42848.472418981</v>
      </c>
      <c r="C2511" s="303">
        <v>300</v>
      </c>
      <c r="D2511" s="247">
        <f t="shared" si="39"/>
        <v>15</v>
      </c>
      <c r="E2511" s="303">
        <v>285</v>
      </c>
      <c r="F2511" s="177" t="s">
        <v>2676</v>
      </c>
      <c r="G2511" s="304"/>
      <c r="H2511" s="5"/>
      <c r="I2511" s="176"/>
      <c r="J2511" s="5"/>
    </row>
    <row r="2512" spans="2:10" ht="15">
      <c r="B2512" s="302">
        <v>42848.472523147997</v>
      </c>
      <c r="C2512" s="303">
        <v>100</v>
      </c>
      <c r="D2512" s="247">
        <f t="shared" si="39"/>
        <v>4.9500000000000028</v>
      </c>
      <c r="E2512" s="303">
        <v>95.05</v>
      </c>
      <c r="F2512" s="177" t="s">
        <v>1668</v>
      </c>
      <c r="G2512" s="304"/>
      <c r="H2512" s="5"/>
      <c r="I2512" s="176"/>
      <c r="J2512" s="5"/>
    </row>
    <row r="2513" spans="2:10" ht="15">
      <c r="B2513" s="302">
        <v>42848.473993056003</v>
      </c>
      <c r="C2513" s="303">
        <v>100</v>
      </c>
      <c r="D2513" s="247">
        <f t="shared" si="39"/>
        <v>5</v>
      </c>
      <c r="E2513" s="303">
        <v>95</v>
      </c>
      <c r="F2513" s="177" t="s">
        <v>2677</v>
      </c>
      <c r="G2513" s="304"/>
      <c r="H2513" s="5"/>
      <c r="I2513" s="176"/>
      <c r="J2513" s="5"/>
    </row>
    <row r="2514" spans="2:10" ht="15">
      <c r="B2514" s="302">
        <v>42848.474386574002</v>
      </c>
      <c r="C2514" s="303">
        <v>100</v>
      </c>
      <c r="D2514" s="247">
        <f t="shared" si="39"/>
        <v>4.9500000000000028</v>
      </c>
      <c r="E2514" s="303">
        <v>95.05</v>
      </c>
      <c r="F2514" s="177" t="s">
        <v>2678</v>
      </c>
      <c r="G2514" s="304"/>
      <c r="H2514" s="5"/>
      <c r="I2514" s="176"/>
      <c r="J2514" s="5"/>
    </row>
    <row r="2515" spans="2:10" ht="15">
      <c r="B2515" s="302">
        <v>42848.475300926002</v>
      </c>
      <c r="C2515" s="303">
        <v>100</v>
      </c>
      <c r="D2515" s="247">
        <f t="shared" si="39"/>
        <v>4.9500000000000028</v>
      </c>
      <c r="E2515" s="303">
        <v>95.05</v>
      </c>
      <c r="F2515" s="177" t="s">
        <v>2679</v>
      </c>
      <c r="G2515" s="304"/>
      <c r="H2515" s="5"/>
      <c r="I2515" s="176"/>
      <c r="J2515" s="5"/>
    </row>
    <row r="2516" spans="2:10" ht="15">
      <c r="B2516" s="302">
        <v>42848.479224536997</v>
      </c>
      <c r="C2516" s="303">
        <v>100</v>
      </c>
      <c r="D2516" s="247">
        <f t="shared" si="39"/>
        <v>5</v>
      </c>
      <c r="E2516" s="303">
        <v>95</v>
      </c>
      <c r="F2516" s="177" t="s">
        <v>661</v>
      </c>
      <c r="G2516" s="304"/>
      <c r="H2516" s="5"/>
      <c r="I2516" s="176"/>
      <c r="J2516" s="5"/>
    </row>
    <row r="2517" spans="2:10" ht="15">
      <c r="B2517" s="302">
        <v>42848.479224536997</v>
      </c>
      <c r="C2517" s="303">
        <v>300</v>
      </c>
      <c r="D2517" s="247">
        <f t="shared" si="39"/>
        <v>15</v>
      </c>
      <c r="E2517" s="303">
        <v>285</v>
      </c>
      <c r="F2517" s="177" t="s">
        <v>2680</v>
      </c>
      <c r="G2517" s="304"/>
      <c r="H2517" s="5"/>
      <c r="I2517" s="176"/>
      <c r="J2517" s="5"/>
    </row>
    <row r="2518" spans="2:10" ht="15">
      <c r="B2518" s="302">
        <v>42848.486226852001</v>
      </c>
      <c r="C2518" s="303">
        <v>100</v>
      </c>
      <c r="D2518" s="247">
        <f t="shared" si="39"/>
        <v>4.9500000000000028</v>
      </c>
      <c r="E2518" s="303">
        <v>95.05</v>
      </c>
      <c r="F2518" s="177" t="s">
        <v>2681</v>
      </c>
      <c r="G2518" s="304"/>
      <c r="H2518" s="5"/>
      <c r="I2518" s="176"/>
      <c r="J2518" s="5"/>
    </row>
    <row r="2519" spans="2:10" ht="15">
      <c r="B2519" s="302">
        <v>42848.486909722</v>
      </c>
      <c r="C2519" s="303">
        <v>300</v>
      </c>
      <c r="D2519" s="247">
        <f t="shared" si="39"/>
        <v>15</v>
      </c>
      <c r="E2519" s="303">
        <v>285</v>
      </c>
      <c r="F2519" s="177" t="s">
        <v>2682</v>
      </c>
      <c r="G2519" s="304"/>
      <c r="H2519" s="5"/>
      <c r="I2519" s="176"/>
      <c r="J2519" s="5"/>
    </row>
    <row r="2520" spans="2:10" ht="15">
      <c r="B2520" s="302">
        <v>42848.487187500003</v>
      </c>
      <c r="C2520" s="303">
        <v>100</v>
      </c>
      <c r="D2520" s="247">
        <f t="shared" si="39"/>
        <v>4.9500000000000028</v>
      </c>
      <c r="E2520" s="303">
        <v>95.05</v>
      </c>
      <c r="F2520" s="177" t="s">
        <v>2683</v>
      </c>
      <c r="G2520" s="304"/>
      <c r="H2520" s="5"/>
      <c r="I2520" s="176"/>
      <c r="J2520" s="5"/>
    </row>
    <row r="2521" spans="2:10" ht="15">
      <c r="B2521" s="302">
        <v>42848.487951388997</v>
      </c>
      <c r="C2521" s="303">
        <v>100</v>
      </c>
      <c r="D2521" s="247">
        <f t="shared" si="39"/>
        <v>4.9500000000000028</v>
      </c>
      <c r="E2521" s="303">
        <v>95.05</v>
      </c>
      <c r="F2521" s="177" t="s">
        <v>2644</v>
      </c>
      <c r="G2521" s="304"/>
      <c r="H2521" s="5"/>
      <c r="I2521" s="176"/>
      <c r="J2521" s="5"/>
    </row>
    <row r="2522" spans="2:10" ht="15">
      <c r="B2522" s="302">
        <v>42848.488055556001</v>
      </c>
      <c r="C2522" s="303">
        <v>200</v>
      </c>
      <c r="D2522" s="247">
        <f t="shared" si="39"/>
        <v>14</v>
      </c>
      <c r="E2522" s="303">
        <v>186</v>
      </c>
      <c r="F2522" s="177" t="s">
        <v>205</v>
      </c>
      <c r="G2522" s="304"/>
      <c r="H2522" s="5"/>
      <c r="I2522" s="176"/>
      <c r="J2522" s="5"/>
    </row>
    <row r="2523" spans="2:10" ht="15">
      <c r="B2523" s="302">
        <v>42848.488344906997</v>
      </c>
      <c r="C2523" s="303">
        <v>50</v>
      </c>
      <c r="D2523" s="247">
        <f t="shared" si="39"/>
        <v>2.5</v>
      </c>
      <c r="E2523" s="303">
        <v>47.5</v>
      </c>
      <c r="F2523" s="177" t="s">
        <v>2684</v>
      </c>
      <c r="G2523" s="304"/>
      <c r="H2523" s="5"/>
      <c r="I2523" s="176"/>
      <c r="J2523" s="5"/>
    </row>
    <row r="2524" spans="2:10" ht="15">
      <c r="B2524" s="302">
        <v>42848.490636574003</v>
      </c>
      <c r="C2524" s="303">
        <v>10</v>
      </c>
      <c r="D2524" s="247">
        <f t="shared" si="39"/>
        <v>0.5</v>
      </c>
      <c r="E2524" s="303">
        <v>9.5</v>
      </c>
      <c r="F2524" s="177" t="s">
        <v>823</v>
      </c>
      <c r="G2524" s="304"/>
      <c r="H2524" s="5"/>
      <c r="I2524" s="176"/>
      <c r="J2524" s="5"/>
    </row>
    <row r="2525" spans="2:10" ht="15">
      <c r="B2525" s="302">
        <v>42848.490648147999</v>
      </c>
      <c r="C2525" s="303">
        <v>500</v>
      </c>
      <c r="D2525" s="247">
        <f t="shared" si="39"/>
        <v>25</v>
      </c>
      <c r="E2525" s="303">
        <v>475</v>
      </c>
      <c r="F2525" s="177" t="s">
        <v>2685</v>
      </c>
      <c r="G2525" s="304"/>
      <c r="H2525" s="5"/>
      <c r="I2525" s="176"/>
      <c r="J2525" s="5"/>
    </row>
    <row r="2526" spans="2:10" ht="15">
      <c r="B2526" s="302">
        <v>42848.493506944003</v>
      </c>
      <c r="C2526" s="303">
        <v>100</v>
      </c>
      <c r="D2526" s="247">
        <f t="shared" si="39"/>
        <v>7</v>
      </c>
      <c r="E2526" s="303">
        <v>93</v>
      </c>
      <c r="F2526" s="177" t="s">
        <v>2686</v>
      </c>
      <c r="G2526" s="304"/>
      <c r="H2526" s="5"/>
      <c r="I2526" s="176"/>
      <c r="J2526" s="5"/>
    </row>
    <row r="2527" spans="2:10" ht="15">
      <c r="B2527" s="302">
        <v>42848.496863426</v>
      </c>
      <c r="C2527" s="303">
        <v>50</v>
      </c>
      <c r="D2527" s="247">
        <f t="shared" si="39"/>
        <v>2.4799999999999969</v>
      </c>
      <c r="E2527" s="303">
        <v>47.52</v>
      </c>
      <c r="F2527" s="177" t="s">
        <v>132</v>
      </c>
      <c r="G2527" s="304"/>
      <c r="H2527" s="5"/>
      <c r="I2527" s="176"/>
      <c r="J2527" s="5"/>
    </row>
    <row r="2528" spans="2:10" ht="15">
      <c r="B2528" s="302">
        <v>42848.500069444002</v>
      </c>
      <c r="C2528" s="303">
        <v>50</v>
      </c>
      <c r="D2528" s="247">
        <f t="shared" si="39"/>
        <v>2.5</v>
      </c>
      <c r="E2528" s="303">
        <v>47.5</v>
      </c>
      <c r="F2528" s="177" t="s">
        <v>2687</v>
      </c>
      <c r="G2528" s="304"/>
      <c r="H2528" s="5"/>
      <c r="I2528" s="176"/>
      <c r="J2528" s="5"/>
    </row>
    <row r="2529" spans="2:10" ht="15">
      <c r="B2529" s="302">
        <v>42848.502870370001</v>
      </c>
      <c r="C2529" s="303">
        <v>500</v>
      </c>
      <c r="D2529" s="247">
        <f t="shared" si="39"/>
        <v>35</v>
      </c>
      <c r="E2529" s="303">
        <v>465</v>
      </c>
      <c r="F2529" s="177" t="s">
        <v>2688</v>
      </c>
      <c r="G2529" s="304"/>
      <c r="H2529" s="5"/>
      <c r="I2529" s="176"/>
      <c r="J2529" s="5"/>
    </row>
    <row r="2530" spans="2:10" ht="15">
      <c r="B2530" s="302">
        <v>42848.505648147999</v>
      </c>
      <c r="C2530" s="303">
        <v>300</v>
      </c>
      <c r="D2530" s="247">
        <f t="shared" si="39"/>
        <v>15</v>
      </c>
      <c r="E2530" s="303">
        <v>285</v>
      </c>
      <c r="F2530" s="177" t="s">
        <v>2689</v>
      </c>
      <c r="G2530" s="304"/>
      <c r="H2530" s="5"/>
      <c r="I2530" s="176"/>
      <c r="J2530" s="5"/>
    </row>
    <row r="2531" spans="2:10" ht="15">
      <c r="B2531" s="302">
        <v>42848.506585648</v>
      </c>
      <c r="C2531" s="303">
        <v>50</v>
      </c>
      <c r="D2531" s="247">
        <f t="shared" si="39"/>
        <v>2.4799999999999969</v>
      </c>
      <c r="E2531" s="303">
        <v>47.52</v>
      </c>
      <c r="F2531" s="177" t="s">
        <v>328</v>
      </c>
      <c r="G2531" s="304"/>
      <c r="H2531" s="5"/>
      <c r="I2531" s="176"/>
      <c r="J2531" s="5"/>
    </row>
    <row r="2532" spans="2:10" ht="15">
      <c r="B2532" s="302">
        <v>42848.508136573997</v>
      </c>
      <c r="C2532" s="303">
        <v>100</v>
      </c>
      <c r="D2532" s="247">
        <f t="shared" si="39"/>
        <v>5</v>
      </c>
      <c r="E2532" s="303">
        <v>95</v>
      </c>
      <c r="F2532" s="177" t="s">
        <v>2690</v>
      </c>
      <c r="G2532" s="304"/>
      <c r="H2532" s="5"/>
      <c r="I2532" s="176"/>
      <c r="J2532" s="5"/>
    </row>
    <row r="2533" spans="2:10" ht="15">
      <c r="B2533" s="302">
        <v>42848.509629630003</v>
      </c>
      <c r="C2533" s="303">
        <v>300</v>
      </c>
      <c r="D2533" s="247">
        <f t="shared" si="39"/>
        <v>15</v>
      </c>
      <c r="E2533" s="303">
        <v>285</v>
      </c>
      <c r="F2533" s="177" t="s">
        <v>2691</v>
      </c>
      <c r="G2533" s="304"/>
      <c r="H2533" s="5"/>
      <c r="I2533" s="176"/>
      <c r="J2533" s="5"/>
    </row>
    <row r="2534" spans="2:10" ht="15">
      <c r="B2534" s="302">
        <v>42848.520011574001</v>
      </c>
      <c r="C2534" s="303">
        <v>100</v>
      </c>
      <c r="D2534" s="247">
        <f t="shared" si="39"/>
        <v>7</v>
      </c>
      <c r="E2534" s="303">
        <v>93</v>
      </c>
      <c r="F2534" s="177" t="s">
        <v>1008</v>
      </c>
      <c r="G2534" s="304"/>
      <c r="H2534" s="5"/>
      <c r="I2534" s="176"/>
      <c r="J2534" s="5"/>
    </row>
    <row r="2535" spans="2:10" ht="15">
      <c r="B2535" s="302">
        <v>42848.521493056003</v>
      </c>
      <c r="C2535" s="303">
        <v>200</v>
      </c>
      <c r="D2535" s="247">
        <f t="shared" si="39"/>
        <v>10</v>
      </c>
      <c r="E2535" s="303">
        <v>190</v>
      </c>
      <c r="F2535" s="177" t="s">
        <v>2692</v>
      </c>
      <c r="G2535" s="304"/>
      <c r="H2535" s="5"/>
      <c r="I2535" s="176"/>
      <c r="J2535" s="5"/>
    </row>
    <row r="2536" spans="2:10" ht="15">
      <c r="B2536" s="302">
        <v>42848.523321758999</v>
      </c>
      <c r="C2536" s="303">
        <v>300</v>
      </c>
      <c r="D2536" s="247">
        <f t="shared" si="39"/>
        <v>15</v>
      </c>
      <c r="E2536" s="303">
        <v>285</v>
      </c>
      <c r="F2536" s="177" t="s">
        <v>2693</v>
      </c>
      <c r="G2536" s="304"/>
      <c r="H2536" s="5"/>
      <c r="I2536" s="176"/>
      <c r="J2536" s="5"/>
    </row>
    <row r="2537" spans="2:10" ht="15">
      <c r="B2537" s="302">
        <v>42848.526076388996</v>
      </c>
      <c r="C2537" s="303">
        <v>50</v>
      </c>
      <c r="D2537" s="247">
        <f t="shared" si="39"/>
        <v>2.5</v>
      </c>
      <c r="E2537" s="303">
        <v>47.5</v>
      </c>
      <c r="F2537" s="177" t="s">
        <v>2694</v>
      </c>
      <c r="G2537" s="304"/>
      <c r="H2537" s="5"/>
      <c r="I2537" s="176"/>
      <c r="J2537" s="5"/>
    </row>
    <row r="2538" spans="2:10" ht="15">
      <c r="B2538" s="302">
        <v>42848.528819444</v>
      </c>
      <c r="C2538" s="303">
        <v>150</v>
      </c>
      <c r="D2538" s="247">
        <f t="shared" si="39"/>
        <v>7.4300000000000068</v>
      </c>
      <c r="E2538" s="303">
        <v>142.57</v>
      </c>
      <c r="F2538" s="177" t="s">
        <v>2339</v>
      </c>
      <c r="G2538" s="304"/>
      <c r="H2538" s="5"/>
      <c r="I2538" s="176"/>
      <c r="J2538" s="5"/>
    </row>
    <row r="2539" spans="2:10" ht="15">
      <c r="B2539" s="302">
        <v>42848.532210648002</v>
      </c>
      <c r="C2539" s="303">
        <v>300</v>
      </c>
      <c r="D2539" s="247">
        <f t="shared" si="39"/>
        <v>15</v>
      </c>
      <c r="E2539" s="303">
        <v>285</v>
      </c>
      <c r="F2539" s="177" t="s">
        <v>992</v>
      </c>
      <c r="G2539" s="304"/>
      <c r="H2539" s="5"/>
      <c r="I2539" s="176"/>
      <c r="J2539" s="5"/>
    </row>
    <row r="2540" spans="2:10" ht="15">
      <c r="B2540" s="302">
        <v>42848.535763888998</v>
      </c>
      <c r="C2540" s="303">
        <v>200</v>
      </c>
      <c r="D2540" s="247">
        <f t="shared" si="39"/>
        <v>10</v>
      </c>
      <c r="E2540" s="303">
        <v>190</v>
      </c>
      <c r="F2540" s="177" t="s">
        <v>2695</v>
      </c>
      <c r="G2540" s="304"/>
      <c r="H2540" s="5"/>
      <c r="I2540" s="176"/>
      <c r="J2540" s="5"/>
    </row>
    <row r="2541" spans="2:10" ht="15">
      <c r="B2541" s="302">
        <v>42848.536724537</v>
      </c>
      <c r="C2541" s="303">
        <v>200</v>
      </c>
      <c r="D2541" s="247">
        <f t="shared" si="39"/>
        <v>9.9000000000000057</v>
      </c>
      <c r="E2541" s="303">
        <v>190.1</v>
      </c>
      <c r="F2541" s="177" t="s">
        <v>991</v>
      </c>
      <c r="G2541" s="304"/>
      <c r="H2541" s="5"/>
      <c r="I2541" s="176"/>
      <c r="J2541" s="5"/>
    </row>
    <row r="2542" spans="2:10" ht="15">
      <c r="B2542" s="302">
        <v>42848.537118056003</v>
      </c>
      <c r="C2542" s="303">
        <v>500</v>
      </c>
      <c r="D2542" s="247">
        <f t="shared" si="39"/>
        <v>25</v>
      </c>
      <c r="E2542" s="303">
        <v>475</v>
      </c>
      <c r="F2542" s="177" t="s">
        <v>666</v>
      </c>
      <c r="G2542" s="304"/>
      <c r="H2542" s="5"/>
      <c r="I2542" s="176"/>
      <c r="J2542" s="5"/>
    </row>
    <row r="2543" spans="2:10" ht="15">
      <c r="B2543" s="302">
        <v>42848.541701388996</v>
      </c>
      <c r="C2543" s="303">
        <v>300</v>
      </c>
      <c r="D2543" s="247">
        <f t="shared" si="39"/>
        <v>14.850000000000023</v>
      </c>
      <c r="E2543" s="303">
        <v>285.14999999999998</v>
      </c>
      <c r="F2543" s="177" t="s">
        <v>677</v>
      </c>
      <c r="G2543" s="304"/>
      <c r="H2543" s="5"/>
      <c r="I2543" s="176"/>
      <c r="J2543" s="5"/>
    </row>
    <row r="2544" spans="2:10" ht="15">
      <c r="B2544" s="302">
        <v>42848.542870370002</v>
      </c>
      <c r="C2544" s="303">
        <v>300</v>
      </c>
      <c r="D2544" s="247">
        <f t="shared" si="39"/>
        <v>15</v>
      </c>
      <c r="E2544" s="303">
        <v>285</v>
      </c>
      <c r="F2544" s="177" t="s">
        <v>2696</v>
      </c>
      <c r="G2544" s="304"/>
      <c r="H2544" s="5"/>
      <c r="I2544" s="176"/>
      <c r="J2544" s="5"/>
    </row>
    <row r="2545" spans="2:10" ht="15">
      <c r="B2545" s="302">
        <v>42848.544907406998</v>
      </c>
      <c r="C2545" s="303">
        <v>300</v>
      </c>
      <c r="D2545" s="247">
        <f t="shared" si="39"/>
        <v>15</v>
      </c>
      <c r="E2545" s="303">
        <v>285</v>
      </c>
      <c r="F2545" s="177" t="s">
        <v>2697</v>
      </c>
      <c r="G2545" s="304"/>
      <c r="H2545" s="5"/>
      <c r="I2545" s="176"/>
      <c r="J2545" s="5"/>
    </row>
    <row r="2546" spans="2:10" ht="15">
      <c r="B2546" s="302">
        <v>42848.546180555997</v>
      </c>
      <c r="C2546" s="303">
        <v>200</v>
      </c>
      <c r="D2546" s="247">
        <f t="shared" si="39"/>
        <v>9.9000000000000057</v>
      </c>
      <c r="E2546" s="303">
        <v>190.1</v>
      </c>
      <c r="F2546" s="177" t="s">
        <v>2698</v>
      </c>
      <c r="G2546" s="304"/>
      <c r="H2546" s="5"/>
      <c r="I2546" s="176"/>
      <c r="J2546" s="5"/>
    </row>
    <row r="2547" spans="2:10" ht="15">
      <c r="B2547" s="302">
        <v>42848.546747685003</v>
      </c>
      <c r="C2547" s="303">
        <v>300</v>
      </c>
      <c r="D2547" s="247">
        <f t="shared" si="39"/>
        <v>15</v>
      </c>
      <c r="E2547" s="303">
        <v>285</v>
      </c>
      <c r="F2547" s="177" t="s">
        <v>2699</v>
      </c>
      <c r="G2547" s="304"/>
      <c r="H2547" s="5"/>
      <c r="I2547" s="176"/>
      <c r="J2547" s="5"/>
    </row>
    <row r="2548" spans="2:10" ht="15">
      <c r="B2548" s="302">
        <v>42848.547245369999</v>
      </c>
      <c r="C2548" s="303">
        <v>200</v>
      </c>
      <c r="D2548" s="247">
        <f t="shared" si="39"/>
        <v>10</v>
      </c>
      <c r="E2548" s="303">
        <v>190</v>
      </c>
      <c r="F2548" s="177" t="s">
        <v>2700</v>
      </c>
      <c r="G2548" s="304"/>
      <c r="H2548" s="5"/>
      <c r="I2548" s="176"/>
      <c r="J2548" s="5"/>
    </row>
    <row r="2549" spans="2:10" ht="15">
      <c r="B2549" s="302">
        <v>42848.548993056</v>
      </c>
      <c r="C2549" s="303">
        <v>100</v>
      </c>
      <c r="D2549" s="247">
        <f t="shared" si="39"/>
        <v>4.9500000000000028</v>
      </c>
      <c r="E2549" s="303">
        <v>95.05</v>
      </c>
      <c r="F2549" s="177" t="s">
        <v>2701</v>
      </c>
      <c r="G2549" s="304"/>
      <c r="H2549" s="5"/>
      <c r="I2549" s="176"/>
      <c r="J2549" s="5"/>
    </row>
    <row r="2550" spans="2:10" ht="15">
      <c r="B2550" s="302">
        <v>42848.549097222</v>
      </c>
      <c r="C2550" s="303">
        <v>50</v>
      </c>
      <c r="D2550" s="247">
        <f t="shared" si="39"/>
        <v>2.4799999999999969</v>
      </c>
      <c r="E2550" s="303">
        <v>47.52</v>
      </c>
      <c r="F2550" s="177" t="s">
        <v>2702</v>
      </c>
      <c r="G2550" s="304"/>
      <c r="H2550" s="5"/>
      <c r="I2550" s="176"/>
      <c r="J2550" s="5"/>
    </row>
    <row r="2551" spans="2:10" ht="15">
      <c r="B2551" s="302">
        <v>42848.549664352002</v>
      </c>
      <c r="C2551" s="303">
        <v>100</v>
      </c>
      <c r="D2551" s="247">
        <f t="shared" si="39"/>
        <v>5</v>
      </c>
      <c r="E2551" s="303">
        <v>95</v>
      </c>
      <c r="F2551" s="177" t="s">
        <v>2703</v>
      </c>
      <c r="G2551" s="304"/>
      <c r="H2551" s="5"/>
      <c r="I2551" s="176"/>
      <c r="J2551" s="5"/>
    </row>
    <row r="2552" spans="2:10" ht="15">
      <c r="B2552" s="302">
        <v>42848.552499999998</v>
      </c>
      <c r="C2552" s="303">
        <v>50</v>
      </c>
      <c r="D2552" s="247">
        <f t="shared" si="39"/>
        <v>2.5</v>
      </c>
      <c r="E2552" s="303">
        <v>47.5</v>
      </c>
      <c r="F2552" s="177" t="s">
        <v>711</v>
      </c>
      <c r="G2552" s="304"/>
      <c r="H2552" s="5"/>
      <c r="I2552" s="176"/>
      <c r="J2552" s="5"/>
    </row>
    <row r="2553" spans="2:10" ht="15">
      <c r="B2553" s="302">
        <v>42848.552557870004</v>
      </c>
      <c r="C2553" s="303">
        <v>100</v>
      </c>
      <c r="D2553" s="247">
        <f t="shared" si="39"/>
        <v>4.9500000000000028</v>
      </c>
      <c r="E2553" s="303">
        <v>95.05</v>
      </c>
      <c r="F2553" s="177" t="s">
        <v>2704</v>
      </c>
      <c r="G2553" s="304"/>
      <c r="H2553" s="5"/>
      <c r="I2553" s="176"/>
      <c r="J2553" s="5"/>
    </row>
    <row r="2554" spans="2:10" ht="15">
      <c r="B2554" s="302">
        <v>42848.552777778001</v>
      </c>
      <c r="C2554" s="303">
        <v>100</v>
      </c>
      <c r="D2554" s="247">
        <f t="shared" si="39"/>
        <v>5</v>
      </c>
      <c r="E2554" s="303">
        <v>95</v>
      </c>
      <c r="F2554" s="177" t="s">
        <v>986</v>
      </c>
      <c r="G2554" s="304"/>
      <c r="H2554" s="5"/>
      <c r="I2554" s="176"/>
      <c r="J2554" s="5"/>
    </row>
    <row r="2555" spans="2:10" ht="15">
      <c r="B2555" s="302">
        <v>42848.555243055998</v>
      </c>
      <c r="C2555" s="303">
        <v>300</v>
      </c>
      <c r="D2555" s="247">
        <f t="shared" si="39"/>
        <v>15</v>
      </c>
      <c r="E2555" s="303">
        <v>285</v>
      </c>
      <c r="F2555" s="177" t="s">
        <v>177</v>
      </c>
      <c r="G2555" s="304"/>
      <c r="H2555" s="5"/>
      <c r="I2555" s="176"/>
      <c r="J2555" s="5"/>
    </row>
    <row r="2556" spans="2:10" ht="15">
      <c r="B2556" s="302">
        <v>42848.557673611002</v>
      </c>
      <c r="C2556" s="303">
        <v>250</v>
      </c>
      <c r="D2556" s="247">
        <f t="shared" si="39"/>
        <v>12.379999999999995</v>
      </c>
      <c r="E2556" s="303">
        <v>237.62</v>
      </c>
      <c r="F2556" s="177" t="s">
        <v>2705</v>
      </c>
      <c r="G2556" s="304"/>
      <c r="H2556" s="5"/>
      <c r="I2556" s="176"/>
      <c r="J2556" s="5"/>
    </row>
    <row r="2557" spans="2:10" ht="15">
      <c r="B2557" s="302">
        <v>42848.559027777999</v>
      </c>
      <c r="C2557" s="303">
        <v>300</v>
      </c>
      <c r="D2557" s="247">
        <f t="shared" si="39"/>
        <v>15</v>
      </c>
      <c r="E2557" s="303">
        <v>285</v>
      </c>
      <c r="F2557" s="177" t="s">
        <v>2706</v>
      </c>
      <c r="G2557" s="304"/>
      <c r="H2557" s="5"/>
      <c r="I2557" s="176"/>
      <c r="J2557" s="5"/>
    </row>
    <row r="2558" spans="2:10" ht="15">
      <c r="B2558" s="302">
        <v>42848.560601851997</v>
      </c>
      <c r="C2558" s="303">
        <v>300</v>
      </c>
      <c r="D2558" s="247">
        <f t="shared" si="39"/>
        <v>15</v>
      </c>
      <c r="E2558" s="303">
        <v>285</v>
      </c>
      <c r="F2558" s="177" t="s">
        <v>2707</v>
      </c>
      <c r="G2558" s="304"/>
      <c r="H2558" s="5"/>
      <c r="I2558" s="176"/>
      <c r="J2558" s="5"/>
    </row>
    <row r="2559" spans="2:10" ht="15">
      <c r="B2559" s="302">
        <v>42848.560601851997</v>
      </c>
      <c r="C2559" s="303">
        <v>300</v>
      </c>
      <c r="D2559" s="247">
        <f t="shared" si="39"/>
        <v>14.850000000000023</v>
      </c>
      <c r="E2559" s="303">
        <v>285.14999999999998</v>
      </c>
      <c r="F2559" s="177" t="s">
        <v>2708</v>
      </c>
      <c r="G2559" s="304"/>
      <c r="H2559" s="5"/>
      <c r="I2559" s="176"/>
      <c r="J2559" s="5"/>
    </row>
    <row r="2560" spans="2:10" ht="15">
      <c r="B2560" s="302">
        <v>42848.562615741001</v>
      </c>
      <c r="C2560" s="303">
        <v>400</v>
      </c>
      <c r="D2560" s="247">
        <f t="shared" si="39"/>
        <v>20</v>
      </c>
      <c r="E2560" s="303">
        <v>380</v>
      </c>
      <c r="F2560" s="177" t="s">
        <v>493</v>
      </c>
      <c r="G2560" s="304"/>
      <c r="H2560" s="5"/>
      <c r="I2560" s="176"/>
      <c r="J2560" s="5"/>
    </row>
    <row r="2561" spans="2:10" ht="15">
      <c r="B2561" s="302">
        <v>42848.565821759003</v>
      </c>
      <c r="C2561" s="303">
        <v>300</v>
      </c>
      <c r="D2561" s="247">
        <f t="shared" si="39"/>
        <v>14.850000000000023</v>
      </c>
      <c r="E2561" s="303">
        <v>285.14999999999998</v>
      </c>
      <c r="F2561" s="177" t="s">
        <v>2709</v>
      </c>
      <c r="G2561" s="304"/>
      <c r="H2561" s="5"/>
      <c r="I2561" s="176"/>
      <c r="J2561" s="5"/>
    </row>
    <row r="2562" spans="2:10" ht="15">
      <c r="B2562" s="302">
        <v>42848.566828704003</v>
      </c>
      <c r="C2562" s="303">
        <v>300</v>
      </c>
      <c r="D2562" s="247">
        <f t="shared" si="39"/>
        <v>14.850000000000023</v>
      </c>
      <c r="E2562" s="303">
        <v>285.14999999999998</v>
      </c>
      <c r="F2562" s="177" t="s">
        <v>2045</v>
      </c>
      <c r="G2562" s="304"/>
      <c r="H2562" s="5"/>
      <c r="I2562" s="176"/>
      <c r="J2562" s="5"/>
    </row>
    <row r="2563" spans="2:10" ht="15">
      <c r="B2563" s="302">
        <v>42848.568148147999</v>
      </c>
      <c r="C2563" s="303">
        <v>400</v>
      </c>
      <c r="D2563" s="247">
        <f t="shared" si="39"/>
        <v>19.800000000000011</v>
      </c>
      <c r="E2563" s="303">
        <v>380.2</v>
      </c>
      <c r="F2563" s="177" t="s">
        <v>2710</v>
      </c>
      <c r="G2563" s="304"/>
      <c r="H2563" s="5"/>
      <c r="I2563" s="176"/>
      <c r="J2563" s="5"/>
    </row>
    <row r="2564" spans="2:10" ht="15">
      <c r="B2564" s="302">
        <v>42848.568657406999</v>
      </c>
      <c r="C2564" s="303">
        <v>100</v>
      </c>
      <c r="D2564" s="247">
        <f t="shared" si="39"/>
        <v>5</v>
      </c>
      <c r="E2564" s="303">
        <v>95</v>
      </c>
      <c r="F2564" s="177" t="s">
        <v>2389</v>
      </c>
      <c r="G2564" s="304"/>
      <c r="H2564" s="5"/>
      <c r="I2564" s="176"/>
      <c r="J2564" s="5"/>
    </row>
    <row r="2565" spans="2:10" ht="15">
      <c r="B2565" s="302">
        <v>42848.570879630002</v>
      </c>
      <c r="C2565" s="303">
        <v>100</v>
      </c>
      <c r="D2565" s="247">
        <f t="shared" si="39"/>
        <v>5</v>
      </c>
      <c r="E2565" s="303">
        <v>95</v>
      </c>
      <c r="F2565" s="177" t="s">
        <v>2711</v>
      </c>
      <c r="G2565" s="304"/>
      <c r="H2565" s="5"/>
      <c r="I2565" s="176"/>
      <c r="J2565" s="5"/>
    </row>
    <row r="2566" spans="2:10" ht="15">
      <c r="B2566" s="302">
        <v>42848.572129630003</v>
      </c>
      <c r="C2566" s="303">
        <v>100</v>
      </c>
      <c r="D2566" s="247">
        <f t="shared" ref="D2566:D2629" si="40">C2566-E2566</f>
        <v>4.9500000000000028</v>
      </c>
      <c r="E2566" s="303">
        <v>95.05</v>
      </c>
      <c r="F2566" s="177" t="s">
        <v>2712</v>
      </c>
      <c r="G2566" s="304"/>
      <c r="H2566" s="5"/>
      <c r="I2566" s="176"/>
      <c r="J2566" s="5"/>
    </row>
    <row r="2567" spans="2:10" ht="15">
      <c r="B2567" s="302">
        <v>42848.572800925998</v>
      </c>
      <c r="C2567" s="303">
        <v>200</v>
      </c>
      <c r="D2567" s="247">
        <f t="shared" si="40"/>
        <v>10</v>
      </c>
      <c r="E2567" s="303">
        <v>190</v>
      </c>
      <c r="F2567" s="177" t="s">
        <v>2713</v>
      </c>
      <c r="G2567" s="304"/>
      <c r="H2567" s="5"/>
      <c r="I2567" s="176"/>
      <c r="J2567" s="5"/>
    </row>
    <row r="2568" spans="2:10" ht="15">
      <c r="B2568" s="302">
        <v>42848.573425925999</v>
      </c>
      <c r="C2568" s="303">
        <v>300</v>
      </c>
      <c r="D2568" s="247">
        <f t="shared" si="40"/>
        <v>15</v>
      </c>
      <c r="E2568" s="303">
        <v>285</v>
      </c>
      <c r="F2568" s="177" t="s">
        <v>2714</v>
      </c>
      <c r="G2568" s="304"/>
      <c r="H2568" s="5"/>
      <c r="I2568" s="176"/>
      <c r="J2568" s="5"/>
    </row>
    <row r="2569" spans="2:10" ht="15">
      <c r="B2569" s="302">
        <v>42848.574212963002</v>
      </c>
      <c r="C2569" s="303">
        <v>100</v>
      </c>
      <c r="D2569" s="247">
        <f t="shared" si="40"/>
        <v>5</v>
      </c>
      <c r="E2569" s="303">
        <v>95</v>
      </c>
      <c r="F2569" s="177" t="s">
        <v>2715</v>
      </c>
      <c r="G2569" s="304"/>
      <c r="H2569" s="5"/>
      <c r="I2569" s="176"/>
      <c r="J2569" s="5"/>
    </row>
    <row r="2570" spans="2:10" ht="15">
      <c r="B2570" s="302">
        <v>42848.576319444001</v>
      </c>
      <c r="C2570" s="303">
        <v>200</v>
      </c>
      <c r="D2570" s="247">
        <f t="shared" si="40"/>
        <v>10</v>
      </c>
      <c r="E2570" s="303">
        <v>190</v>
      </c>
      <c r="F2570" s="177" t="s">
        <v>2716</v>
      </c>
      <c r="G2570" s="304"/>
      <c r="H2570" s="5"/>
      <c r="I2570" s="176"/>
      <c r="J2570" s="5"/>
    </row>
    <row r="2571" spans="2:10" ht="15">
      <c r="B2571" s="302">
        <v>42848.576435185001</v>
      </c>
      <c r="C2571" s="303">
        <v>300</v>
      </c>
      <c r="D2571" s="247">
        <f t="shared" si="40"/>
        <v>15</v>
      </c>
      <c r="E2571" s="303">
        <v>285</v>
      </c>
      <c r="F2571" s="177" t="s">
        <v>213</v>
      </c>
      <c r="G2571" s="304"/>
      <c r="H2571" s="5"/>
      <c r="I2571" s="176"/>
      <c r="J2571" s="5"/>
    </row>
    <row r="2572" spans="2:10" ht="15">
      <c r="B2572" s="302">
        <v>42848.577048610998</v>
      </c>
      <c r="C2572" s="303">
        <v>500</v>
      </c>
      <c r="D2572" s="247">
        <f t="shared" si="40"/>
        <v>25</v>
      </c>
      <c r="E2572" s="303">
        <v>475</v>
      </c>
      <c r="F2572" s="177" t="s">
        <v>1806</v>
      </c>
      <c r="G2572" s="304"/>
      <c r="H2572" s="5"/>
      <c r="I2572" s="176"/>
      <c r="J2572" s="5"/>
    </row>
    <row r="2573" spans="2:10" ht="15">
      <c r="B2573" s="302">
        <v>42848.579189814998</v>
      </c>
      <c r="C2573" s="303">
        <v>1000</v>
      </c>
      <c r="D2573" s="247">
        <f t="shared" si="40"/>
        <v>49.5</v>
      </c>
      <c r="E2573" s="303">
        <v>950.5</v>
      </c>
      <c r="F2573" s="177" t="s">
        <v>612</v>
      </c>
      <c r="G2573" s="304"/>
      <c r="H2573" s="5"/>
      <c r="I2573" s="176"/>
      <c r="J2573" s="5"/>
    </row>
    <row r="2574" spans="2:10" ht="15">
      <c r="B2574" s="302">
        <v>42848.580335648003</v>
      </c>
      <c r="C2574" s="303">
        <v>100</v>
      </c>
      <c r="D2574" s="247">
        <f t="shared" si="40"/>
        <v>5</v>
      </c>
      <c r="E2574" s="303">
        <v>95</v>
      </c>
      <c r="F2574" s="177" t="s">
        <v>2717</v>
      </c>
      <c r="G2574" s="304"/>
      <c r="H2574" s="5"/>
      <c r="I2574" s="176"/>
      <c r="J2574" s="5"/>
    </row>
    <row r="2575" spans="2:10" ht="15">
      <c r="B2575" s="302">
        <v>42848.581053241003</v>
      </c>
      <c r="C2575" s="303">
        <v>500</v>
      </c>
      <c r="D2575" s="247">
        <f t="shared" si="40"/>
        <v>25</v>
      </c>
      <c r="E2575" s="303">
        <v>475</v>
      </c>
      <c r="F2575" s="177" t="s">
        <v>2718</v>
      </c>
      <c r="G2575" s="304"/>
      <c r="H2575" s="5"/>
      <c r="I2575" s="176"/>
      <c r="J2575" s="5"/>
    </row>
    <row r="2576" spans="2:10" ht="15">
      <c r="B2576" s="302">
        <v>42848.582129629998</v>
      </c>
      <c r="C2576" s="303">
        <v>100</v>
      </c>
      <c r="D2576" s="247">
        <f t="shared" si="40"/>
        <v>5</v>
      </c>
      <c r="E2576" s="303">
        <v>95</v>
      </c>
      <c r="F2576" s="177" t="s">
        <v>976</v>
      </c>
      <c r="G2576" s="304"/>
      <c r="H2576" s="5"/>
      <c r="I2576" s="176"/>
      <c r="J2576" s="5"/>
    </row>
    <row r="2577" spans="2:10" ht="15">
      <c r="B2577" s="302">
        <v>42848.582314815001</v>
      </c>
      <c r="C2577" s="303">
        <v>100</v>
      </c>
      <c r="D2577" s="247">
        <f t="shared" si="40"/>
        <v>4.9500000000000028</v>
      </c>
      <c r="E2577" s="303">
        <v>95.05</v>
      </c>
      <c r="F2577" s="177" t="s">
        <v>2719</v>
      </c>
      <c r="G2577" s="304"/>
      <c r="H2577" s="5"/>
      <c r="I2577" s="176"/>
      <c r="J2577" s="5"/>
    </row>
    <row r="2578" spans="2:10" ht="15">
      <c r="B2578" s="302">
        <v>42848.582546295998</v>
      </c>
      <c r="C2578" s="303">
        <v>100</v>
      </c>
      <c r="D2578" s="247">
        <f t="shared" si="40"/>
        <v>5</v>
      </c>
      <c r="E2578" s="303">
        <v>95</v>
      </c>
      <c r="F2578" s="177" t="s">
        <v>2720</v>
      </c>
      <c r="G2578" s="304"/>
      <c r="H2578" s="5"/>
      <c r="I2578" s="176"/>
      <c r="J2578" s="5"/>
    </row>
    <row r="2579" spans="2:10" ht="15">
      <c r="B2579" s="302">
        <v>42848.585451389001</v>
      </c>
      <c r="C2579" s="303">
        <v>300</v>
      </c>
      <c r="D2579" s="247">
        <f t="shared" si="40"/>
        <v>15</v>
      </c>
      <c r="E2579" s="303">
        <v>285</v>
      </c>
      <c r="F2579" s="177" t="s">
        <v>2721</v>
      </c>
      <c r="G2579" s="304"/>
      <c r="H2579" s="5"/>
      <c r="I2579" s="176"/>
      <c r="J2579" s="5"/>
    </row>
    <row r="2580" spans="2:10" ht="15">
      <c r="B2580" s="302">
        <v>42848.589062500003</v>
      </c>
      <c r="C2580" s="303">
        <v>50</v>
      </c>
      <c r="D2580" s="247">
        <f t="shared" si="40"/>
        <v>3.5</v>
      </c>
      <c r="E2580" s="303">
        <v>46.5</v>
      </c>
      <c r="F2580" s="177" t="s">
        <v>2722</v>
      </c>
      <c r="G2580" s="304"/>
      <c r="H2580" s="5"/>
      <c r="I2580" s="176"/>
      <c r="J2580" s="5"/>
    </row>
    <row r="2581" spans="2:10" ht="15">
      <c r="B2581" s="302">
        <v>42848.594398148001</v>
      </c>
      <c r="C2581" s="303">
        <v>100</v>
      </c>
      <c r="D2581" s="247">
        <f t="shared" si="40"/>
        <v>4.9500000000000028</v>
      </c>
      <c r="E2581" s="303">
        <v>95.05</v>
      </c>
      <c r="F2581" s="177" t="s">
        <v>2723</v>
      </c>
      <c r="G2581" s="304"/>
      <c r="H2581" s="5"/>
      <c r="I2581" s="176"/>
      <c r="J2581" s="5"/>
    </row>
    <row r="2582" spans="2:10" ht="15">
      <c r="B2582" s="302">
        <v>42848.594537037003</v>
      </c>
      <c r="C2582" s="303">
        <v>1000</v>
      </c>
      <c r="D2582" s="247">
        <f t="shared" si="40"/>
        <v>50</v>
      </c>
      <c r="E2582" s="303">
        <v>950</v>
      </c>
      <c r="F2582" s="177" t="s">
        <v>2724</v>
      </c>
      <c r="G2582" s="304"/>
      <c r="H2582" s="5"/>
      <c r="I2582" s="176"/>
      <c r="J2582" s="5"/>
    </row>
    <row r="2583" spans="2:10" ht="15">
      <c r="B2583" s="302">
        <v>42848.596909722</v>
      </c>
      <c r="C2583" s="303">
        <v>100</v>
      </c>
      <c r="D2583" s="247">
        <f t="shared" si="40"/>
        <v>4.9500000000000028</v>
      </c>
      <c r="E2583" s="303">
        <v>95.05</v>
      </c>
      <c r="F2583" s="177" t="s">
        <v>2725</v>
      </c>
      <c r="G2583" s="304"/>
      <c r="H2583" s="5"/>
      <c r="I2583" s="176"/>
      <c r="J2583" s="5"/>
    </row>
    <row r="2584" spans="2:10" ht="15">
      <c r="B2584" s="302">
        <v>42848.596944443998</v>
      </c>
      <c r="C2584" s="303">
        <v>100</v>
      </c>
      <c r="D2584" s="247">
        <f t="shared" si="40"/>
        <v>5</v>
      </c>
      <c r="E2584" s="303">
        <v>95</v>
      </c>
      <c r="F2584" s="177" t="s">
        <v>805</v>
      </c>
      <c r="G2584" s="304"/>
      <c r="H2584" s="5"/>
      <c r="I2584" s="176"/>
      <c r="J2584" s="5"/>
    </row>
    <row r="2585" spans="2:10" ht="15">
      <c r="B2585" s="302">
        <v>42848.599814815003</v>
      </c>
      <c r="C2585" s="303">
        <v>500</v>
      </c>
      <c r="D2585" s="247">
        <f t="shared" si="40"/>
        <v>25</v>
      </c>
      <c r="E2585" s="303">
        <v>475</v>
      </c>
      <c r="F2585" s="177" t="s">
        <v>333</v>
      </c>
      <c r="G2585" s="304"/>
      <c r="H2585" s="5"/>
      <c r="I2585" s="176"/>
      <c r="J2585" s="5"/>
    </row>
    <row r="2586" spans="2:10" ht="15">
      <c r="B2586" s="302">
        <v>42848.600775462997</v>
      </c>
      <c r="C2586" s="303">
        <v>100</v>
      </c>
      <c r="D2586" s="247">
        <f t="shared" si="40"/>
        <v>4.9500000000000028</v>
      </c>
      <c r="E2586" s="303">
        <v>95.05</v>
      </c>
      <c r="F2586" s="177" t="s">
        <v>2704</v>
      </c>
      <c r="G2586" s="304"/>
      <c r="H2586" s="5"/>
      <c r="I2586" s="176"/>
      <c r="J2586" s="5"/>
    </row>
    <row r="2587" spans="2:10" ht="15">
      <c r="B2587" s="302">
        <v>42848.601006944002</v>
      </c>
      <c r="C2587" s="303">
        <v>50</v>
      </c>
      <c r="D2587" s="247">
        <f t="shared" si="40"/>
        <v>2.4799999999999969</v>
      </c>
      <c r="E2587" s="303">
        <v>47.52</v>
      </c>
      <c r="F2587" s="177" t="s">
        <v>1778</v>
      </c>
      <c r="G2587" s="304"/>
      <c r="H2587" s="5"/>
      <c r="I2587" s="176"/>
      <c r="J2587" s="5"/>
    </row>
    <row r="2588" spans="2:10" ht="15">
      <c r="B2588" s="302">
        <v>42848.603229166998</v>
      </c>
      <c r="C2588" s="303">
        <v>100</v>
      </c>
      <c r="D2588" s="247">
        <f t="shared" si="40"/>
        <v>4.9500000000000028</v>
      </c>
      <c r="E2588" s="303">
        <v>95.05</v>
      </c>
      <c r="F2588" s="177" t="s">
        <v>1862</v>
      </c>
      <c r="G2588" s="304"/>
      <c r="H2588" s="5"/>
      <c r="I2588" s="176"/>
      <c r="J2588" s="5"/>
    </row>
    <row r="2589" spans="2:10" ht="15">
      <c r="B2589" s="302">
        <v>42848.603483796003</v>
      </c>
      <c r="C2589" s="303">
        <v>300</v>
      </c>
      <c r="D2589" s="247">
        <f t="shared" si="40"/>
        <v>15</v>
      </c>
      <c r="E2589" s="303">
        <v>285</v>
      </c>
      <c r="F2589" s="177" t="s">
        <v>2726</v>
      </c>
      <c r="G2589" s="304"/>
      <c r="H2589" s="5"/>
      <c r="I2589" s="176"/>
      <c r="J2589" s="5"/>
    </row>
    <row r="2590" spans="2:10" ht="15">
      <c r="B2590" s="302">
        <v>42848.603483796003</v>
      </c>
      <c r="C2590" s="303">
        <v>200</v>
      </c>
      <c r="D2590" s="247">
        <f t="shared" si="40"/>
        <v>10</v>
      </c>
      <c r="E2590" s="303">
        <v>190</v>
      </c>
      <c r="F2590" s="177" t="s">
        <v>2352</v>
      </c>
      <c r="G2590" s="304"/>
      <c r="H2590" s="5"/>
      <c r="I2590" s="176"/>
      <c r="J2590" s="5"/>
    </row>
    <row r="2591" spans="2:10" ht="15">
      <c r="B2591" s="302">
        <v>42848.603634259001</v>
      </c>
      <c r="C2591" s="303">
        <v>100</v>
      </c>
      <c r="D2591" s="247">
        <f t="shared" si="40"/>
        <v>4.9500000000000028</v>
      </c>
      <c r="E2591" s="303">
        <v>95.05</v>
      </c>
      <c r="F2591" s="177" t="s">
        <v>2727</v>
      </c>
      <c r="G2591" s="304"/>
      <c r="H2591" s="5"/>
      <c r="I2591" s="176"/>
      <c r="J2591" s="5"/>
    </row>
    <row r="2592" spans="2:10" ht="15">
      <c r="B2592" s="302">
        <v>42848.603703704001</v>
      </c>
      <c r="C2592" s="303">
        <v>50</v>
      </c>
      <c r="D2592" s="247">
        <f t="shared" si="40"/>
        <v>2.4799999999999969</v>
      </c>
      <c r="E2592" s="303">
        <v>47.52</v>
      </c>
      <c r="F2592" s="177" t="s">
        <v>2728</v>
      </c>
      <c r="G2592" s="304"/>
      <c r="H2592" s="5"/>
      <c r="I2592" s="176"/>
      <c r="J2592" s="5"/>
    </row>
    <row r="2593" spans="2:10" ht="15">
      <c r="B2593" s="302">
        <v>42848.607384258998</v>
      </c>
      <c r="C2593" s="303">
        <v>100</v>
      </c>
      <c r="D2593" s="247">
        <f t="shared" si="40"/>
        <v>5</v>
      </c>
      <c r="E2593" s="303">
        <v>95</v>
      </c>
      <c r="F2593" s="177" t="s">
        <v>2079</v>
      </c>
      <c r="G2593" s="304"/>
      <c r="H2593" s="5"/>
      <c r="I2593" s="176"/>
      <c r="J2593" s="5"/>
    </row>
    <row r="2594" spans="2:10" ht="15">
      <c r="B2594" s="302">
        <v>42848.610104166997</v>
      </c>
      <c r="C2594" s="303">
        <v>200</v>
      </c>
      <c r="D2594" s="247">
        <f t="shared" si="40"/>
        <v>10</v>
      </c>
      <c r="E2594" s="303">
        <v>190</v>
      </c>
      <c r="F2594" s="177" t="s">
        <v>2729</v>
      </c>
      <c r="G2594" s="304"/>
      <c r="H2594" s="5"/>
      <c r="I2594" s="176"/>
      <c r="J2594" s="5"/>
    </row>
    <row r="2595" spans="2:10" ht="15">
      <c r="B2595" s="302">
        <v>42848.617337962998</v>
      </c>
      <c r="C2595" s="303">
        <v>100</v>
      </c>
      <c r="D2595" s="247">
        <f t="shared" si="40"/>
        <v>5</v>
      </c>
      <c r="E2595" s="303">
        <v>95</v>
      </c>
      <c r="F2595" s="177" t="s">
        <v>2730</v>
      </c>
      <c r="G2595" s="304"/>
      <c r="H2595" s="5"/>
      <c r="I2595" s="176"/>
      <c r="J2595" s="5"/>
    </row>
    <row r="2596" spans="2:10" ht="15">
      <c r="B2596" s="302">
        <v>42848.617708332997</v>
      </c>
      <c r="C2596" s="303">
        <v>300</v>
      </c>
      <c r="D2596" s="247">
        <f t="shared" si="40"/>
        <v>15</v>
      </c>
      <c r="E2596" s="303">
        <v>285</v>
      </c>
      <c r="F2596" s="177" t="s">
        <v>2731</v>
      </c>
      <c r="G2596" s="304"/>
      <c r="H2596" s="5"/>
      <c r="I2596" s="176"/>
      <c r="J2596" s="5"/>
    </row>
    <row r="2597" spans="2:10" ht="15">
      <c r="B2597" s="302">
        <v>42848.618564814999</v>
      </c>
      <c r="C2597" s="303">
        <v>200</v>
      </c>
      <c r="D2597" s="247">
        <f t="shared" si="40"/>
        <v>10</v>
      </c>
      <c r="E2597" s="303">
        <v>190</v>
      </c>
      <c r="F2597" s="177" t="s">
        <v>714</v>
      </c>
      <c r="G2597" s="304"/>
      <c r="H2597" s="5"/>
      <c r="I2597" s="176"/>
      <c r="J2597" s="5"/>
    </row>
    <row r="2598" spans="2:10" ht="15">
      <c r="B2598" s="302">
        <v>42848.625057869998</v>
      </c>
      <c r="C2598" s="303">
        <v>200</v>
      </c>
      <c r="D2598" s="247">
        <f t="shared" si="40"/>
        <v>9.9000000000000057</v>
      </c>
      <c r="E2598" s="303">
        <v>190.1</v>
      </c>
      <c r="F2598" s="177" t="s">
        <v>2732</v>
      </c>
      <c r="G2598" s="304"/>
      <c r="H2598" s="5"/>
      <c r="I2598" s="176"/>
      <c r="J2598" s="5"/>
    </row>
    <row r="2599" spans="2:10" ht="15">
      <c r="B2599" s="302">
        <v>42848.629097222001</v>
      </c>
      <c r="C2599" s="303">
        <v>150</v>
      </c>
      <c r="D2599" s="247">
        <f t="shared" si="40"/>
        <v>7.5</v>
      </c>
      <c r="E2599" s="303">
        <v>142.5</v>
      </c>
      <c r="F2599" s="177" t="s">
        <v>2733</v>
      </c>
      <c r="G2599" s="304"/>
      <c r="H2599" s="5"/>
      <c r="I2599" s="176"/>
      <c r="J2599" s="5"/>
    </row>
    <row r="2600" spans="2:10" ht="15">
      <c r="B2600" s="302">
        <v>42848.631481481003</v>
      </c>
      <c r="C2600" s="303">
        <v>200</v>
      </c>
      <c r="D2600" s="247">
        <f t="shared" si="40"/>
        <v>10</v>
      </c>
      <c r="E2600" s="303">
        <v>190</v>
      </c>
      <c r="F2600" s="177" t="s">
        <v>2734</v>
      </c>
      <c r="G2600" s="304"/>
      <c r="H2600" s="5"/>
      <c r="I2600" s="176"/>
      <c r="J2600" s="5"/>
    </row>
    <row r="2601" spans="2:10" ht="15">
      <c r="B2601" s="302">
        <v>42848.634189814999</v>
      </c>
      <c r="C2601" s="303">
        <v>200</v>
      </c>
      <c r="D2601" s="247">
        <f t="shared" si="40"/>
        <v>10</v>
      </c>
      <c r="E2601" s="303">
        <v>190</v>
      </c>
      <c r="F2601" s="177" t="s">
        <v>2735</v>
      </c>
      <c r="G2601" s="304"/>
      <c r="H2601" s="5"/>
      <c r="I2601" s="176"/>
      <c r="J2601" s="5"/>
    </row>
    <row r="2602" spans="2:10" ht="15">
      <c r="B2602" s="302">
        <v>42848.637615740998</v>
      </c>
      <c r="C2602" s="303">
        <v>50</v>
      </c>
      <c r="D2602" s="247">
        <f t="shared" si="40"/>
        <v>2.5</v>
      </c>
      <c r="E2602" s="303">
        <v>47.5</v>
      </c>
      <c r="F2602" s="177" t="s">
        <v>2736</v>
      </c>
      <c r="G2602" s="304"/>
      <c r="H2602" s="5"/>
      <c r="I2602" s="176"/>
      <c r="J2602" s="5"/>
    </row>
    <row r="2603" spans="2:10" ht="15">
      <c r="B2603" s="302">
        <v>42848.641574073998</v>
      </c>
      <c r="C2603" s="303">
        <v>500</v>
      </c>
      <c r="D2603" s="247">
        <f t="shared" si="40"/>
        <v>25</v>
      </c>
      <c r="E2603" s="303">
        <v>475</v>
      </c>
      <c r="F2603" s="177" t="s">
        <v>2737</v>
      </c>
      <c r="G2603" s="304"/>
      <c r="H2603" s="5"/>
      <c r="I2603" s="176"/>
      <c r="J2603" s="5"/>
    </row>
    <row r="2604" spans="2:10" ht="15">
      <c r="B2604" s="302">
        <v>42848.643437500003</v>
      </c>
      <c r="C2604" s="303">
        <v>100</v>
      </c>
      <c r="D2604" s="247">
        <f t="shared" si="40"/>
        <v>5</v>
      </c>
      <c r="E2604" s="303">
        <v>95</v>
      </c>
      <c r="F2604" s="177" t="s">
        <v>2738</v>
      </c>
      <c r="G2604" s="304"/>
      <c r="H2604" s="5"/>
      <c r="I2604" s="176"/>
      <c r="J2604" s="5"/>
    </row>
    <row r="2605" spans="2:10" ht="15">
      <c r="B2605" s="302">
        <v>42848.644120370001</v>
      </c>
      <c r="C2605" s="303">
        <v>300</v>
      </c>
      <c r="D2605" s="247">
        <f t="shared" si="40"/>
        <v>15</v>
      </c>
      <c r="E2605" s="303">
        <v>285</v>
      </c>
      <c r="F2605" s="177" t="s">
        <v>621</v>
      </c>
      <c r="G2605" s="304"/>
      <c r="H2605" s="5"/>
      <c r="I2605" s="176"/>
      <c r="J2605" s="5"/>
    </row>
    <row r="2606" spans="2:10" ht="15">
      <c r="B2606" s="302">
        <v>42848.644502315001</v>
      </c>
      <c r="C2606" s="303">
        <v>500</v>
      </c>
      <c r="D2606" s="247">
        <f t="shared" si="40"/>
        <v>25</v>
      </c>
      <c r="E2606" s="303">
        <v>475</v>
      </c>
      <c r="F2606" s="177" t="s">
        <v>2739</v>
      </c>
      <c r="G2606" s="304"/>
      <c r="H2606" s="5"/>
      <c r="I2606" s="176"/>
      <c r="J2606" s="5"/>
    </row>
    <row r="2607" spans="2:10" ht="15">
      <c r="B2607" s="302">
        <v>42848.647581019002</v>
      </c>
      <c r="C2607" s="303">
        <v>300</v>
      </c>
      <c r="D2607" s="247">
        <f t="shared" si="40"/>
        <v>15</v>
      </c>
      <c r="E2607" s="303">
        <v>285</v>
      </c>
      <c r="F2607" s="177" t="s">
        <v>609</v>
      </c>
      <c r="G2607" s="304"/>
      <c r="H2607" s="5"/>
      <c r="I2607" s="176"/>
      <c r="J2607" s="5"/>
    </row>
    <row r="2608" spans="2:10" ht="15">
      <c r="B2608" s="302">
        <v>42848.650196759001</v>
      </c>
      <c r="C2608" s="303">
        <v>500</v>
      </c>
      <c r="D2608" s="247">
        <f t="shared" si="40"/>
        <v>25</v>
      </c>
      <c r="E2608" s="303">
        <v>475</v>
      </c>
      <c r="F2608" s="177" t="s">
        <v>2740</v>
      </c>
      <c r="G2608" s="304"/>
      <c r="H2608" s="5"/>
      <c r="I2608" s="176"/>
      <c r="J2608" s="5"/>
    </row>
    <row r="2609" spans="2:10" ht="15">
      <c r="B2609" s="302">
        <v>42848.651689815</v>
      </c>
      <c r="C2609" s="303">
        <v>50</v>
      </c>
      <c r="D2609" s="247">
        <f t="shared" si="40"/>
        <v>2.5</v>
      </c>
      <c r="E2609" s="303">
        <v>47.5</v>
      </c>
      <c r="F2609" s="177" t="s">
        <v>2741</v>
      </c>
      <c r="G2609" s="304"/>
      <c r="H2609" s="5"/>
      <c r="I2609" s="176"/>
      <c r="J2609" s="5"/>
    </row>
    <row r="2610" spans="2:10" ht="15">
      <c r="B2610" s="302">
        <v>42848.654143519001</v>
      </c>
      <c r="C2610" s="303">
        <v>50</v>
      </c>
      <c r="D2610" s="247">
        <f t="shared" si="40"/>
        <v>2.5</v>
      </c>
      <c r="E2610" s="303">
        <v>47.5</v>
      </c>
      <c r="F2610" s="177" t="s">
        <v>2742</v>
      </c>
      <c r="G2610" s="304"/>
      <c r="H2610" s="5"/>
      <c r="I2610" s="176"/>
      <c r="J2610" s="5"/>
    </row>
    <row r="2611" spans="2:10" ht="15">
      <c r="B2611" s="302">
        <v>42848.662754630001</v>
      </c>
      <c r="C2611" s="303">
        <v>100</v>
      </c>
      <c r="D2611" s="247">
        <f t="shared" si="40"/>
        <v>5</v>
      </c>
      <c r="E2611" s="303">
        <v>95</v>
      </c>
      <c r="F2611" s="177" t="s">
        <v>2743</v>
      </c>
      <c r="G2611" s="304"/>
      <c r="H2611" s="5"/>
      <c r="I2611" s="176"/>
      <c r="J2611" s="5"/>
    </row>
    <row r="2612" spans="2:10" ht="15">
      <c r="B2612" s="302">
        <v>42848.665752314999</v>
      </c>
      <c r="C2612" s="303">
        <v>200</v>
      </c>
      <c r="D2612" s="247">
        <f t="shared" si="40"/>
        <v>14</v>
      </c>
      <c r="E2612" s="303">
        <v>186</v>
      </c>
      <c r="F2612" s="177" t="s">
        <v>1608</v>
      </c>
      <c r="G2612" s="304"/>
      <c r="H2612" s="5"/>
      <c r="I2612" s="176"/>
      <c r="J2612" s="5"/>
    </row>
    <row r="2613" spans="2:10" ht="15">
      <c r="B2613" s="302">
        <v>42848.666724536997</v>
      </c>
      <c r="C2613" s="303">
        <v>100</v>
      </c>
      <c r="D2613" s="247">
        <f t="shared" si="40"/>
        <v>5</v>
      </c>
      <c r="E2613" s="303">
        <v>95</v>
      </c>
      <c r="F2613" s="177" t="s">
        <v>2744</v>
      </c>
      <c r="G2613" s="304"/>
      <c r="H2613" s="5"/>
      <c r="I2613" s="176"/>
      <c r="J2613" s="5"/>
    </row>
    <row r="2614" spans="2:10" ht="15">
      <c r="B2614" s="302">
        <v>42848.667152777998</v>
      </c>
      <c r="C2614" s="303">
        <v>300</v>
      </c>
      <c r="D2614" s="247">
        <f t="shared" si="40"/>
        <v>15</v>
      </c>
      <c r="E2614" s="303">
        <v>285</v>
      </c>
      <c r="F2614" s="177" t="s">
        <v>140</v>
      </c>
      <c r="G2614" s="304"/>
      <c r="H2614" s="5"/>
      <c r="I2614" s="176"/>
      <c r="J2614" s="5"/>
    </row>
    <row r="2615" spans="2:10" ht="15">
      <c r="B2615" s="302">
        <v>42848.682442129997</v>
      </c>
      <c r="C2615" s="303">
        <v>100</v>
      </c>
      <c r="D2615" s="247">
        <f t="shared" si="40"/>
        <v>4.9500000000000028</v>
      </c>
      <c r="E2615" s="303">
        <v>95.05</v>
      </c>
      <c r="F2615" s="177" t="s">
        <v>2745</v>
      </c>
      <c r="G2615" s="304"/>
      <c r="H2615" s="5"/>
      <c r="I2615" s="176"/>
      <c r="J2615" s="5"/>
    </row>
    <row r="2616" spans="2:10" ht="15">
      <c r="B2616" s="302">
        <v>42848.682951388997</v>
      </c>
      <c r="C2616" s="303">
        <v>100</v>
      </c>
      <c r="D2616" s="247">
        <f t="shared" si="40"/>
        <v>5</v>
      </c>
      <c r="E2616" s="303">
        <v>95</v>
      </c>
      <c r="F2616" s="177" t="s">
        <v>2746</v>
      </c>
      <c r="G2616" s="304"/>
      <c r="H2616" s="5"/>
      <c r="I2616" s="176"/>
      <c r="J2616" s="5"/>
    </row>
    <row r="2617" spans="2:10" ht="15">
      <c r="B2617" s="302">
        <v>42848.684409722002</v>
      </c>
      <c r="C2617" s="303">
        <v>100</v>
      </c>
      <c r="D2617" s="247">
        <f t="shared" si="40"/>
        <v>7</v>
      </c>
      <c r="E2617" s="303">
        <v>93</v>
      </c>
      <c r="F2617" s="177" t="s">
        <v>2747</v>
      </c>
      <c r="G2617" s="304"/>
      <c r="H2617" s="5"/>
      <c r="I2617" s="176"/>
      <c r="J2617" s="5"/>
    </row>
    <row r="2618" spans="2:10" ht="15">
      <c r="B2618" s="302">
        <v>42848.686018519002</v>
      </c>
      <c r="C2618" s="303">
        <v>200</v>
      </c>
      <c r="D2618" s="247">
        <f t="shared" si="40"/>
        <v>9.9000000000000057</v>
      </c>
      <c r="E2618" s="303">
        <v>190.1</v>
      </c>
      <c r="F2618" s="177" t="s">
        <v>2748</v>
      </c>
      <c r="G2618" s="304"/>
      <c r="H2618" s="5"/>
      <c r="I2618" s="176"/>
      <c r="J2618" s="5"/>
    </row>
    <row r="2619" spans="2:10" ht="15">
      <c r="B2619" s="302">
        <v>42848.686400462997</v>
      </c>
      <c r="C2619" s="303">
        <v>200</v>
      </c>
      <c r="D2619" s="247">
        <f t="shared" si="40"/>
        <v>9.9000000000000057</v>
      </c>
      <c r="E2619" s="303">
        <v>190.1</v>
      </c>
      <c r="F2619" s="177" t="s">
        <v>2749</v>
      </c>
      <c r="G2619" s="304"/>
      <c r="H2619" s="5"/>
      <c r="I2619" s="176"/>
      <c r="J2619" s="5"/>
    </row>
    <row r="2620" spans="2:10" ht="15">
      <c r="B2620" s="302">
        <v>42848.688125000001</v>
      </c>
      <c r="C2620" s="303">
        <v>100</v>
      </c>
      <c r="D2620" s="247">
        <f t="shared" si="40"/>
        <v>5</v>
      </c>
      <c r="E2620" s="303">
        <v>95</v>
      </c>
      <c r="F2620" s="177" t="s">
        <v>282</v>
      </c>
      <c r="G2620" s="304"/>
      <c r="H2620" s="5"/>
      <c r="I2620" s="176"/>
      <c r="J2620" s="5"/>
    </row>
    <row r="2621" spans="2:10" ht="15">
      <c r="B2621" s="302">
        <v>42848.689317130003</v>
      </c>
      <c r="C2621" s="303">
        <v>100</v>
      </c>
      <c r="D2621" s="247">
        <f t="shared" si="40"/>
        <v>4.9500000000000028</v>
      </c>
      <c r="E2621" s="303">
        <v>95.05</v>
      </c>
      <c r="F2621" s="177" t="s">
        <v>464</v>
      </c>
      <c r="G2621" s="304"/>
      <c r="H2621" s="5"/>
      <c r="I2621" s="176"/>
      <c r="J2621" s="5"/>
    </row>
    <row r="2622" spans="2:10" ht="15">
      <c r="B2622" s="302">
        <v>42848.690416666999</v>
      </c>
      <c r="C2622" s="303">
        <v>50</v>
      </c>
      <c r="D2622" s="247">
        <f t="shared" si="40"/>
        <v>2.4799999999999969</v>
      </c>
      <c r="E2622" s="303">
        <v>47.52</v>
      </c>
      <c r="F2622" s="177" t="s">
        <v>2750</v>
      </c>
      <c r="G2622" s="304"/>
      <c r="H2622" s="5"/>
      <c r="I2622" s="176"/>
      <c r="J2622" s="5"/>
    </row>
    <row r="2623" spans="2:10" ht="15">
      <c r="B2623" s="302">
        <v>42848.690717593003</v>
      </c>
      <c r="C2623" s="303">
        <v>100</v>
      </c>
      <c r="D2623" s="247">
        <f t="shared" si="40"/>
        <v>4.9500000000000028</v>
      </c>
      <c r="E2623" s="303">
        <v>95.05</v>
      </c>
      <c r="F2623" s="177" t="s">
        <v>2751</v>
      </c>
      <c r="G2623" s="304"/>
      <c r="H2623" s="5"/>
      <c r="I2623" s="176"/>
      <c r="J2623" s="5"/>
    </row>
    <row r="2624" spans="2:10" ht="15">
      <c r="B2624" s="302">
        <v>42848.694074074003</v>
      </c>
      <c r="C2624" s="303">
        <v>300</v>
      </c>
      <c r="D2624" s="247">
        <f t="shared" si="40"/>
        <v>15</v>
      </c>
      <c r="E2624" s="303">
        <v>285</v>
      </c>
      <c r="F2624" s="177" t="s">
        <v>2752</v>
      </c>
      <c r="G2624" s="304"/>
      <c r="H2624" s="5"/>
      <c r="I2624" s="176"/>
      <c r="J2624" s="5"/>
    </row>
    <row r="2625" spans="2:10" ht="15">
      <c r="B2625" s="302">
        <v>42848.694513889001</v>
      </c>
      <c r="C2625" s="303">
        <v>200</v>
      </c>
      <c r="D2625" s="247">
        <f t="shared" si="40"/>
        <v>10</v>
      </c>
      <c r="E2625" s="303">
        <v>190</v>
      </c>
      <c r="F2625" s="177" t="s">
        <v>2753</v>
      </c>
      <c r="G2625" s="304"/>
      <c r="H2625" s="5"/>
      <c r="I2625" s="176"/>
      <c r="J2625" s="5"/>
    </row>
    <row r="2626" spans="2:10" ht="15">
      <c r="B2626" s="302">
        <v>42848.696956018997</v>
      </c>
      <c r="C2626" s="303">
        <v>150</v>
      </c>
      <c r="D2626" s="247">
        <f t="shared" si="40"/>
        <v>7.4300000000000068</v>
      </c>
      <c r="E2626" s="303">
        <v>142.57</v>
      </c>
      <c r="F2626" s="177" t="s">
        <v>2754</v>
      </c>
      <c r="G2626" s="304"/>
      <c r="H2626" s="5"/>
      <c r="I2626" s="176"/>
      <c r="J2626" s="5"/>
    </row>
    <row r="2627" spans="2:10" ht="15">
      <c r="B2627" s="302">
        <v>42848.697476852001</v>
      </c>
      <c r="C2627" s="303">
        <v>300</v>
      </c>
      <c r="D2627" s="247">
        <f t="shared" si="40"/>
        <v>15</v>
      </c>
      <c r="E2627" s="303">
        <v>285</v>
      </c>
      <c r="F2627" s="177" t="s">
        <v>608</v>
      </c>
      <c r="G2627" s="304"/>
      <c r="H2627" s="5"/>
      <c r="I2627" s="176"/>
      <c r="J2627" s="5"/>
    </row>
    <row r="2628" spans="2:10" ht="15">
      <c r="B2628" s="302">
        <v>42848.698877315001</v>
      </c>
      <c r="C2628" s="303">
        <v>300</v>
      </c>
      <c r="D2628" s="247">
        <f t="shared" si="40"/>
        <v>15</v>
      </c>
      <c r="E2628" s="303">
        <v>285</v>
      </c>
      <c r="F2628" s="177" t="s">
        <v>943</v>
      </c>
      <c r="G2628" s="304"/>
      <c r="H2628" s="5"/>
      <c r="I2628" s="176"/>
      <c r="J2628" s="5"/>
    </row>
    <row r="2629" spans="2:10" ht="15">
      <c r="B2629" s="302">
        <v>42848.702557869998</v>
      </c>
      <c r="C2629" s="303">
        <v>100</v>
      </c>
      <c r="D2629" s="247">
        <f t="shared" si="40"/>
        <v>5</v>
      </c>
      <c r="E2629" s="303">
        <v>95</v>
      </c>
      <c r="F2629" s="177" t="s">
        <v>1540</v>
      </c>
      <c r="G2629" s="304"/>
      <c r="H2629" s="5"/>
      <c r="I2629" s="176"/>
      <c r="J2629" s="5"/>
    </row>
    <row r="2630" spans="2:10" ht="15">
      <c r="B2630" s="302">
        <v>42848.709780092999</v>
      </c>
      <c r="C2630" s="303">
        <v>300</v>
      </c>
      <c r="D2630" s="247">
        <f t="shared" ref="D2630:D2693" si="41">C2630-E2630</f>
        <v>15</v>
      </c>
      <c r="E2630" s="303">
        <v>285</v>
      </c>
      <c r="F2630" s="177" t="s">
        <v>2755</v>
      </c>
      <c r="G2630" s="304"/>
      <c r="H2630" s="5"/>
      <c r="I2630" s="176"/>
      <c r="J2630" s="5"/>
    </row>
    <row r="2631" spans="2:10" ht="15">
      <c r="B2631" s="302">
        <v>42848.712800925998</v>
      </c>
      <c r="C2631" s="303">
        <v>100</v>
      </c>
      <c r="D2631" s="247">
        <f t="shared" si="41"/>
        <v>5</v>
      </c>
      <c r="E2631" s="303">
        <v>95</v>
      </c>
      <c r="F2631" s="177" t="s">
        <v>247</v>
      </c>
      <c r="G2631" s="304"/>
      <c r="H2631" s="5"/>
      <c r="I2631" s="176"/>
      <c r="J2631" s="5"/>
    </row>
    <row r="2632" spans="2:10" ht="15">
      <c r="B2632" s="302">
        <v>42848.713854166999</v>
      </c>
      <c r="C2632" s="303">
        <v>15</v>
      </c>
      <c r="D2632" s="247">
        <f t="shared" si="41"/>
        <v>0.75</v>
      </c>
      <c r="E2632" s="303">
        <v>14.25</v>
      </c>
      <c r="F2632" s="177" t="s">
        <v>314</v>
      </c>
      <c r="G2632" s="304"/>
      <c r="H2632" s="5"/>
      <c r="I2632" s="176"/>
      <c r="J2632" s="5"/>
    </row>
    <row r="2633" spans="2:10" ht="15">
      <c r="B2633" s="302">
        <v>42848.714710647997</v>
      </c>
      <c r="C2633" s="303">
        <v>200</v>
      </c>
      <c r="D2633" s="247">
        <f t="shared" si="41"/>
        <v>10</v>
      </c>
      <c r="E2633" s="303">
        <v>190</v>
      </c>
      <c r="F2633" s="177" t="s">
        <v>2756</v>
      </c>
      <c r="G2633" s="304"/>
      <c r="H2633" s="5"/>
      <c r="I2633" s="176"/>
      <c r="J2633" s="5"/>
    </row>
    <row r="2634" spans="2:10" ht="15">
      <c r="B2634" s="302">
        <v>42848.715578704003</v>
      </c>
      <c r="C2634" s="303">
        <v>150</v>
      </c>
      <c r="D2634" s="247">
        <f t="shared" si="41"/>
        <v>7.5</v>
      </c>
      <c r="E2634" s="303">
        <v>142.5</v>
      </c>
      <c r="F2634" s="177" t="s">
        <v>2757</v>
      </c>
      <c r="G2634" s="304"/>
      <c r="H2634" s="5"/>
      <c r="I2634" s="176"/>
      <c r="J2634" s="5"/>
    </row>
    <row r="2635" spans="2:10" ht="15">
      <c r="B2635" s="302">
        <v>42848.720196759001</v>
      </c>
      <c r="C2635" s="303">
        <v>100</v>
      </c>
      <c r="D2635" s="247">
        <f t="shared" si="41"/>
        <v>7</v>
      </c>
      <c r="E2635" s="303">
        <v>93</v>
      </c>
      <c r="F2635" s="177" t="s">
        <v>2758</v>
      </c>
      <c r="G2635" s="304"/>
      <c r="H2635" s="5"/>
      <c r="I2635" s="176"/>
      <c r="J2635" s="5"/>
    </row>
    <row r="2636" spans="2:10" ht="15">
      <c r="B2636" s="302">
        <v>42848.722210647997</v>
      </c>
      <c r="C2636" s="303">
        <v>100</v>
      </c>
      <c r="D2636" s="247">
        <f t="shared" si="41"/>
        <v>4.9500000000000028</v>
      </c>
      <c r="E2636" s="303">
        <v>95.05</v>
      </c>
      <c r="F2636" s="177" t="s">
        <v>2759</v>
      </c>
      <c r="G2636" s="304"/>
      <c r="H2636" s="5"/>
      <c r="I2636" s="176"/>
      <c r="J2636" s="5"/>
    </row>
    <row r="2637" spans="2:10" ht="15">
      <c r="B2637" s="302">
        <v>42848.725266203997</v>
      </c>
      <c r="C2637" s="303">
        <v>30</v>
      </c>
      <c r="D2637" s="247">
        <f t="shared" si="41"/>
        <v>2.1000000000000014</v>
      </c>
      <c r="E2637" s="303">
        <v>27.9</v>
      </c>
      <c r="F2637" s="177" t="s">
        <v>2760</v>
      </c>
      <c r="G2637" s="304"/>
      <c r="H2637" s="5"/>
      <c r="I2637" s="176"/>
      <c r="J2637" s="5"/>
    </row>
    <row r="2638" spans="2:10" ht="15">
      <c r="B2638" s="302">
        <v>42848.732060185001</v>
      </c>
      <c r="C2638" s="303">
        <v>200</v>
      </c>
      <c r="D2638" s="247">
        <f t="shared" si="41"/>
        <v>10</v>
      </c>
      <c r="E2638" s="303">
        <v>190</v>
      </c>
      <c r="F2638" s="177" t="s">
        <v>2761</v>
      </c>
      <c r="G2638" s="304"/>
      <c r="H2638" s="5"/>
      <c r="I2638" s="176"/>
      <c r="J2638" s="5"/>
    </row>
    <row r="2639" spans="2:10" ht="15">
      <c r="B2639" s="302">
        <v>42848.733067130001</v>
      </c>
      <c r="C2639" s="303">
        <v>300</v>
      </c>
      <c r="D2639" s="247">
        <f t="shared" si="41"/>
        <v>14.850000000000023</v>
      </c>
      <c r="E2639" s="303">
        <v>285.14999999999998</v>
      </c>
      <c r="F2639" s="177" t="s">
        <v>2762</v>
      </c>
      <c r="G2639" s="304"/>
      <c r="H2639" s="5"/>
      <c r="I2639" s="176"/>
      <c r="J2639" s="5"/>
    </row>
    <row r="2640" spans="2:10" ht="15">
      <c r="B2640" s="302">
        <v>42848.740486110997</v>
      </c>
      <c r="C2640" s="303">
        <v>50</v>
      </c>
      <c r="D2640" s="247">
        <f t="shared" si="41"/>
        <v>2.5</v>
      </c>
      <c r="E2640" s="303">
        <v>47.5</v>
      </c>
      <c r="F2640" s="177" t="s">
        <v>211</v>
      </c>
      <c r="G2640" s="304"/>
      <c r="H2640" s="5"/>
      <c r="I2640" s="176"/>
      <c r="J2640" s="5"/>
    </row>
    <row r="2641" spans="2:10" ht="15">
      <c r="B2641" s="302">
        <v>42848.744502314999</v>
      </c>
      <c r="C2641" s="303">
        <v>50</v>
      </c>
      <c r="D2641" s="247">
        <f t="shared" si="41"/>
        <v>2.5</v>
      </c>
      <c r="E2641" s="303">
        <v>47.5</v>
      </c>
      <c r="F2641" s="177" t="s">
        <v>2763</v>
      </c>
      <c r="G2641" s="304"/>
      <c r="H2641" s="5"/>
      <c r="I2641" s="176"/>
      <c r="J2641" s="5"/>
    </row>
    <row r="2642" spans="2:10" ht="15">
      <c r="B2642" s="302">
        <v>42848.745763888997</v>
      </c>
      <c r="C2642" s="303">
        <v>1500</v>
      </c>
      <c r="D2642" s="247">
        <f t="shared" si="41"/>
        <v>74.25</v>
      </c>
      <c r="E2642" s="303">
        <v>1425.75</v>
      </c>
      <c r="F2642" s="177" t="s">
        <v>437</v>
      </c>
      <c r="G2642" s="304"/>
      <c r="H2642" s="5"/>
      <c r="I2642" s="176"/>
      <c r="J2642" s="5"/>
    </row>
    <row r="2643" spans="2:10" ht="15">
      <c r="B2643" s="302">
        <v>42848.746400463002</v>
      </c>
      <c r="C2643" s="303">
        <v>100</v>
      </c>
      <c r="D2643" s="247">
        <f t="shared" si="41"/>
        <v>5</v>
      </c>
      <c r="E2643" s="303">
        <v>95</v>
      </c>
      <c r="F2643" s="177" t="s">
        <v>795</v>
      </c>
      <c r="G2643" s="304"/>
      <c r="H2643" s="5"/>
      <c r="I2643" s="176"/>
      <c r="J2643" s="5"/>
    </row>
    <row r="2644" spans="2:10" ht="15">
      <c r="B2644" s="302">
        <v>42848.746527777999</v>
      </c>
      <c r="C2644" s="303">
        <v>300</v>
      </c>
      <c r="D2644" s="247">
        <f t="shared" si="41"/>
        <v>14.850000000000023</v>
      </c>
      <c r="E2644" s="303">
        <v>285.14999999999998</v>
      </c>
      <c r="F2644" s="177" t="s">
        <v>2417</v>
      </c>
      <c r="G2644" s="304"/>
      <c r="H2644" s="5"/>
      <c r="I2644" s="176"/>
      <c r="J2644" s="5"/>
    </row>
    <row r="2645" spans="2:10" ht="15">
      <c r="B2645" s="302">
        <v>42848.747581019001</v>
      </c>
      <c r="C2645" s="303">
        <v>50</v>
      </c>
      <c r="D2645" s="247">
        <f t="shared" si="41"/>
        <v>3.5</v>
      </c>
      <c r="E2645" s="303">
        <v>46.5</v>
      </c>
      <c r="F2645" s="177" t="s">
        <v>2764</v>
      </c>
      <c r="G2645" s="304"/>
      <c r="H2645" s="5"/>
      <c r="I2645" s="176"/>
      <c r="J2645" s="5"/>
    </row>
    <row r="2646" spans="2:10" ht="15">
      <c r="B2646" s="302">
        <v>42848.751307869999</v>
      </c>
      <c r="C2646" s="303">
        <v>2000</v>
      </c>
      <c r="D2646" s="247">
        <f t="shared" si="41"/>
        <v>100</v>
      </c>
      <c r="E2646" s="303">
        <v>1900</v>
      </c>
      <c r="F2646" s="177" t="s">
        <v>2765</v>
      </c>
      <c r="G2646" s="304"/>
      <c r="H2646" s="5"/>
      <c r="I2646" s="176"/>
      <c r="J2646" s="5"/>
    </row>
    <row r="2647" spans="2:10" ht="15">
      <c r="B2647" s="302">
        <v>42848.751481480998</v>
      </c>
      <c r="C2647" s="303">
        <v>100</v>
      </c>
      <c r="D2647" s="247">
        <f t="shared" si="41"/>
        <v>5</v>
      </c>
      <c r="E2647" s="303">
        <v>95</v>
      </c>
      <c r="F2647" s="177" t="s">
        <v>2766</v>
      </c>
      <c r="G2647" s="304"/>
      <c r="H2647" s="5"/>
      <c r="I2647" s="176"/>
      <c r="J2647" s="5"/>
    </row>
    <row r="2648" spans="2:10" ht="15">
      <c r="B2648" s="302">
        <v>42848.753344907003</v>
      </c>
      <c r="C2648" s="303">
        <v>300</v>
      </c>
      <c r="D2648" s="247">
        <f t="shared" si="41"/>
        <v>15</v>
      </c>
      <c r="E2648" s="303">
        <v>285</v>
      </c>
      <c r="F2648" s="177" t="s">
        <v>1772</v>
      </c>
      <c r="G2648" s="304"/>
      <c r="H2648" s="5"/>
      <c r="I2648" s="176"/>
      <c r="J2648" s="5"/>
    </row>
    <row r="2649" spans="2:10" ht="15">
      <c r="B2649" s="302">
        <v>42848.756122685001</v>
      </c>
      <c r="C2649" s="303">
        <v>50</v>
      </c>
      <c r="D2649" s="247">
        <f t="shared" si="41"/>
        <v>2.5</v>
      </c>
      <c r="E2649" s="303">
        <v>47.5</v>
      </c>
      <c r="F2649" s="177" t="s">
        <v>2767</v>
      </c>
      <c r="G2649" s="304"/>
      <c r="H2649" s="5"/>
      <c r="I2649" s="176"/>
      <c r="J2649" s="5"/>
    </row>
    <row r="2650" spans="2:10" ht="15">
      <c r="B2650" s="302">
        <v>42848.758379630002</v>
      </c>
      <c r="C2650" s="303">
        <v>200</v>
      </c>
      <c r="D2650" s="247">
        <f t="shared" si="41"/>
        <v>10</v>
      </c>
      <c r="E2650" s="303">
        <v>190</v>
      </c>
      <c r="F2650" s="177" t="s">
        <v>2768</v>
      </c>
      <c r="G2650" s="304"/>
      <c r="H2650" s="5"/>
      <c r="I2650" s="176"/>
      <c r="J2650" s="5"/>
    </row>
    <row r="2651" spans="2:10" ht="15">
      <c r="B2651" s="302">
        <v>42848.759606480999</v>
      </c>
      <c r="C2651" s="303">
        <v>50</v>
      </c>
      <c r="D2651" s="247">
        <f t="shared" si="41"/>
        <v>2.5</v>
      </c>
      <c r="E2651" s="303">
        <v>47.5</v>
      </c>
      <c r="F2651" s="177" t="s">
        <v>2769</v>
      </c>
      <c r="G2651" s="304"/>
      <c r="H2651" s="5"/>
      <c r="I2651" s="176"/>
      <c r="J2651" s="5"/>
    </row>
    <row r="2652" spans="2:10" ht="15">
      <c r="B2652" s="302">
        <v>42848.759710648003</v>
      </c>
      <c r="C2652" s="303">
        <v>100</v>
      </c>
      <c r="D2652" s="247">
        <f t="shared" si="41"/>
        <v>5</v>
      </c>
      <c r="E2652" s="303">
        <v>95</v>
      </c>
      <c r="F2652" s="177" t="s">
        <v>2770</v>
      </c>
      <c r="G2652" s="304"/>
      <c r="H2652" s="5"/>
      <c r="I2652" s="176"/>
      <c r="J2652" s="5"/>
    </row>
    <row r="2653" spans="2:10" ht="15">
      <c r="B2653" s="302">
        <v>42848.764247685001</v>
      </c>
      <c r="C2653" s="303">
        <v>50</v>
      </c>
      <c r="D2653" s="247">
        <f t="shared" si="41"/>
        <v>3.5</v>
      </c>
      <c r="E2653" s="303">
        <v>46.5</v>
      </c>
      <c r="F2653" s="177" t="s">
        <v>995</v>
      </c>
      <c r="G2653" s="304"/>
      <c r="H2653" s="5"/>
      <c r="I2653" s="176"/>
      <c r="J2653" s="5"/>
    </row>
    <row r="2654" spans="2:10" ht="15">
      <c r="B2654" s="302">
        <v>42848.774039352</v>
      </c>
      <c r="C2654" s="303">
        <v>300</v>
      </c>
      <c r="D2654" s="247">
        <f t="shared" si="41"/>
        <v>15</v>
      </c>
      <c r="E2654" s="303">
        <v>285</v>
      </c>
      <c r="F2654" s="177" t="s">
        <v>2771</v>
      </c>
      <c r="G2654" s="304"/>
      <c r="H2654" s="5"/>
      <c r="I2654" s="176"/>
      <c r="J2654" s="5"/>
    </row>
    <row r="2655" spans="2:10" ht="15">
      <c r="B2655" s="302">
        <v>42848.776180556</v>
      </c>
      <c r="C2655" s="303">
        <v>50</v>
      </c>
      <c r="D2655" s="247">
        <f t="shared" si="41"/>
        <v>2.5</v>
      </c>
      <c r="E2655" s="303">
        <v>47.5</v>
      </c>
      <c r="F2655" s="177" t="s">
        <v>403</v>
      </c>
      <c r="G2655" s="304"/>
      <c r="H2655" s="5"/>
      <c r="I2655" s="176"/>
      <c r="J2655" s="5"/>
    </row>
    <row r="2656" spans="2:10" ht="15">
      <c r="B2656" s="302">
        <v>42848.779618056004</v>
      </c>
      <c r="C2656" s="303">
        <v>500</v>
      </c>
      <c r="D2656" s="247">
        <f t="shared" si="41"/>
        <v>25</v>
      </c>
      <c r="E2656" s="303">
        <v>475</v>
      </c>
      <c r="F2656" s="177" t="s">
        <v>2772</v>
      </c>
      <c r="G2656" s="304"/>
      <c r="H2656" s="5"/>
      <c r="I2656" s="176"/>
      <c r="J2656" s="5"/>
    </row>
    <row r="2657" spans="2:10" ht="15">
      <c r="B2657" s="302">
        <v>42848.782986111</v>
      </c>
      <c r="C2657" s="303">
        <v>50</v>
      </c>
      <c r="D2657" s="247">
        <f t="shared" si="41"/>
        <v>2.5</v>
      </c>
      <c r="E2657" s="303">
        <v>47.5</v>
      </c>
      <c r="F2657" s="177" t="s">
        <v>2773</v>
      </c>
      <c r="G2657" s="304"/>
      <c r="H2657" s="5"/>
      <c r="I2657" s="176"/>
      <c r="J2657" s="5"/>
    </row>
    <row r="2658" spans="2:10" ht="15">
      <c r="B2658" s="302">
        <v>42848.785555556002</v>
      </c>
      <c r="C2658" s="303">
        <v>100</v>
      </c>
      <c r="D2658" s="247">
        <f t="shared" si="41"/>
        <v>5</v>
      </c>
      <c r="E2658" s="303">
        <v>95</v>
      </c>
      <c r="F2658" s="177" t="s">
        <v>2774</v>
      </c>
      <c r="G2658" s="304"/>
      <c r="H2658" s="5"/>
      <c r="I2658" s="176"/>
      <c r="J2658" s="5"/>
    </row>
    <row r="2659" spans="2:10" ht="15">
      <c r="B2659" s="302">
        <v>42848.787210647999</v>
      </c>
      <c r="C2659" s="303">
        <v>190</v>
      </c>
      <c r="D2659" s="247">
        <f t="shared" si="41"/>
        <v>9.4099999999999966</v>
      </c>
      <c r="E2659" s="303">
        <v>180.59</v>
      </c>
      <c r="F2659" s="177" t="s">
        <v>2775</v>
      </c>
      <c r="G2659" s="304"/>
      <c r="H2659" s="5"/>
      <c r="I2659" s="176"/>
      <c r="J2659" s="5"/>
    </row>
    <row r="2660" spans="2:10" ht="15">
      <c r="B2660" s="302">
        <v>42848.790127314998</v>
      </c>
      <c r="C2660" s="303">
        <v>100</v>
      </c>
      <c r="D2660" s="247">
        <f t="shared" si="41"/>
        <v>5</v>
      </c>
      <c r="E2660" s="303">
        <v>95</v>
      </c>
      <c r="F2660" s="177" t="s">
        <v>633</v>
      </c>
      <c r="G2660" s="304"/>
      <c r="H2660" s="5"/>
      <c r="I2660" s="176"/>
      <c r="J2660" s="5"/>
    </row>
    <row r="2661" spans="2:10" ht="15">
      <c r="B2661" s="302">
        <v>42848.798831018998</v>
      </c>
      <c r="C2661" s="303">
        <v>300</v>
      </c>
      <c r="D2661" s="247">
        <f t="shared" si="41"/>
        <v>15</v>
      </c>
      <c r="E2661" s="303">
        <v>285</v>
      </c>
      <c r="F2661" s="177" t="s">
        <v>889</v>
      </c>
      <c r="G2661" s="304"/>
      <c r="H2661" s="5"/>
      <c r="I2661" s="176"/>
      <c r="J2661" s="5"/>
    </row>
    <row r="2662" spans="2:10" ht="15">
      <c r="B2662" s="302">
        <v>42848.804108796001</v>
      </c>
      <c r="C2662" s="303">
        <v>100</v>
      </c>
      <c r="D2662" s="247">
        <f t="shared" si="41"/>
        <v>5</v>
      </c>
      <c r="E2662" s="303">
        <v>95</v>
      </c>
      <c r="F2662" s="177" t="s">
        <v>1518</v>
      </c>
      <c r="G2662" s="304"/>
      <c r="H2662" s="5"/>
      <c r="I2662" s="176"/>
      <c r="J2662" s="5"/>
    </row>
    <row r="2663" spans="2:10" ht="15">
      <c r="B2663" s="302">
        <v>42848.804351851999</v>
      </c>
      <c r="C2663" s="303">
        <v>500</v>
      </c>
      <c r="D2663" s="247">
        <f t="shared" si="41"/>
        <v>25</v>
      </c>
      <c r="E2663" s="303">
        <v>475</v>
      </c>
      <c r="F2663" s="177" t="s">
        <v>2776</v>
      </c>
      <c r="G2663" s="304"/>
      <c r="H2663" s="5"/>
      <c r="I2663" s="176"/>
      <c r="J2663" s="5"/>
    </row>
    <row r="2664" spans="2:10" ht="15">
      <c r="B2664" s="302">
        <v>42848.804456019003</v>
      </c>
      <c r="C2664" s="303">
        <v>100</v>
      </c>
      <c r="D2664" s="247">
        <f t="shared" si="41"/>
        <v>5</v>
      </c>
      <c r="E2664" s="303">
        <v>95</v>
      </c>
      <c r="F2664" s="177" t="s">
        <v>334</v>
      </c>
      <c r="G2664" s="304"/>
      <c r="H2664" s="5"/>
      <c r="I2664" s="176"/>
      <c r="J2664" s="5"/>
    </row>
    <row r="2665" spans="2:10" ht="15">
      <c r="B2665" s="302">
        <v>42848.808263888997</v>
      </c>
      <c r="C2665" s="303">
        <v>100</v>
      </c>
      <c r="D2665" s="247">
        <f t="shared" si="41"/>
        <v>5</v>
      </c>
      <c r="E2665" s="303">
        <v>95</v>
      </c>
      <c r="F2665" s="177" t="s">
        <v>2777</v>
      </c>
      <c r="G2665" s="304"/>
      <c r="H2665" s="5"/>
      <c r="I2665" s="176"/>
      <c r="J2665" s="5"/>
    </row>
    <row r="2666" spans="2:10" ht="15">
      <c r="B2666" s="302">
        <v>42848.816736111003</v>
      </c>
      <c r="C2666" s="303">
        <v>50</v>
      </c>
      <c r="D2666" s="247">
        <f t="shared" si="41"/>
        <v>2.5</v>
      </c>
      <c r="E2666" s="303">
        <v>47.5</v>
      </c>
      <c r="F2666" s="177" t="s">
        <v>2778</v>
      </c>
      <c r="G2666" s="304"/>
      <c r="H2666" s="5"/>
      <c r="I2666" s="176"/>
      <c r="J2666" s="5"/>
    </row>
    <row r="2667" spans="2:10" ht="15">
      <c r="B2667" s="302">
        <v>42848.820231480997</v>
      </c>
      <c r="C2667" s="303">
        <v>200</v>
      </c>
      <c r="D2667" s="247">
        <f t="shared" si="41"/>
        <v>9.9000000000000057</v>
      </c>
      <c r="E2667" s="303">
        <v>190.1</v>
      </c>
      <c r="F2667" s="177" t="s">
        <v>2779</v>
      </c>
      <c r="G2667" s="304"/>
      <c r="H2667" s="5"/>
      <c r="I2667" s="176"/>
      <c r="J2667" s="5"/>
    </row>
    <row r="2668" spans="2:10" ht="15">
      <c r="B2668" s="302">
        <v>42848.820902778003</v>
      </c>
      <c r="C2668" s="303">
        <v>100</v>
      </c>
      <c r="D2668" s="247">
        <f t="shared" si="41"/>
        <v>5</v>
      </c>
      <c r="E2668" s="303">
        <v>95</v>
      </c>
      <c r="F2668" s="177" t="s">
        <v>649</v>
      </c>
      <c r="G2668" s="304"/>
      <c r="H2668" s="5"/>
      <c r="I2668" s="176"/>
      <c r="J2668" s="5"/>
    </row>
    <row r="2669" spans="2:10" ht="15">
      <c r="B2669" s="302">
        <v>42848.822199073998</v>
      </c>
      <c r="C2669" s="303">
        <v>100</v>
      </c>
      <c r="D2669" s="247">
        <f t="shared" si="41"/>
        <v>5</v>
      </c>
      <c r="E2669" s="303">
        <v>95</v>
      </c>
      <c r="F2669" s="177" t="s">
        <v>2780</v>
      </c>
      <c r="G2669" s="304"/>
      <c r="H2669" s="5"/>
      <c r="I2669" s="176"/>
      <c r="J2669" s="5"/>
    </row>
    <row r="2670" spans="2:10" ht="15">
      <c r="B2670" s="302">
        <v>42848.827106481003</v>
      </c>
      <c r="C2670" s="303">
        <v>300</v>
      </c>
      <c r="D2670" s="247">
        <f t="shared" si="41"/>
        <v>15</v>
      </c>
      <c r="E2670" s="303">
        <v>285</v>
      </c>
      <c r="F2670" s="177" t="s">
        <v>675</v>
      </c>
      <c r="G2670" s="304"/>
      <c r="H2670" s="5"/>
      <c r="I2670" s="176"/>
      <c r="J2670" s="5"/>
    </row>
    <row r="2671" spans="2:10" ht="15">
      <c r="B2671" s="302">
        <v>42848.835763889001</v>
      </c>
      <c r="C2671" s="303">
        <v>50</v>
      </c>
      <c r="D2671" s="247">
        <f t="shared" si="41"/>
        <v>2.5</v>
      </c>
      <c r="E2671" s="303">
        <v>47.5</v>
      </c>
      <c r="F2671" s="177" t="s">
        <v>2781</v>
      </c>
      <c r="G2671" s="304"/>
      <c r="H2671" s="5"/>
      <c r="I2671" s="176"/>
      <c r="J2671" s="5"/>
    </row>
    <row r="2672" spans="2:10" ht="15">
      <c r="B2672" s="302">
        <v>42848.838425925998</v>
      </c>
      <c r="C2672" s="303">
        <v>50</v>
      </c>
      <c r="D2672" s="247">
        <f t="shared" si="41"/>
        <v>3.5</v>
      </c>
      <c r="E2672" s="303">
        <v>46.5</v>
      </c>
      <c r="F2672" s="177" t="s">
        <v>2782</v>
      </c>
      <c r="G2672" s="304"/>
      <c r="H2672" s="5"/>
      <c r="I2672" s="176"/>
      <c r="J2672" s="5"/>
    </row>
    <row r="2673" spans="2:10" ht="15">
      <c r="B2673" s="302">
        <v>42848.838981481</v>
      </c>
      <c r="C2673" s="303">
        <v>50</v>
      </c>
      <c r="D2673" s="247">
        <f t="shared" si="41"/>
        <v>2.5</v>
      </c>
      <c r="E2673" s="303">
        <v>47.5</v>
      </c>
      <c r="F2673" s="177" t="s">
        <v>2685</v>
      </c>
      <c r="G2673" s="304"/>
      <c r="H2673" s="5"/>
      <c r="I2673" s="176"/>
      <c r="J2673" s="5"/>
    </row>
    <row r="2674" spans="2:10" ht="15">
      <c r="B2674" s="302">
        <v>42848.840613426</v>
      </c>
      <c r="C2674" s="303">
        <v>300</v>
      </c>
      <c r="D2674" s="247">
        <f t="shared" si="41"/>
        <v>21</v>
      </c>
      <c r="E2674" s="303">
        <v>279</v>
      </c>
      <c r="F2674" s="177" t="s">
        <v>764</v>
      </c>
      <c r="G2674" s="304"/>
      <c r="H2674" s="5"/>
      <c r="I2674" s="176"/>
      <c r="J2674" s="5"/>
    </row>
    <row r="2675" spans="2:10" ht="15">
      <c r="B2675" s="302">
        <v>42848.845532407002</v>
      </c>
      <c r="C2675" s="303">
        <v>100</v>
      </c>
      <c r="D2675" s="247">
        <f t="shared" si="41"/>
        <v>5</v>
      </c>
      <c r="E2675" s="303">
        <v>95</v>
      </c>
      <c r="F2675" s="177" t="s">
        <v>2783</v>
      </c>
      <c r="G2675" s="304"/>
      <c r="H2675" s="5"/>
      <c r="I2675" s="176"/>
      <c r="J2675" s="5"/>
    </row>
    <row r="2676" spans="2:10" ht="15">
      <c r="B2676" s="302">
        <v>42848.849976851998</v>
      </c>
      <c r="C2676" s="303">
        <v>50</v>
      </c>
      <c r="D2676" s="247">
        <f t="shared" si="41"/>
        <v>2.4799999999999969</v>
      </c>
      <c r="E2676" s="303">
        <v>47.52</v>
      </c>
      <c r="F2676" s="177" t="s">
        <v>2784</v>
      </c>
      <c r="G2676" s="304"/>
      <c r="H2676" s="5"/>
      <c r="I2676" s="176"/>
      <c r="J2676" s="5"/>
    </row>
    <row r="2677" spans="2:10" ht="15">
      <c r="B2677" s="302">
        <v>42848.859085648</v>
      </c>
      <c r="C2677" s="303">
        <v>300</v>
      </c>
      <c r="D2677" s="247">
        <f t="shared" si="41"/>
        <v>14.850000000000023</v>
      </c>
      <c r="E2677" s="303">
        <v>285.14999999999998</v>
      </c>
      <c r="F2677" s="177" t="s">
        <v>2785</v>
      </c>
      <c r="G2677" s="304"/>
      <c r="H2677" s="5"/>
      <c r="I2677" s="176"/>
      <c r="J2677" s="5"/>
    </row>
    <row r="2678" spans="2:10" ht="15">
      <c r="B2678" s="302">
        <v>42848.859571759</v>
      </c>
      <c r="C2678" s="303">
        <v>100</v>
      </c>
      <c r="D2678" s="247">
        <f t="shared" si="41"/>
        <v>5</v>
      </c>
      <c r="E2678" s="303">
        <v>95</v>
      </c>
      <c r="F2678" s="177" t="s">
        <v>272</v>
      </c>
      <c r="G2678" s="304"/>
      <c r="H2678" s="5"/>
      <c r="I2678" s="176"/>
      <c r="J2678" s="5"/>
    </row>
    <row r="2679" spans="2:10" ht="15">
      <c r="B2679" s="302">
        <v>42848.862071759002</v>
      </c>
      <c r="C2679" s="303">
        <v>200</v>
      </c>
      <c r="D2679" s="247">
        <f t="shared" si="41"/>
        <v>9.9000000000000057</v>
      </c>
      <c r="E2679" s="303">
        <v>190.1</v>
      </c>
      <c r="F2679" s="177" t="s">
        <v>2786</v>
      </c>
      <c r="G2679" s="304"/>
      <c r="H2679" s="5"/>
      <c r="I2679" s="176"/>
      <c r="J2679" s="5"/>
    </row>
    <row r="2680" spans="2:10" ht="15">
      <c r="B2680" s="302">
        <v>42848.884363425997</v>
      </c>
      <c r="C2680" s="303">
        <v>100</v>
      </c>
      <c r="D2680" s="247">
        <f t="shared" si="41"/>
        <v>5</v>
      </c>
      <c r="E2680" s="303">
        <v>95</v>
      </c>
      <c r="F2680" s="177" t="s">
        <v>243</v>
      </c>
      <c r="G2680" s="304"/>
      <c r="H2680" s="5"/>
      <c r="I2680" s="176"/>
      <c r="J2680" s="5"/>
    </row>
    <row r="2681" spans="2:10" ht="15">
      <c r="B2681" s="302">
        <v>42848.890081019003</v>
      </c>
      <c r="C2681" s="303">
        <v>300</v>
      </c>
      <c r="D2681" s="247">
        <f t="shared" si="41"/>
        <v>21</v>
      </c>
      <c r="E2681" s="303">
        <v>279</v>
      </c>
      <c r="F2681" s="177" t="s">
        <v>2787</v>
      </c>
      <c r="G2681" s="304"/>
      <c r="H2681" s="5"/>
      <c r="I2681" s="176"/>
      <c r="J2681" s="5"/>
    </row>
    <row r="2682" spans="2:10" ht="15">
      <c r="B2682" s="302">
        <v>42848.931793980999</v>
      </c>
      <c r="C2682" s="303">
        <v>200</v>
      </c>
      <c r="D2682" s="247">
        <f t="shared" si="41"/>
        <v>10</v>
      </c>
      <c r="E2682" s="303">
        <v>190</v>
      </c>
      <c r="F2682" s="177" t="s">
        <v>793</v>
      </c>
      <c r="G2682" s="304"/>
      <c r="H2682" s="5"/>
      <c r="I2682" s="176"/>
      <c r="J2682" s="5"/>
    </row>
    <row r="2683" spans="2:10" ht="15">
      <c r="B2683" s="302">
        <v>42848.935856481003</v>
      </c>
      <c r="C2683" s="303">
        <v>200</v>
      </c>
      <c r="D2683" s="247">
        <f t="shared" si="41"/>
        <v>10</v>
      </c>
      <c r="E2683" s="303">
        <v>190</v>
      </c>
      <c r="F2683" s="177" t="s">
        <v>934</v>
      </c>
      <c r="G2683" s="304"/>
      <c r="H2683" s="5"/>
      <c r="I2683" s="176"/>
      <c r="J2683" s="5"/>
    </row>
    <row r="2684" spans="2:10" ht="15">
      <c r="B2684" s="302">
        <v>42848.936018519002</v>
      </c>
      <c r="C2684" s="303">
        <v>500</v>
      </c>
      <c r="D2684" s="247">
        <f t="shared" si="41"/>
        <v>25</v>
      </c>
      <c r="E2684" s="303">
        <v>475</v>
      </c>
      <c r="F2684" s="177" t="s">
        <v>428</v>
      </c>
      <c r="G2684" s="304"/>
      <c r="H2684" s="5"/>
      <c r="I2684" s="176"/>
      <c r="J2684" s="5"/>
    </row>
    <row r="2685" spans="2:10" ht="15">
      <c r="B2685" s="302">
        <v>42848.946736111</v>
      </c>
      <c r="C2685" s="303">
        <v>100</v>
      </c>
      <c r="D2685" s="247">
        <f t="shared" si="41"/>
        <v>4.9500000000000028</v>
      </c>
      <c r="E2685" s="303">
        <v>95.05</v>
      </c>
      <c r="F2685" s="177" t="s">
        <v>2788</v>
      </c>
      <c r="G2685" s="304"/>
      <c r="H2685" s="5"/>
      <c r="I2685" s="176"/>
      <c r="J2685" s="5"/>
    </row>
    <row r="2686" spans="2:10" ht="15">
      <c r="B2686" s="302">
        <v>42848.947060184997</v>
      </c>
      <c r="C2686" s="303">
        <v>300</v>
      </c>
      <c r="D2686" s="247">
        <f t="shared" si="41"/>
        <v>15</v>
      </c>
      <c r="E2686" s="303">
        <v>285</v>
      </c>
      <c r="F2686" s="177" t="s">
        <v>2789</v>
      </c>
      <c r="G2686" s="304"/>
      <c r="H2686" s="5"/>
      <c r="I2686" s="176"/>
      <c r="J2686" s="5"/>
    </row>
    <row r="2687" spans="2:10" ht="15">
      <c r="B2687" s="302">
        <v>42848.956851852003</v>
      </c>
      <c r="C2687" s="303">
        <v>100</v>
      </c>
      <c r="D2687" s="247">
        <f t="shared" si="41"/>
        <v>5</v>
      </c>
      <c r="E2687" s="303">
        <v>95</v>
      </c>
      <c r="F2687" s="177" t="s">
        <v>2790</v>
      </c>
      <c r="G2687" s="304"/>
      <c r="H2687" s="5"/>
      <c r="I2687" s="176"/>
      <c r="J2687" s="5"/>
    </row>
    <row r="2688" spans="2:10" ht="15">
      <c r="B2688" s="302">
        <v>42848.960590278002</v>
      </c>
      <c r="C2688" s="303">
        <v>50</v>
      </c>
      <c r="D2688" s="247">
        <f t="shared" si="41"/>
        <v>3.5</v>
      </c>
      <c r="E2688" s="303">
        <v>46.5</v>
      </c>
      <c r="F2688" s="177" t="s">
        <v>2791</v>
      </c>
      <c r="G2688" s="304"/>
      <c r="H2688" s="5"/>
      <c r="I2688" s="176"/>
      <c r="J2688" s="5"/>
    </row>
    <row r="2689" spans="2:10" ht="15">
      <c r="B2689" s="302">
        <v>42848.968935185003</v>
      </c>
      <c r="C2689" s="303">
        <v>500</v>
      </c>
      <c r="D2689" s="247">
        <f t="shared" si="41"/>
        <v>25</v>
      </c>
      <c r="E2689" s="303">
        <v>475</v>
      </c>
      <c r="F2689" s="177" t="s">
        <v>818</v>
      </c>
      <c r="G2689" s="304"/>
      <c r="H2689" s="5"/>
      <c r="I2689" s="176"/>
      <c r="J2689" s="5"/>
    </row>
    <row r="2690" spans="2:10" ht="15">
      <c r="B2690" s="302">
        <v>42848.979814815</v>
      </c>
      <c r="C2690" s="303">
        <v>1000</v>
      </c>
      <c r="D2690" s="247">
        <f t="shared" si="41"/>
        <v>70</v>
      </c>
      <c r="E2690" s="303">
        <v>930</v>
      </c>
      <c r="F2690" s="177" t="s">
        <v>1969</v>
      </c>
      <c r="G2690" s="304"/>
      <c r="H2690" s="5"/>
      <c r="I2690" s="176"/>
      <c r="J2690" s="5"/>
    </row>
    <row r="2691" spans="2:10" ht="15">
      <c r="B2691" s="302">
        <v>42848.992326389001</v>
      </c>
      <c r="C2691" s="303">
        <v>200</v>
      </c>
      <c r="D2691" s="247">
        <f t="shared" si="41"/>
        <v>10</v>
      </c>
      <c r="E2691" s="303">
        <v>190</v>
      </c>
      <c r="F2691" s="177" t="s">
        <v>2792</v>
      </c>
      <c r="G2691" s="304"/>
      <c r="H2691" s="5"/>
      <c r="I2691" s="176"/>
      <c r="J2691" s="5"/>
    </row>
    <row r="2692" spans="2:10" ht="15">
      <c r="B2692" s="302">
        <v>42848.996898147998</v>
      </c>
      <c r="C2692" s="303">
        <v>500</v>
      </c>
      <c r="D2692" s="247">
        <f t="shared" si="41"/>
        <v>24.75</v>
      </c>
      <c r="E2692" s="303">
        <v>475.25</v>
      </c>
      <c r="F2692" s="177" t="s">
        <v>212</v>
      </c>
      <c r="G2692" s="304"/>
      <c r="H2692" s="5"/>
      <c r="I2692" s="176"/>
      <c r="J2692" s="5"/>
    </row>
    <row r="2693" spans="2:10" ht="15">
      <c r="B2693" s="302">
        <v>42849.033275463</v>
      </c>
      <c r="C2693" s="303">
        <v>100</v>
      </c>
      <c r="D2693" s="247">
        <f t="shared" si="41"/>
        <v>5</v>
      </c>
      <c r="E2693" s="303">
        <v>95</v>
      </c>
      <c r="F2693" s="177" t="s">
        <v>2793</v>
      </c>
      <c r="G2693" s="304"/>
      <c r="H2693" s="5"/>
      <c r="I2693" s="176"/>
      <c r="J2693" s="5"/>
    </row>
    <row r="2694" spans="2:10" ht="15">
      <c r="B2694" s="302">
        <v>42849.038692130001</v>
      </c>
      <c r="C2694" s="303">
        <v>100</v>
      </c>
      <c r="D2694" s="247">
        <f t="shared" ref="D2694:D2757" si="42">C2694-E2694</f>
        <v>5</v>
      </c>
      <c r="E2694" s="303">
        <v>95</v>
      </c>
      <c r="F2694" s="177" t="s">
        <v>2577</v>
      </c>
      <c r="G2694" s="304"/>
      <c r="H2694" s="5"/>
      <c r="I2694" s="176"/>
      <c r="J2694" s="5"/>
    </row>
    <row r="2695" spans="2:10" ht="15">
      <c r="B2695" s="302">
        <v>42849.080451389003</v>
      </c>
      <c r="C2695" s="303">
        <v>500</v>
      </c>
      <c r="D2695" s="247">
        <f t="shared" si="42"/>
        <v>25</v>
      </c>
      <c r="E2695" s="303">
        <v>475</v>
      </c>
      <c r="F2695" s="177" t="s">
        <v>2794</v>
      </c>
      <c r="G2695" s="304"/>
      <c r="H2695" s="5"/>
      <c r="I2695" s="176"/>
      <c r="J2695" s="5"/>
    </row>
    <row r="2696" spans="2:10" ht="15">
      <c r="B2696" s="302">
        <v>42849.162708333002</v>
      </c>
      <c r="C2696" s="303">
        <v>150</v>
      </c>
      <c r="D2696" s="247">
        <f t="shared" si="42"/>
        <v>7.4300000000000068</v>
      </c>
      <c r="E2696" s="303">
        <v>142.57</v>
      </c>
      <c r="F2696" s="177" t="s">
        <v>876</v>
      </c>
      <c r="G2696" s="304"/>
      <c r="H2696" s="5"/>
      <c r="I2696" s="176"/>
      <c r="J2696" s="5"/>
    </row>
    <row r="2697" spans="2:10" ht="15">
      <c r="B2697" s="302">
        <v>42849.172465278003</v>
      </c>
      <c r="C2697" s="303">
        <v>500</v>
      </c>
      <c r="D2697" s="247">
        <f t="shared" si="42"/>
        <v>24.75</v>
      </c>
      <c r="E2697" s="303">
        <v>475.25</v>
      </c>
      <c r="F2697" s="177" t="s">
        <v>2795</v>
      </c>
      <c r="G2697" s="304"/>
      <c r="H2697" s="5"/>
      <c r="I2697" s="176"/>
      <c r="J2697" s="5"/>
    </row>
    <row r="2698" spans="2:10" ht="15">
      <c r="B2698" s="302">
        <v>42849.175196759003</v>
      </c>
      <c r="C2698" s="303">
        <v>500</v>
      </c>
      <c r="D2698" s="247">
        <f t="shared" si="42"/>
        <v>25</v>
      </c>
      <c r="E2698" s="303">
        <v>475</v>
      </c>
      <c r="F2698" s="177" t="s">
        <v>2796</v>
      </c>
      <c r="G2698" s="304"/>
      <c r="H2698" s="5"/>
      <c r="I2698" s="176"/>
      <c r="J2698" s="5"/>
    </row>
    <row r="2699" spans="2:10" ht="15">
      <c r="B2699" s="302">
        <v>42849.267476852001</v>
      </c>
      <c r="C2699" s="303">
        <v>200</v>
      </c>
      <c r="D2699" s="247">
        <f t="shared" si="42"/>
        <v>10</v>
      </c>
      <c r="E2699" s="303">
        <v>190</v>
      </c>
      <c r="F2699" s="177" t="s">
        <v>2797</v>
      </c>
      <c r="G2699" s="304"/>
      <c r="H2699" s="5"/>
      <c r="I2699" s="176"/>
      <c r="J2699" s="5"/>
    </row>
    <row r="2700" spans="2:10" ht="15">
      <c r="B2700" s="302">
        <v>42849.267708332998</v>
      </c>
      <c r="C2700" s="303">
        <v>10</v>
      </c>
      <c r="D2700" s="247">
        <f t="shared" si="42"/>
        <v>0.5</v>
      </c>
      <c r="E2700" s="303">
        <v>9.5</v>
      </c>
      <c r="F2700" s="177" t="s">
        <v>823</v>
      </c>
      <c r="G2700" s="304"/>
      <c r="H2700" s="5"/>
      <c r="I2700" s="176"/>
      <c r="J2700" s="5"/>
    </row>
    <row r="2701" spans="2:10" ht="15">
      <c r="B2701" s="302">
        <v>42849.276759259003</v>
      </c>
      <c r="C2701" s="303">
        <v>250</v>
      </c>
      <c r="D2701" s="247">
        <f t="shared" si="42"/>
        <v>12.5</v>
      </c>
      <c r="E2701" s="303">
        <v>237.5</v>
      </c>
      <c r="F2701" s="177" t="s">
        <v>2798</v>
      </c>
      <c r="G2701" s="304"/>
      <c r="H2701" s="5"/>
      <c r="I2701" s="176"/>
      <c r="J2701" s="5"/>
    </row>
    <row r="2702" spans="2:10" ht="15">
      <c r="B2702" s="302">
        <v>42849.292777777999</v>
      </c>
      <c r="C2702" s="303">
        <v>200</v>
      </c>
      <c r="D2702" s="247">
        <f t="shared" si="42"/>
        <v>10</v>
      </c>
      <c r="E2702" s="303">
        <v>190</v>
      </c>
      <c r="F2702" s="177" t="s">
        <v>2799</v>
      </c>
      <c r="G2702" s="304"/>
      <c r="H2702" s="5"/>
      <c r="I2702" s="176"/>
      <c r="J2702" s="5"/>
    </row>
    <row r="2703" spans="2:10" ht="15">
      <c r="B2703" s="302">
        <v>42849.321064814998</v>
      </c>
      <c r="C2703" s="303">
        <v>500</v>
      </c>
      <c r="D2703" s="247">
        <f t="shared" si="42"/>
        <v>25</v>
      </c>
      <c r="E2703" s="303">
        <v>475</v>
      </c>
      <c r="F2703" s="177" t="s">
        <v>2800</v>
      </c>
      <c r="G2703" s="304"/>
      <c r="H2703" s="5"/>
      <c r="I2703" s="176"/>
      <c r="J2703" s="5"/>
    </row>
    <row r="2704" spans="2:10" ht="15">
      <c r="B2704" s="302">
        <v>42849.329641204</v>
      </c>
      <c r="C2704" s="303">
        <v>500</v>
      </c>
      <c r="D2704" s="247">
        <f t="shared" si="42"/>
        <v>25</v>
      </c>
      <c r="E2704" s="303">
        <v>475</v>
      </c>
      <c r="F2704" s="177" t="s">
        <v>2204</v>
      </c>
      <c r="G2704" s="304"/>
      <c r="H2704" s="5"/>
      <c r="I2704" s="176"/>
      <c r="J2704" s="5"/>
    </row>
    <row r="2705" spans="2:10" ht="15">
      <c r="B2705" s="302">
        <v>42849.371111111002</v>
      </c>
      <c r="C2705" s="303">
        <v>100</v>
      </c>
      <c r="D2705" s="247">
        <f t="shared" si="42"/>
        <v>4.9500000000000028</v>
      </c>
      <c r="E2705" s="303">
        <v>95.05</v>
      </c>
      <c r="F2705" s="177" t="s">
        <v>2801</v>
      </c>
      <c r="G2705" s="304"/>
      <c r="H2705" s="5"/>
      <c r="I2705" s="176"/>
      <c r="J2705" s="5"/>
    </row>
    <row r="2706" spans="2:10" ht="15">
      <c r="B2706" s="302">
        <v>42849.373923610998</v>
      </c>
      <c r="C2706" s="303">
        <v>200</v>
      </c>
      <c r="D2706" s="247">
        <f t="shared" si="42"/>
        <v>14</v>
      </c>
      <c r="E2706" s="303">
        <v>186</v>
      </c>
      <c r="F2706" s="177" t="s">
        <v>2802</v>
      </c>
      <c r="G2706" s="304"/>
      <c r="H2706" s="5"/>
      <c r="I2706" s="176"/>
      <c r="J2706" s="5"/>
    </row>
    <row r="2707" spans="2:10" ht="15">
      <c r="B2707" s="302">
        <v>42849.381793981003</v>
      </c>
      <c r="C2707" s="303">
        <v>100</v>
      </c>
      <c r="D2707" s="247">
        <f t="shared" si="42"/>
        <v>7</v>
      </c>
      <c r="E2707" s="303">
        <v>93</v>
      </c>
      <c r="F2707" s="177" t="s">
        <v>2803</v>
      </c>
      <c r="G2707" s="304"/>
      <c r="H2707" s="5"/>
      <c r="I2707" s="176"/>
      <c r="J2707" s="5"/>
    </row>
    <row r="2708" spans="2:10" ht="15">
      <c r="B2708" s="302">
        <v>42849.397650462997</v>
      </c>
      <c r="C2708" s="303">
        <v>1500</v>
      </c>
      <c r="D2708" s="247">
        <f t="shared" si="42"/>
        <v>75</v>
      </c>
      <c r="E2708" s="303">
        <v>1425</v>
      </c>
      <c r="F2708" s="177" t="s">
        <v>233</v>
      </c>
      <c r="G2708" s="304"/>
      <c r="H2708" s="5"/>
      <c r="I2708" s="176"/>
      <c r="J2708" s="5"/>
    </row>
    <row r="2709" spans="2:10" ht="15">
      <c r="B2709" s="302">
        <v>42849.401793981</v>
      </c>
      <c r="C2709" s="303">
        <v>150</v>
      </c>
      <c r="D2709" s="247">
        <f t="shared" si="42"/>
        <v>7.5</v>
      </c>
      <c r="E2709" s="303">
        <v>142.5</v>
      </c>
      <c r="F2709" s="177" t="s">
        <v>290</v>
      </c>
      <c r="G2709" s="304"/>
      <c r="H2709" s="5"/>
      <c r="I2709" s="176"/>
      <c r="J2709" s="5"/>
    </row>
    <row r="2710" spans="2:10" ht="15">
      <c r="B2710" s="302">
        <v>42849.402777777999</v>
      </c>
      <c r="C2710" s="303">
        <v>250</v>
      </c>
      <c r="D2710" s="247">
        <f t="shared" si="42"/>
        <v>12.379999999999995</v>
      </c>
      <c r="E2710" s="303">
        <v>237.62</v>
      </c>
      <c r="F2710" s="177" t="s">
        <v>741</v>
      </c>
      <c r="G2710" s="304"/>
      <c r="H2710" s="5"/>
      <c r="I2710" s="176"/>
      <c r="J2710" s="5"/>
    </row>
    <row r="2711" spans="2:10" ht="15">
      <c r="B2711" s="302">
        <v>42849.406539352</v>
      </c>
      <c r="C2711" s="303">
        <v>50</v>
      </c>
      <c r="D2711" s="247">
        <f t="shared" si="42"/>
        <v>3.5</v>
      </c>
      <c r="E2711" s="303">
        <v>46.5</v>
      </c>
      <c r="F2711" s="177" t="s">
        <v>2309</v>
      </c>
      <c r="G2711" s="304"/>
      <c r="H2711" s="5"/>
      <c r="I2711" s="176"/>
      <c r="J2711" s="5"/>
    </row>
    <row r="2712" spans="2:10" ht="15">
      <c r="B2712" s="302">
        <v>42849.429780093</v>
      </c>
      <c r="C2712" s="303">
        <v>200</v>
      </c>
      <c r="D2712" s="247">
        <f t="shared" si="42"/>
        <v>10</v>
      </c>
      <c r="E2712" s="303">
        <v>190</v>
      </c>
      <c r="F2712" s="177" t="s">
        <v>2804</v>
      </c>
      <c r="G2712" s="304"/>
      <c r="H2712" s="5"/>
      <c r="I2712" s="176"/>
      <c r="J2712" s="5"/>
    </row>
    <row r="2713" spans="2:10" ht="15">
      <c r="B2713" s="302">
        <v>42849.434976851997</v>
      </c>
      <c r="C2713" s="303">
        <v>100</v>
      </c>
      <c r="D2713" s="247">
        <f t="shared" si="42"/>
        <v>5</v>
      </c>
      <c r="E2713" s="303">
        <v>95</v>
      </c>
      <c r="F2713" s="177" t="s">
        <v>1786</v>
      </c>
      <c r="G2713" s="304"/>
      <c r="H2713" s="5"/>
      <c r="I2713" s="176"/>
      <c r="J2713" s="5"/>
    </row>
    <row r="2714" spans="2:10" ht="15">
      <c r="B2714" s="302">
        <v>42849.457002315001</v>
      </c>
      <c r="C2714" s="303">
        <v>200</v>
      </c>
      <c r="D2714" s="247">
        <f t="shared" si="42"/>
        <v>10</v>
      </c>
      <c r="E2714" s="303">
        <v>190</v>
      </c>
      <c r="F2714" s="177" t="s">
        <v>330</v>
      </c>
      <c r="G2714" s="304"/>
      <c r="H2714" s="5"/>
      <c r="I2714" s="176"/>
      <c r="J2714" s="5"/>
    </row>
    <row r="2715" spans="2:10" ht="15">
      <c r="B2715" s="302">
        <v>42849.458368056003</v>
      </c>
      <c r="C2715" s="303">
        <v>50</v>
      </c>
      <c r="D2715" s="247">
        <f t="shared" si="42"/>
        <v>2.5</v>
      </c>
      <c r="E2715" s="303">
        <v>47.5</v>
      </c>
      <c r="F2715" s="177" t="s">
        <v>697</v>
      </c>
      <c r="G2715" s="304"/>
      <c r="H2715" s="5"/>
      <c r="I2715" s="176"/>
      <c r="J2715" s="5"/>
    </row>
    <row r="2716" spans="2:10" ht="15">
      <c r="B2716" s="302">
        <v>42849.458402778</v>
      </c>
      <c r="C2716" s="303">
        <v>50</v>
      </c>
      <c r="D2716" s="247">
        <f t="shared" si="42"/>
        <v>3.5</v>
      </c>
      <c r="E2716" s="303">
        <v>46.5</v>
      </c>
      <c r="F2716" s="177" t="s">
        <v>698</v>
      </c>
      <c r="G2716" s="304"/>
      <c r="H2716" s="5"/>
      <c r="I2716" s="176"/>
      <c r="J2716" s="5"/>
    </row>
    <row r="2717" spans="2:10" ht="15">
      <c r="B2717" s="302">
        <v>42849.458437499998</v>
      </c>
      <c r="C2717" s="303">
        <v>50</v>
      </c>
      <c r="D2717" s="247">
        <f t="shared" si="42"/>
        <v>3.5</v>
      </c>
      <c r="E2717" s="303">
        <v>46.5</v>
      </c>
      <c r="F2717" s="177" t="s">
        <v>699</v>
      </c>
      <c r="G2717" s="304"/>
      <c r="H2717" s="5"/>
      <c r="I2717" s="176"/>
      <c r="J2717" s="5"/>
    </row>
    <row r="2718" spans="2:10" ht="15">
      <c r="B2718" s="302">
        <v>42849.458553240998</v>
      </c>
      <c r="C2718" s="303">
        <v>100</v>
      </c>
      <c r="D2718" s="247">
        <f t="shared" si="42"/>
        <v>7</v>
      </c>
      <c r="E2718" s="303">
        <v>93</v>
      </c>
      <c r="F2718" s="177" t="s">
        <v>491</v>
      </c>
      <c r="G2718" s="304"/>
      <c r="H2718" s="5"/>
      <c r="I2718" s="176"/>
      <c r="J2718" s="5"/>
    </row>
    <row r="2719" spans="2:10" ht="15">
      <c r="B2719" s="302">
        <v>42849.458634258997</v>
      </c>
      <c r="C2719" s="303">
        <v>200</v>
      </c>
      <c r="D2719" s="247">
        <f t="shared" si="42"/>
        <v>14</v>
      </c>
      <c r="E2719" s="303">
        <v>186</v>
      </c>
      <c r="F2719" s="177" t="s">
        <v>202</v>
      </c>
      <c r="G2719" s="304"/>
      <c r="H2719" s="5"/>
      <c r="I2719" s="176"/>
      <c r="J2719" s="5"/>
    </row>
    <row r="2720" spans="2:10" ht="15">
      <c r="B2720" s="302">
        <v>42849.458668981002</v>
      </c>
      <c r="C2720" s="303">
        <v>20</v>
      </c>
      <c r="D2720" s="247">
        <f t="shared" si="42"/>
        <v>1</v>
      </c>
      <c r="E2720" s="303">
        <v>19</v>
      </c>
      <c r="F2720" s="177" t="s">
        <v>695</v>
      </c>
      <c r="G2720" s="304"/>
      <c r="H2720" s="5"/>
      <c r="I2720" s="176"/>
      <c r="J2720" s="5"/>
    </row>
    <row r="2721" spans="2:10" ht="15">
      <c r="B2721" s="302">
        <v>42849.458738426001</v>
      </c>
      <c r="C2721" s="303">
        <v>100</v>
      </c>
      <c r="D2721" s="247">
        <f t="shared" si="42"/>
        <v>4.9500000000000028</v>
      </c>
      <c r="E2721" s="303">
        <v>95.05</v>
      </c>
      <c r="F2721" s="177" t="s">
        <v>717</v>
      </c>
      <c r="G2721" s="304"/>
      <c r="H2721" s="5"/>
      <c r="I2721" s="176"/>
      <c r="J2721" s="5"/>
    </row>
    <row r="2722" spans="2:10" ht="15">
      <c r="B2722" s="302">
        <v>42849.458738426001</v>
      </c>
      <c r="C2722" s="303">
        <v>100</v>
      </c>
      <c r="D2722" s="247">
        <f t="shared" si="42"/>
        <v>5</v>
      </c>
      <c r="E2722" s="303">
        <v>95</v>
      </c>
      <c r="F2722" s="177" t="s">
        <v>722</v>
      </c>
      <c r="G2722" s="304"/>
      <c r="H2722" s="5"/>
      <c r="I2722" s="176"/>
      <c r="J2722" s="5"/>
    </row>
    <row r="2723" spans="2:10" ht="15">
      <c r="B2723" s="302">
        <v>42849.458773147999</v>
      </c>
      <c r="C2723" s="303">
        <v>50</v>
      </c>
      <c r="D2723" s="247">
        <f t="shared" si="42"/>
        <v>2.5</v>
      </c>
      <c r="E2723" s="303">
        <v>47.5</v>
      </c>
      <c r="F2723" s="177" t="s">
        <v>701</v>
      </c>
      <c r="G2723" s="304"/>
      <c r="H2723" s="5"/>
      <c r="I2723" s="176"/>
      <c r="J2723" s="5"/>
    </row>
    <row r="2724" spans="2:10" ht="15">
      <c r="B2724" s="302">
        <v>42849.458819444</v>
      </c>
      <c r="C2724" s="303">
        <v>40</v>
      </c>
      <c r="D2724" s="247">
        <f t="shared" si="42"/>
        <v>2</v>
      </c>
      <c r="E2724" s="303">
        <v>38</v>
      </c>
      <c r="F2724" s="177" t="s">
        <v>702</v>
      </c>
      <c r="G2724" s="304"/>
      <c r="H2724" s="5"/>
      <c r="I2724" s="176"/>
      <c r="J2724" s="5"/>
    </row>
    <row r="2725" spans="2:10" ht="15">
      <c r="B2725" s="302">
        <v>42849.459050926002</v>
      </c>
      <c r="C2725" s="303">
        <v>150</v>
      </c>
      <c r="D2725" s="247">
        <f t="shared" si="42"/>
        <v>7.4300000000000068</v>
      </c>
      <c r="E2725" s="303">
        <v>142.57</v>
      </c>
      <c r="F2725" s="177" t="s">
        <v>703</v>
      </c>
      <c r="G2725" s="304"/>
      <c r="H2725" s="5"/>
      <c r="I2725" s="176"/>
      <c r="J2725" s="5"/>
    </row>
    <row r="2726" spans="2:10" ht="15">
      <c r="B2726" s="302">
        <v>42849.459050926002</v>
      </c>
      <c r="C2726" s="303">
        <v>50</v>
      </c>
      <c r="D2726" s="247">
        <f t="shared" si="42"/>
        <v>3.5</v>
      </c>
      <c r="E2726" s="303">
        <v>46.5</v>
      </c>
      <c r="F2726" s="177" t="s">
        <v>700</v>
      </c>
      <c r="G2726" s="304"/>
      <c r="H2726" s="5"/>
      <c r="I2726" s="176"/>
      <c r="J2726" s="5"/>
    </row>
    <row r="2727" spans="2:10" ht="15">
      <c r="B2727" s="302">
        <v>42849.459085647999</v>
      </c>
      <c r="C2727" s="303">
        <v>350</v>
      </c>
      <c r="D2727" s="247">
        <f t="shared" si="42"/>
        <v>17.5</v>
      </c>
      <c r="E2727" s="303">
        <v>332.5</v>
      </c>
      <c r="F2727" s="177" t="s">
        <v>2744</v>
      </c>
      <c r="G2727" s="304"/>
      <c r="H2727" s="5"/>
      <c r="I2727" s="176"/>
      <c r="J2727" s="5"/>
    </row>
    <row r="2728" spans="2:10" ht="15">
      <c r="B2728" s="302">
        <v>42849.459143519001</v>
      </c>
      <c r="C2728" s="303">
        <v>50</v>
      </c>
      <c r="D2728" s="247">
        <f t="shared" si="42"/>
        <v>3.5</v>
      </c>
      <c r="E2728" s="303">
        <v>46.5</v>
      </c>
      <c r="F2728" s="177" t="s">
        <v>2805</v>
      </c>
      <c r="G2728" s="304"/>
      <c r="H2728" s="5"/>
      <c r="I2728" s="176"/>
      <c r="J2728" s="5"/>
    </row>
    <row r="2729" spans="2:10" ht="15">
      <c r="B2729" s="302">
        <v>42849.465347222002</v>
      </c>
      <c r="C2729" s="303">
        <v>100</v>
      </c>
      <c r="D2729" s="247">
        <f t="shared" si="42"/>
        <v>5</v>
      </c>
      <c r="E2729" s="303">
        <v>95</v>
      </c>
      <c r="F2729" s="177" t="s">
        <v>808</v>
      </c>
      <c r="G2729" s="304"/>
      <c r="H2729" s="5"/>
      <c r="I2729" s="176"/>
      <c r="J2729" s="5"/>
    </row>
    <row r="2730" spans="2:10" ht="15">
      <c r="B2730" s="302">
        <v>42849.471250000002</v>
      </c>
      <c r="C2730" s="303">
        <v>300</v>
      </c>
      <c r="D2730" s="247">
        <f t="shared" si="42"/>
        <v>15</v>
      </c>
      <c r="E2730" s="303">
        <v>285</v>
      </c>
      <c r="F2730" s="177" t="s">
        <v>2806</v>
      </c>
      <c r="G2730" s="304"/>
      <c r="H2730" s="5"/>
      <c r="I2730" s="176"/>
      <c r="J2730" s="5"/>
    </row>
    <row r="2731" spans="2:10" ht="15">
      <c r="B2731" s="302">
        <v>42849.476331019003</v>
      </c>
      <c r="C2731" s="303">
        <v>100</v>
      </c>
      <c r="D2731" s="247">
        <f t="shared" si="42"/>
        <v>7</v>
      </c>
      <c r="E2731" s="303">
        <v>93</v>
      </c>
      <c r="F2731" s="177" t="s">
        <v>2807</v>
      </c>
      <c r="G2731" s="304"/>
      <c r="H2731" s="5"/>
      <c r="I2731" s="176"/>
      <c r="J2731" s="5"/>
    </row>
    <row r="2732" spans="2:10" ht="15">
      <c r="B2732" s="302">
        <v>42849.486678241003</v>
      </c>
      <c r="C2732" s="303">
        <v>50</v>
      </c>
      <c r="D2732" s="247">
        <f t="shared" si="42"/>
        <v>2.5</v>
      </c>
      <c r="E2732" s="303">
        <v>47.5</v>
      </c>
      <c r="F2732" s="177" t="s">
        <v>738</v>
      </c>
      <c r="G2732" s="304"/>
      <c r="H2732" s="5"/>
      <c r="I2732" s="176"/>
      <c r="J2732" s="5"/>
    </row>
    <row r="2733" spans="2:10" ht="15">
      <c r="B2733" s="302">
        <v>42849.500983796002</v>
      </c>
      <c r="C2733" s="303">
        <v>1000</v>
      </c>
      <c r="D2733" s="247">
        <f t="shared" si="42"/>
        <v>50</v>
      </c>
      <c r="E2733" s="303">
        <v>950</v>
      </c>
      <c r="F2733" s="177" t="s">
        <v>2808</v>
      </c>
      <c r="G2733" s="304"/>
      <c r="H2733" s="5"/>
      <c r="I2733" s="176"/>
      <c r="J2733" s="5"/>
    </row>
    <row r="2734" spans="2:10" ht="15">
      <c r="B2734" s="302">
        <v>42849.504016204002</v>
      </c>
      <c r="C2734" s="303">
        <v>50</v>
      </c>
      <c r="D2734" s="247">
        <f t="shared" si="42"/>
        <v>2.5</v>
      </c>
      <c r="E2734" s="303">
        <v>47.5</v>
      </c>
      <c r="F2734" s="177" t="s">
        <v>718</v>
      </c>
      <c r="G2734" s="304"/>
      <c r="H2734" s="5"/>
      <c r="I2734" s="176"/>
      <c r="J2734" s="5"/>
    </row>
    <row r="2735" spans="2:10" ht="15">
      <c r="B2735" s="302">
        <v>42849.505196758997</v>
      </c>
      <c r="C2735" s="303">
        <v>200</v>
      </c>
      <c r="D2735" s="247">
        <f t="shared" si="42"/>
        <v>14</v>
      </c>
      <c r="E2735" s="303">
        <v>186</v>
      </c>
      <c r="F2735" s="177" t="s">
        <v>549</v>
      </c>
      <c r="G2735" s="304"/>
      <c r="H2735" s="5"/>
      <c r="I2735" s="176"/>
      <c r="J2735" s="5"/>
    </row>
    <row r="2736" spans="2:10" ht="15">
      <c r="B2736" s="302">
        <v>42849.507858796002</v>
      </c>
      <c r="C2736" s="303">
        <v>40</v>
      </c>
      <c r="D2736" s="247">
        <f t="shared" si="42"/>
        <v>2</v>
      </c>
      <c r="E2736" s="303">
        <v>38</v>
      </c>
      <c r="F2736" s="177" t="s">
        <v>1493</v>
      </c>
      <c r="G2736" s="304"/>
      <c r="H2736" s="5"/>
      <c r="I2736" s="176"/>
      <c r="J2736" s="5"/>
    </row>
    <row r="2737" spans="2:10" ht="15">
      <c r="B2737" s="302">
        <v>42849.512407406997</v>
      </c>
      <c r="C2737" s="303">
        <v>1450</v>
      </c>
      <c r="D2737" s="247">
        <f t="shared" si="42"/>
        <v>101.5</v>
      </c>
      <c r="E2737" s="303">
        <v>1348.5</v>
      </c>
      <c r="F2737" s="177" t="s">
        <v>2809</v>
      </c>
      <c r="G2737" s="304"/>
      <c r="H2737" s="5"/>
      <c r="I2737" s="176"/>
      <c r="J2737" s="5"/>
    </row>
    <row r="2738" spans="2:10" ht="15">
      <c r="B2738" s="302">
        <v>42849.515509258999</v>
      </c>
      <c r="C2738" s="303">
        <v>100</v>
      </c>
      <c r="D2738" s="247">
        <f t="shared" si="42"/>
        <v>4.9500000000000028</v>
      </c>
      <c r="E2738" s="303">
        <v>95.05</v>
      </c>
      <c r="F2738" s="177" t="s">
        <v>2810</v>
      </c>
      <c r="G2738" s="304"/>
      <c r="H2738" s="5"/>
      <c r="I2738" s="176"/>
      <c r="J2738" s="5"/>
    </row>
    <row r="2739" spans="2:10" ht="15">
      <c r="B2739" s="302">
        <v>42849.541736111001</v>
      </c>
      <c r="C2739" s="303">
        <v>500</v>
      </c>
      <c r="D2739" s="247">
        <f t="shared" si="42"/>
        <v>25</v>
      </c>
      <c r="E2739" s="303">
        <v>475</v>
      </c>
      <c r="F2739" s="177" t="s">
        <v>884</v>
      </c>
      <c r="G2739" s="304"/>
      <c r="H2739" s="5"/>
      <c r="I2739" s="176"/>
      <c r="J2739" s="5"/>
    </row>
    <row r="2740" spans="2:10" ht="15">
      <c r="B2740" s="302">
        <v>42849.543298611003</v>
      </c>
      <c r="C2740" s="303">
        <v>150</v>
      </c>
      <c r="D2740" s="247">
        <f t="shared" si="42"/>
        <v>7.5</v>
      </c>
      <c r="E2740" s="303">
        <v>142.5</v>
      </c>
      <c r="F2740" s="177" t="s">
        <v>2811</v>
      </c>
      <c r="G2740" s="304"/>
      <c r="H2740" s="5"/>
      <c r="I2740" s="176"/>
      <c r="J2740" s="5"/>
    </row>
    <row r="2741" spans="2:10" ht="15">
      <c r="B2741" s="302">
        <v>42849.554201389001</v>
      </c>
      <c r="C2741" s="303">
        <v>150</v>
      </c>
      <c r="D2741" s="247">
        <f t="shared" si="42"/>
        <v>7.5</v>
      </c>
      <c r="E2741" s="303">
        <v>142.5</v>
      </c>
      <c r="F2741" s="177" t="s">
        <v>2812</v>
      </c>
      <c r="G2741" s="304"/>
      <c r="H2741" s="5"/>
      <c r="I2741" s="176"/>
      <c r="J2741" s="5"/>
    </row>
    <row r="2742" spans="2:10" ht="15">
      <c r="B2742" s="302">
        <v>42849.5546875</v>
      </c>
      <c r="C2742" s="303">
        <v>20</v>
      </c>
      <c r="D2742" s="247">
        <f t="shared" si="42"/>
        <v>1.3999999999999986</v>
      </c>
      <c r="E2742" s="303">
        <v>18.600000000000001</v>
      </c>
      <c r="F2742" s="177" t="s">
        <v>886</v>
      </c>
      <c r="G2742" s="304"/>
      <c r="H2742" s="5"/>
      <c r="I2742" s="176"/>
      <c r="J2742" s="5"/>
    </row>
    <row r="2743" spans="2:10" ht="15">
      <c r="B2743" s="302">
        <v>42849.558287036998</v>
      </c>
      <c r="C2743" s="303">
        <v>300</v>
      </c>
      <c r="D2743" s="247">
        <f t="shared" si="42"/>
        <v>15</v>
      </c>
      <c r="E2743" s="303">
        <v>285</v>
      </c>
      <c r="F2743" s="177" t="s">
        <v>1715</v>
      </c>
      <c r="G2743" s="304"/>
      <c r="H2743" s="5"/>
      <c r="I2743" s="176"/>
      <c r="J2743" s="5"/>
    </row>
    <row r="2744" spans="2:10" ht="15">
      <c r="B2744" s="302">
        <v>42849.558935184999</v>
      </c>
      <c r="C2744" s="303">
        <v>300</v>
      </c>
      <c r="D2744" s="247">
        <f t="shared" si="42"/>
        <v>15</v>
      </c>
      <c r="E2744" s="303">
        <v>285</v>
      </c>
      <c r="F2744" s="177" t="s">
        <v>2813</v>
      </c>
      <c r="G2744" s="304"/>
      <c r="H2744" s="5"/>
      <c r="I2744" s="176"/>
      <c r="J2744" s="5"/>
    </row>
    <row r="2745" spans="2:10" ht="15">
      <c r="B2745" s="302">
        <v>42849.559768519</v>
      </c>
      <c r="C2745" s="303">
        <v>150</v>
      </c>
      <c r="D2745" s="247">
        <f t="shared" si="42"/>
        <v>7.5</v>
      </c>
      <c r="E2745" s="303">
        <v>142.5</v>
      </c>
      <c r="F2745" s="177" t="s">
        <v>2265</v>
      </c>
      <c r="G2745" s="304"/>
      <c r="H2745" s="5"/>
      <c r="I2745" s="176"/>
      <c r="J2745" s="5"/>
    </row>
    <row r="2746" spans="2:10" ht="15">
      <c r="B2746" s="302">
        <v>42849.562048610998</v>
      </c>
      <c r="C2746" s="303">
        <v>200</v>
      </c>
      <c r="D2746" s="247">
        <f t="shared" si="42"/>
        <v>10</v>
      </c>
      <c r="E2746" s="303">
        <v>190</v>
      </c>
      <c r="F2746" s="177" t="s">
        <v>1797</v>
      </c>
      <c r="G2746" s="304"/>
      <c r="H2746" s="5"/>
      <c r="I2746" s="176"/>
      <c r="J2746" s="5"/>
    </row>
    <row r="2747" spans="2:10" ht="15">
      <c r="B2747" s="302">
        <v>42849.564131943996</v>
      </c>
      <c r="C2747" s="303">
        <v>100</v>
      </c>
      <c r="D2747" s="247">
        <f t="shared" si="42"/>
        <v>5</v>
      </c>
      <c r="E2747" s="303">
        <v>95</v>
      </c>
      <c r="F2747" s="177" t="s">
        <v>2814</v>
      </c>
      <c r="G2747" s="304"/>
      <c r="H2747" s="5"/>
      <c r="I2747" s="176"/>
      <c r="J2747" s="5"/>
    </row>
    <row r="2748" spans="2:10" ht="15">
      <c r="B2748" s="302">
        <v>42849.569398148</v>
      </c>
      <c r="C2748" s="303">
        <v>300</v>
      </c>
      <c r="D2748" s="247">
        <f t="shared" si="42"/>
        <v>15</v>
      </c>
      <c r="E2748" s="303">
        <v>285</v>
      </c>
      <c r="F2748" s="177" t="s">
        <v>2815</v>
      </c>
      <c r="G2748" s="304"/>
      <c r="H2748" s="5"/>
      <c r="I2748" s="176"/>
      <c r="J2748" s="5"/>
    </row>
    <row r="2749" spans="2:10" ht="15">
      <c r="B2749" s="302">
        <v>42849.570115741</v>
      </c>
      <c r="C2749" s="303">
        <v>200</v>
      </c>
      <c r="D2749" s="247">
        <f t="shared" si="42"/>
        <v>14</v>
      </c>
      <c r="E2749" s="303">
        <v>186</v>
      </c>
      <c r="F2749" s="177" t="s">
        <v>716</v>
      </c>
      <c r="G2749" s="304"/>
      <c r="H2749" s="5"/>
      <c r="I2749" s="176"/>
      <c r="J2749" s="5"/>
    </row>
    <row r="2750" spans="2:10" ht="15">
      <c r="B2750" s="302">
        <v>42849.584305556004</v>
      </c>
      <c r="C2750" s="303">
        <v>200</v>
      </c>
      <c r="D2750" s="247">
        <f t="shared" si="42"/>
        <v>14</v>
      </c>
      <c r="E2750" s="303">
        <v>186</v>
      </c>
      <c r="F2750" s="177" t="s">
        <v>2816</v>
      </c>
      <c r="G2750" s="304"/>
      <c r="H2750" s="5"/>
      <c r="I2750" s="176"/>
      <c r="J2750" s="5"/>
    </row>
    <row r="2751" spans="2:10" ht="15">
      <c r="B2751" s="302">
        <v>42849.594537037003</v>
      </c>
      <c r="C2751" s="303">
        <v>100</v>
      </c>
      <c r="D2751" s="247">
        <f t="shared" si="42"/>
        <v>4.9500000000000028</v>
      </c>
      <c r="E2751" s="303">
        <v>95.05</v>
      </c>
      <c r="F2751" s="177" t="s">
        <v>707</v>
      </c>
      <c r="G2751" s="304"/>
      <c r="H2751" s="5"/>
      <c r="I2751" s="176"/>
      <c r="J2751" s="5"/>
    </row>
    <row r="2752" spans="2:10" ht="15">
      <c r="B2752" s="302">
        <v>42849.596354166999</v>
      </c>
      <c r="C2752" s="303">
        <v>300</v>
      </c>
      <c r="D2752" s="247">
        <f t="shared" si="42"/>
        <v>21</v>
      </c>
      <c r="E2752" s="303">
        <v>279</v>
      </c>
      <c r="F2752" s="177" t="s">
        <v>270</v>
      </c>
      <c r="G2752" s="304"/>
      <c r="H2752" s="5"/>
      <c r="I2752" s="176"/>
      <c r="J2752" s="5"/>
    </row>
    <row r="2753" spans="2:10" ht="15">
      <c r="B2753" s="302">
        <v>42849.597314815001</v>
      </c>
      <c r="C2753" s="303">
        <v>100</v>
      </c>
      <c r="D2753" s="247">
        <f t="shared" si="42"/>
        <v>7</v>
      </c>
      <c r="E2753" s="303">
        <v>93</v>
      </c>
      <c r="F2753" s="177" t="s">
        <v>809</v>
      </c>
      <c r="G2753" s="304"/>
      <c r="H2753" s="5"/>
      <c r="I2753" s="176"/>
      <c r="J2753" s="5"/>
    </row>
    <row r="2754" spans="2:10" ht="15">
      <c r="B2754" s="302">
        <v>42849.598240740997</v>
      </c>
      <c r="C2754" s="303">
        <v>100</v>
      </c>
      <c r="D2754" s="247">
        <f t="shared" si="42"/>
        <v>5</v>
      </c>
      <c r="E2754" s="303">
        <v>95</v>
      </c>
      <c r="F2754" s="177" t="s">
        <v>2554</v>
      </c>
      <c r="G2754" s="304"/>
      <c r="H2754" s="5"/>
      <c r="I2754" s="176"/>
      <c r="J2754" s="5"/>
    </row>
    <row r="2755" spans="2:10" ht="15">
      <c r="B2755" s="302">
        <v>42849.598263888998</v>
      </c>
      <c r="C2755" s="303">
        <v>100</v>
      </c>
      <c r="D2755" s="247">
        <f t="shared" si="42"/>
        <v>5</v>
      </c>
      <c r="E2755" s="303">
        <v>95</v>
      </c>
      <c r="F2755" s="177" t="s">
        <v>2817</v>
      </c>
      <c r="G2755" s="304"/>
      <c r="H2755" s="5"/>
      <c r="I2755" s="176"/>
      <c r="J2755" s="5"/>
    </row>
    <row r="2756" spans="2:10" ht="15">
      <c r="B2756" s="302">
        <v>42849.607986110997</v>
      </c>
      <c r="C2756" s="303">
        <v>200</v>
      </c>
      <c r="D2756" s="247">
        <f t="shared" si="42"/>
        <v>9.9000000000000057</v>
      </c>
      <c r="E2756" s="303">
        <v>190.1</v>
      </c>
      <c r="F2756" s="177" t="s">
        <v>911</v>
      </c>
      <c r="G2756" s="304"/>
      <c r="H2756" s="5"/>
      <c r="I2756" s="176"/>
      <c r="J2756" s="5"/>
    </row>
    <row r="2757" spans="2:10" ht="15">
      <c r="B2757" s="302">
        <v>42849.610451389002</v>
      </c>
      <c r="C2757" s="303">
        <v>500</v>
      </c>
      <c r="D2757" s="247">
        <f t="shared" si="42"/>
        <v>35</v>
      </c>
      <c r="E2757" s="303">
        <v>465</v>
      </c>
      <c r="F2757" s="177" t="s">
        <v>2818</v>
      </c>
      <c r="G2757" s="304"/>
      <c r="H2757" s="5"/>
      <c r="I2757" s="176"/>
      <c r="J2757" s="5"/>
    </row>
    <row r="2758" spans="2:10" ht="15">
      <c r="B2758" s="302">
        <v>42849.614976851997</v>
      </c>
      <c r="C2758" s="303">
        <v>100</v>
      </c>
      <c r="D2758" s="247">
        <f t="shared" ref="D2758:D2821" si="43">C2758-E2758</f>
        <v>5</v>
      </c>
      <c r="E2758" s="303">
        <v>95</v>
      </c>
      <c r="F2758" s="177" t="s">
        <v>2819</v>
      </c>
      <c r="G2758" s="304"/>
      <c r="H2758" s="5"/>
      <c r="I2758" s="176"/>
      <c r="J2758" s="5"/>
    </row>
    <row r="2759" spans="2:10" ht="15">
      <c r="B2759" s="302">
        <v>42849.621967592997</v>
      </c>
      <c r="C2759" s="303">
        <v>45</v>
      </c>
      <c r="D2759" s="247">
        <f t="shared" si="43"/>
        <v>2.2299999999999969</v>
      </c>
      <c r="E2759" s="303">
        <v>42.77</v>
      </c>
      <c r="F2759" s="177" t="s">
        <v>243</v>
      </c>
      <c r="G2759" s="304"/>
      <c r="H2759" s="5"/>
      <c r="I2759" s="176"/>
      <c r="J2759" s="5"/>
    </row>
    <row r="2760" spans="2:10" ht="15">
      <c r="B2760" s="302">
        <v>42849.624409721997</v>
      </c>
      <c r="C2760" s="303">
        <v>90</v>
      </c>
      <c r="D2760" s="247">
        <f t="shared" si="43"/>
        <v>4.5</v>
      </c>
      <c r="E2760" s="303">
        <v>85.5</v>
      </c>
      <c r="F2760" s="177" t="s">
        <v>2820</v>
      </c>
      <c r="G2760" s="304"/>
      <c r="H2760" s="5"/>
      <c r="I2760" s="176"/>
      <c r="J2760" s="5"/>
    </row>
    <row r="2761" spans="2:10" ht="15">
      <c r="B2761" s="302">
        <v>42849.629733795999</v>
      </c>
      <c r="C2761" s="303">
        <v>100</v>
      </c>
      <c r="D2761" s="247">
        <f t="shared" si="43"/>
        <v>5</v>
      </c>
      <c r="E2761" s="303">
        <v>95</v>
      </c>
      <c r="F2761" s="177" t="s">
        <v>1655</v>
      </c>
      <c r="G2761" s="304"/>
      <c r="H2761" s="5"/>
      <c r="I2761" s="176"/>
      <c r="J2761" s="5"/>
    </row>
    <row r="2762" spans="2:10" ht="15">
      <c r="B2762" s="302">
        <v>42849.639826389001</v>
      </c>
      <c r="C2762" s="303">
        <v>70</v>
      </c>
      <c r="D2762" s="247">
        <f t="shared" si="43"/>
        <v>3.5</v>
      </c>
      <c r="E2762" s="303">
        <v>66.5</v>
      </c>
      <c r="F2762" s="177" t="s">
        <v>2821</v>
      </c>
      <c r="G2762" s="304"/>
      <c r="H2762" s="5"/>
      <c r="I2762" s="176"/>
      <c r="J2762" s="5"/>
    </row>
    <row r="2763" spans="2:10" ht="15">
      <c r="B2763" s="302">
        <v>42849.649837962999</v>
      </c>
      <c r="C2763" s="303">
        <v>150</v>
      </c>
      <c r="D2763" s="247">
        <f t="shared" si="43"/>
        <v>7.5</v>
      </c>
      <c r="E2763" s="303">
        <v>142.5</v>
      </c>
      <c r="F2763" s="177" t="s">
        <v>2139</v>
      </c>
      <c r="G2763" s="304"/>
      <c r="H2763" s="5"/>
      <c r="I2763" s="176"/>
      <c r="J2763" s="5"/>
    </row>
    <row r="2764" spans="2:10" ht="15">
      <c r="B2764" s="302">
        <v>42849.654224537</v>
      </c>
      <c r="C2764" s="303">
        <v>300</v>
      </c>
      <c r="D2764" s="247">
        <f t="shared" si="43"/>
        <v>15</v>
      </c>
      <c r="E2764" s="303">
        <v>285</v>
      </c>
      <c r="F2764" s="177" t="s">
        <v>1625</v>
      </c>
      <c r="G2764" s="304"/>
      <c r="H2764" s="5"/>
      <c r="I2764" s="176"/>
      <c r="J2764" s="5"/>
    </row>
    <row r="2765" spans="2:10" ht="15">
      <c r="B2765" s="302">
        <v>42849.660671295998</v>
      </c>
      <c r="C2765" s="303">
        <v>100</v>
      </c>
      <c r="D2765" s="247">
        <f t="shared" si="43"/>
        <v>4.9500000000000028</v>
      </c>
      <c r="E2765" s="303">
        <v>95.05</v>
      </c>
      <c r="F2765" s="177" t="s">
        <v>1770</v>
      </c>
      <c r="G2765" s="304"/>
      <c r="H2765" s="5"/>
      <c r="I2765" s="176"/>
      <c r="J2765" s="5"/>
    </row>
    <row r="2766" spans="2:10" ht="15">
      <c r="B2766" s="302">
        <v>42849.676736111003</v>
      </c>
      <c r="C2766" s="303">
        <v>500</v>
      </c>
      <c r="D2766" s="247">
        <f t="shared" si="43"/>
        <v>25</v>
      </c>
      <c r="E2766" s="303">
        <v>475</v>
      </c>
      <c r="F2766" s="177" t="s">
        <v>658</v>
      </c>
      <c r="G2766" s="304"/>
      <c r="H2766" s="5"/>
      <c r="I2766" s="176"/>
      <c r="J2766" s="5"/>
    </row>
    <row r="2767" spans="2:10" ht="15">
      <c r="B2767" s="302">
        <v>42849.679745369998</v>
      </c>
      <c r="C2767" s="303">
        <v>100</v>
      </c>
      <c r="D2767" s="247">
        <f t="shared" si="43"/>
        <v>4.9500000000000028</v>
      </c>
      <c r="E2767" s="303">
        <v>95.05</v>
      </c>
      <c r="F2767" s="177" t="s">
        <v>1958</v>
      </c>
      <c r="G2767" s="304"/>
      <c r="H2767" s="5"/>
      <c r="I2767" s="176"/>
      <c r="J2767" s="5"/>
    </row>
    <row r="2768" spans="2:10" ht="15">
      <c r="B2768" s="302">
        <v>42849.684398147998</v>
      </c>
      <c r="C2768" s="303">
        <v>100</v>
      </c>
      <c r="D2768" s="247">
        <f t="shared" si="43"/>
        <v>5</v>
      </c>
      <c r="E2768" s="303">
        <v>95</v>
      </c>
      <c r="F2768" s="177" t="s">
        <v>248</v>
      </c>
      <c r="G2768" s="304"/>
      <c r="H2768" s="5"/>
      <c r="I2768" s="176"/>
      <c r="J2768" s="5"/>
    </row>
    <row r="2769" spans="2:10" ht="15">
      <c r="B2769" s="302">
        <v>42849.708402778</v>
      </c>
      <c r="C2769" s="303">
        <v>100</v>
      </c>
      <c r="D2769" s="247">
        <f t="shared" si="43"/>
        <v>5</v>
      </c>
      <c r="E2769" s="303">
        <v>95</v>
      </c>
      <c r="F2769" s="177" t="s">
        <v>826</v>
      </c>
      <c r="G2769" s="304"/>
      <c r="H2769" s="5"/>
      <c r="I2769" s="176"/>
      <c r="J2769" s="5"/>
    </row>
    <row r="2770" spans="2:10" ht="15">
      <c r="B2770" s="302">
        <v>42849.709502315003</v>
      </c>
      <c r="C2770" s="303">
        <v>300</v>
      </c>
      <c r="D2770" s="247">
        <f t="shared" si="43"/>
        <v>15</v>
      </c>
      <c r="E2770" s="303">
        <v>285</v>
      </c>
      <c r="F2770" s="177" t="s">
        <v>1867</v>
      </c>
      <c r="G2770" s="304"/>
      <c r="H2770" s="5"/>
      <c r="I2770" s="176"/>
      <c r="J2770" s="5"/>
    </row>
    <row r="2771" spans="2:10" ht="15">
      <c r="B2771" s="302">
        <v>42849.710347221997</v>
      </c>
      <c r="C2771" s="303">
        <v>200</v>
      </c>
      <c r="D2771" s="247">
        <f t="shared" si="43"/>
        <v>10</v>
      </c>
      <c r="E2771" s="303">
        <v>190</v>
      </c>
      <c r="F2771" s="177" t="s">
        <v>2822</v>
      </c>
      <c r="G2771" s="304"/>
      <c r="H2771" s="5"/>
      <c r="I2771" s="176"/>
      <c r="J2771" s="5"/>
    </row>
    <row r="2772" spans="2:10" ht="15">
      <c r="B2772" s="302">
        <v>42849.717754630001</v>
      </c>
      <c r="C2772" s="303">
        <v>100</v>
      </c>
      <c r="D2772" s="247">
        <f t="shared" si="43"/>
        <v>5</v>
      </c>
      <c r="E2772" s="303">
        <v>95</v>
      </c>
      <c r="F2772" s="177" t="s">
        <v>232</v>
      </c>
      <c r="G2772" s="304"/>
      <c r="H2772" s="5"/>
      <c r="I2772" s="176"/>
      <c r="J2772" s="5"/>
    </row>
    <row r="2773" spans="2:10" ht="15">
      <c r="B2773" s="302">
        <v>42849.726493055998</v>
      </c>
      <c r="C2773" s="303">
        <v>50</v>
      </c>
      <c r="D2773" s="247">
        <f t="shared" si="43"/>
        <v>2.5</v>
      </c>
      <c r="E2773" s="303">
        <v>47.5</v>
      </c>
      <c r="F2773" s="177" t="s">
        <v>676</v>
      </c>
      <c r="G2773" s="304"/>
      <c r="H2773" s="5"/>
      <c r="I2773" s="176"/>
      <c r="J2773" s="5"/>
    </row>
    <row r="2774" spans="2:10" ht="15">
      <c r="B2774" s="302">
        <v>42849.730497684999</v>
      </c>
      <c r="C2774" s="303">
        <v>100</v>
      </c>
      <c r="D2774" s="247">
        <f t="shared" si="43"/>
        <v>4.9500000000000028</v>
      </c>
      <c r="E2774" s="303">
        <v>95.05</v>
      </c>
      <c r="F2774" s="177" t="s">
        <v>2823</v>
      </c>
      <c r="G2774" s="304"/>
      <c r="H2774" s="5"/>
      <c r="I2774" s="176"/>
      <c r="J2774" s="5"/>
    </row>
    <row r="2775" spans="2:10" ht="15">
      <c r="B2775" s="302">
        <v>42849.740717592998</v>
      </c>
      <c r="C2775" s="303">
        <v>100</v>
      </c>
      <c r="D2775" s="247">
        <f t="shared" si="43"/>
        <v>7</v>
      </c>
      <c r="E2775" s="303">
        <v>93</v>
      </c>
      <c r="F2775" s="177" t="s">
        <v>2824</v>
      </c>
      <c r="G2775" s="304"/>
      <c r="H2775" s="5"/>
      <c r="I2775" s="176"/>
      <c r="J2775" s="5"/>
    </row>
    <row r="2776" spans="2:10" ht="15">
      <c r="B2776" s="302">
        <v>42849.741076389</v>
      </c>
      <c r="C2776" s="303">
        <v>300</v>
      </c>
      <c r="D2776" s="247">
        <f t="shared" si="43"/>
        <v>15</v>
      </c>
      <c r="E2776" s="303">
        <v>285</v>
      </c>
      <c r="F2776" s="177" t="s">
        <v>1807</v>
      </c>
      <c r="G2776" s="304"/>
      <c r="H2776" s="5"/>
      <c r="I2776" s="176"/>
      <c r="J2776" s="5"/>
    </row>
    <row r="2777" spans="2:10" ht="15">
      <c r="B2777" s="302">
        <v>42849.749675926003</v>
      </c>
      <c r="C2777" s="303">
        <v>100</v>
      </c>
      <c r="D2777" s="247">
        <f t="shared" si="43"/>
        <v>5</v>
      </c>
      <c r="E2777" s="303">
        <v>95</v>
      </c>
      <c r="F2777" s="177" t="s">
        <v>981</v>
      </c>
      <c r="G2777" s="304"/>
      <c r="H2777" s="5"/>
      <c r="I2777" s="176"/>
      <c r="J2777" s="5"/>
    </row>
    <row r="2778" spans="2:10" ht="15">
      <c r="B2778" s="302">
        <v>42849.750081019003</v>
      </c>
      <c r="C2778" s="303">
        <v>30</v>
      </c>
      <c r="D2778" s="247">
        <f t="shared" si="43"/>
        <v>1.5</v>
      </c>
      <c r="E2778" s="303">
        <v>28.5</v>
      </c>
      <c r="F2778" s="177" t="s">
        <v>2825</v>
      </c>
      <c r="G2778" s="304"/>
      <c r="H2778" s="5"/>
      <c r="I2778" s="176"/>
      <c r="J2778" s="5"/>
    </row>
    <row r="2779" spans="2:10" ht="15">
      <c r="B2779" s="302">
        <v>42849.753379629998</v>
      </c>
      <c r="C2779" s="303">
        <v>35</v>
      </c>
      <c r="D2779" s="247">
        <f t="shared" si="43"/>
        <v>1.75</v>
      </c>
      <c r="E2779" s="303">
        <v>33.25</v>
      </c>
      <c r="F2779" s="177" t="s">
        <v>546</v>
      </c>
      <c r="G2779" s="304"/>
      <c r="H2779" s="5"/>
      <c r="I2779" s="176"/>
      <c r="J2779" s="5"/>
    </row>
    <row r="2780" spans="2:10" ht="15">
      <c r="B2780" s="302">
        <v>42849.757569444002</v>
      </c>
      <c r="C2780" s="303">
        <v>100</v>
      </c>
      <c r="D2780" s="247">
        <f t="shared" si="43"/>
        <v>5</v>
      </c>
      <c r="E2780" s="303">
        <v>95</v>
      </c>
      <c r="F2780" s="177" t="s">
        <v>972</v>
      </c>
      <c r="G2780" s="304"/>
      <c r="H2780" s="5"/>
      <c r="I2780" s="176"/>
      <c r="J2780" s="5"/>
    </row>
    <row r="2781" spans="2:10" ht="15">
      <c r="B2781" s="302">
        <v>42849.78287037</v>
      </c>
      <c r="C2781" s="303">
        <v>500</v>
      </c>
      <c r="D2781" s="247">
        <f t="shared" si="43"/>
        <v>25</v>
      </c>
      <c r="E2781" s="303">
        <v>475</v>
      </c>
      <c r="F2781" s="177" t="s">
        <v>2826</v>
      </c>
      <c r="G2781" s="304"/>
      <c r="H2781" s="5"/>
      <c r="I2781" s="176"/>
      <c r="J2781" s="5"/>
    </row>
    <row r="2782" spans="2:10" ht="15">
      <c r="B2782" s="302">
        <v>42849.786967592998</v>
      </c>
      <c r="C2782" s="303">
        <v>100</v>
      </c>
      <c r="D2782" s="247">
        <f t="shared" si="43"/>
        <v>7</v>
      </c>
      <c r="E2782" s="303">
        <v>93</v>
      </c>
      <c r="F2782" s="177" t="s">
        <v>2827</v>
      </c>
      <c r="G2782" s="304"/>
      <c r="H2782" s="5"/>
      <c r="I2782" s="176"/>
      <c r="J2782" s="5"/>
    </row>
    <row r="2783" spans="2:10" ht="15">
      <c r="B2783" s="302">
        <v>42849.791747684998</v>
      </c>
      <c r="C2783" s="303">
        <v>100</v>
      </c>
      <c r="D2783" s="247">
        <f t="shared" si="43"/>
        <v>5</v>
      </c>
      <c r="E2783" s="303">
        <v>95</v>
      </c>
      <c r="F2783" s="177" t="s">
        <v>1486</v>
      </c>
      <c r="G2783" s="304"/>
      <c r="H2783" s="5"/>
      <c r="I2783" s="176"/>
      <c r="J2783" s="5"/>
    </row>
    <row r="2784" spans="2:10" ht="15">
      <c r="B2784" s="302">
        <v>42849.805717593001</v>
      </c>
      <c r="C2784" s="303">
        <v>70</v>
      </c>
      <c r="D2784" s="247">
        <f t="shared" si="43"/>
        <v>3.4699999999999989</v>
      </c>
      <c r="E2784" s="303">
        <v>66.53</v>
      </c>
      <c r="F2784" s="177" t="s">
        <v>644</v>
      </c>
      <c r="G2784" s="304"/>
      <c r="H2784" s="5"/>
      <c r="I2784" s="176"/>
      <c r="J2784" s="5"/>
    </row>
    <row r="2785" spans="2:10" ht="15">
      <c r="B2785" s="302">
        <v>42849.822060184997</v>
      </c>
      <c r="C2785" s="303">
        <v>200</v>
      </c>
      <c r="D2785" s="247">
        <f t="shared" si="43"/>
        <v>9.9000000000000057</v>
      </c>
      <c r="E2785" s="303">
        <v>190.1</v>
      </c>
      <c r="F2785" s="177" t="s">
        <v>243</v>
      </c>
      <c r="G2785" s="304"/>
      <c r="H2785" s="5"/>
      <c r="I2785" s="176"/>
      <c r="J2785" s="5"/>
    </row>
    <row r="2786" spans="2:10" ht="15">
      <c r="B2786" s="302">
        <v>42849.830231480999</v>
      </c>
      <c r="C2786" s="303">
        <v>200</v>
      </c>
      <c r="D2786" s="247">
        <f t="shared" si="43"/>
        <v>14</v>
      </c>
      <c r="E2786" s="303">
        <v>186</v>
      </c>
      <c r="F2786" s="177" t="s">
        <v>2828</v>
      </c>
      <c r="G2786" s="304"/>
      <c r="H2786" s="5"/>
      <c r="I2786" s="176"/>
      <c r="J2786" s="5"/>
    </row>
    <row r="2787" spans="2:10" ht="15">
      <c r="B2787" s="302">
        <v>42849.831712963001</v>
      </c>
      <c r="C2787" s="303">
        <v>50</v>
      </c>
      <c r="D2787" s="247">
        <f t="shared" si="43"/>
        <v>2.4799999999999969</v>
      </c>
      <c r="E2787" s="303">
        <v>47.52</v>
      </c>
      <c r="F2787" s="177" t="s">
        <v>1624</v>
      </c>
      <c r="G2787" s="304"/>
      <c r="H2787" s="5"/>
      <c r="I2787" s="176"/>
      <c r="J2787" s="5"/>
    </row>
    <row r="2788" spans="2:10" ht="15">
      <c r="B2788" s="302">
        <v>42849.831886574</v>
      </c>
      <c r="C2788" s="303">
        <v>300</v>
      </c>
      <c r="D2788" s="247">
        <f t="shared" si="43"/>
        <v>21</v>
      </c>
      <c r="E2788" s="303">
        <v>279</v>
      </c>
      <c r="F2788" s="177" t="s">
        <v>2828</v>
      </c>
      <c r="G2788" s="304"/>
      <c r="H2788" s="5"/>
      <c r="I2788" s="176"/>
      <c r="J2788" s="5"/>
    </row>
    <row r="2789" spans="2:10" ht="15">
      <c r="B2789" s="302">
        <v>42849.842604167003</v>
      </c>
      <c r="C2789" s="303">
        <v>500</v>
      </c>
      <c r="D2789" s="247">
        <f t="shared" si="43"/>
        <v>25</v>
      </c>
      <c r="E2789" s="303">
        <v>475</v>
      </c>
      <c r="F2789" s="177" t="s">
        <v>2819</v>
      </c>
      <c r="G2789" s="304"/>
      <c r="H2789" s="5"/>
      <c r="I2789" s="176"/>
      <c r="J2789" s="5"/>
    </row>
    <row r="2790" spans="2:10" ht="15">
      <c r="B2790" s="302">
        <v>42849.849571758998</v>
      </c>
      <c r="C2790" s="303">
        <v>200</v>
      </c>
      <c r="D2790" s="247">
        <f t="shared" si="43"/>
        <v>10</v>
      </c>
      <c r="E2790" s="303">
        <v>190</v>
      </c>
      <c r="F2790" s="177" t="s">
        <v>2829</v>
      </c>
      <c r="G2790" s="304"/>
      <c r="H2790" s="5"/>
      <c r="I2790" s="176"/>
      <c r="J2790" s="5"/>
    </row>
    <row r="2791" spans="2:10" ht="15">
      <c r="B2791" s="302">
        <v>42849.850740741</v>
      </c>
      <c r="C2791" s="303">
        <v>200</v>
      </c>
      <c r="D2791" s="247">
        <f t="shared" si="43"/>
        <v>10</v>
      </c>
      <c r="E2791" s="303">
        <v>190</v>
      </c>
      <c r="F2791" s="177" t="s">
        <v>2830</v>
      </c>
      <c r="G2791" s="304"/>
      <c r="H2791" s="5"/>
      <c r="I2791" s="176"/>
      <c r="J2791" s="5"/>
    </row>
    <row r="2792" spans="2:10" ht="15">
      <c r="B2792" s="302">
        <v>42849.851030092999</v>
      </c>
      <c r="C2792" s="303">
        <v>500</v>
      </c>
      <c r="D2792" s="247">
        <f t="shared" si="43"/>
        <v>25</v>
      </c>
      <c r="E2792" s="303">
        <v>475</v>
      </c>
      <c r="F2792" s="177" t="s">
        <v>414</v>
      </c>
      <c r="G2792" s="304"/>
      <c r="H2792" s="5"/>
      <c r="I2792" s="176"/>
      <c r="J2792" s="5"/>
    </row>
    <row r="2793" spans="2:10" ht="15">
      <c r="B2793" s="302">
        <v>42849.851203703998</v>
      </c>
      <c r="C2793" s="303">
        <v>200</v>
      </c>
      <c r="D2793" s="247">
        <f t="shared" si="43"/>
        <v>10</v>
      </c>
      <c r="E2793" s="303">
        <v>190</v>
      </c>
      <c r="F2793" s="177" t="s">
        <v>2831</v>
      </c>
      <c r="G2793" s="304"/>
      <c r="H2793" s="5"/>
      <c r="I2793" s="176"/>
      <c r="J2793" s="5"/>
    </row>
    <row r="2794" spans="2:10" ht="15">
      <c r="B2794" s="302">
        <v>42849.852870369999</v>
      </c>
      <c r="C2794" s="303">
        <v>300</v>
      </c>
      <c r="D2794" s="247">
        <f t="shared" si="43"/>
        <v>15</v>
      </c>
      <c r="E2794" s="303">
        <v>285</v>
      </c>
      <c r="F2794" s="177" t="s">
        <v>2832</v>
      </c>
      <c r="G2794" s="304"/>
      <c r="H2794" s="5"/>
      <c r="I2794" s="176"/>
      <c r="J2794" s="5"/>
    </row>
    <row r="2795" spans="2:10" ht="15">
      <c r="B2795" s="302">
        <v>42849.858148148</v>
      </c>
      <c r="C2795" s="303">
        <v>100</v>
      </c>
      <c r="D2795" s="247">
        <f t="shared" si="43"/>
        <v>5</v>
      </c>
      <c r="E2795" s="303">
        <v>95</v>
      </c>
      <c r="F2795" s="177" t="s">
        <v>116</v>
      </c>
      <c r="G2795" s="304"/>
      <c r="H2795" s="5"/>
      <c r="I2795" s="176"/>
      <c r="J2795" s="5"/>
    </row>
    <row r="2796" spans="2:10" ht="15">
      <c r="B2796" s="302">
        <v>42849.860486111</v>
      </c>
      <c r="C2796" s="303">
        <v>50</v>
      </c>
      <c r="D2796" s="247">
        <f t="shared" si="43"/>
        <v>2.5</v>
      </c>
      <c r="E2796" s="303">
        <v>47.5</v>
      </c>
      <c r="F2796" s="177" t="s">
        <v>2833</v>
      </c>
      <c r="G2796" s="304"/>
      <c r="H2796" s="5"/>
      <c r="I2796" s="176"/>
      <c r="J2796" s="5"/>
    </row>
    <row r="2797" spans="2:10" ht="15">
      <c r="B2797" s="302">
        <v>42849.867754630002</v>
      </c>
      <c r="C2797" s="303">
        <v>100</v>
      </c>
      <c r="D2797" s="247">
        <f t="shared" si="43"/>
        <v>5</v>
      </c>
      <c r="E2797" s="303">
        <v>95</v>
      </c>
      <c r="F2797" s="177" t="s">
        <v>2834</v>
      </c>
      <c r="G2797" s="304"/>
      <c r="H2797" s="5"/>
      <c r="I2797" s="176"/>
      <c r="J2797" s="5"/>
    </row>
    <row r="2798" spans="2:10" ht="15">
      <c r="B2798" s="302">
        <v>42849.874212962997</v>
      </c>
      <c r="C2798" s="303">
        <v>50</v>
      </c>
      <c r="D2798" s="247">
        <f t="shared" si="43"/>
        <v>2.5</v>
      </c>
      <c r="E2798" s="303">
        <v>47.5</v>
      </c>
      <c r="F2798" s="177" t="s">
        <v>2188</v>
      </c>
      <c r="G2798" s="304"/>
      <c r="H2798" s="5"/>
      <c r="I2798" s="176"/>
      <c r="J2798" s="5"/>
    </row>
    <row r="2799" spans="2:10" ht="15">
      <c r="B2799" s="302">
        <v>42849.885011573999</v>
      </c>
      <c r="C2799" s="303">
        <v>100</v>
      </c>
      <c r="D2799" s="247">
        <f t="shared" si="43"/>
        <v>5</v>
      </c>
      <c r="E2799" s="303">
        <v>95</v>
      </c>
      <c r="F2799" s="177" t="s">
        <v>2835</v>
      </c>
      <c r="G2799" s="304"/>
      <c r="H2799" s="5"/>
      <c r="I2799" s="176"/>
      <c r="J2799" s="5"/>
    </row>
    <row r="2800" spans="2:10" ht="15">
      <c r="B2800" s="302">
        <v>42849.889652778002</v>
      </c>
      <c r="C2800" s="303">
        <v>200</v>
      </c>
      <c r="D2800" s="247">
        <f t="shared" si="43"/>
        <v>10</v>
      </c>
      <c r="E2800" s="303">
        <v>190</v>
      </c>
      <c r="F2800" s="177" t="s">
        <v>2836</v>
      </c>
      <c r="G2800" s="304"/>
      <c r="H2800" s="5"/>
      <c r="I2800" s="176"/>
      <c r="J2800" s="5"/>
    </row>
    <row r="2801" spans="2:10" ht="15">
      <c r="B2801" s="302">
        <v>42849.890219907</v>
      </c>
      <c r="C2801" s="303">
        <v>100</v>
      </c>
      <c r="D2801" s="247">
        <f t="shared" si="43"/>
        <v>5</v>
      </c>
      <c r="E2801" s="303">
        <v>95</v>
      </c>
      <c r="F2801" s="177" t="s">
        <v>732</v>
      </c>
      <c r="G2801" s="304"/>
      <c r="H2801" s="5"/>
      <c r="I2801" s="176"/>
      <c r="J2801" s="5"/>
    </row>
    <row r="2802" spans="2:10" ht="15">
      <c r="B2802" s="302">
        <v>42849.893090277998</v>
      </c>
      <c r="C2802" s="303">
        <v>300</v>
      </c>
      <c r="D2802" s="247">
        <f t="shared" si="43"/>
        <v>15</v>
      </c>
      <c r="E2802" s="303">
        <v>285</v>
      </c>
      <c r="F2802" s="177" t="s">
        <v>2837</v>
      </c>
      <c r="G2802" s="304"/>
      <c r="H2802" s="5"/>
      <c r="I2802" s="176"/>
      <c r="J2802" s="5"/>
    </row>
    <row r="2803" spans="2:10" ht="15">
      <c r="B2803" s="302">
        <v>42849.900497684997</v>
      </c>
      <c r="C2803" s="303">
        <v>100</v>
      </c>
      <c r="D2803" s="247">
        <f t="shared" si="43"/>
        <v>5</v>
      </c>
      <c r="E2803" s="303">
        <v>95</v>
      </c>
      <c r="F2803" s="177" t="s">
        <v>2838</v>
      </c>
      <c r="G2803" s="304"/>
      <c r="H2803" s="5"/>
      <c r="I2803" s="176"/>
      <c r="J2803" s="5"/>
    </row>
    <row r="2804" spans="2:10" ht="15">
      <c r="B2804" s="302">
        <v>42849.905995369998</v>
      </c>
      <c r="C2804" s="303">
        <v>100</v>
      </c>
      <c r="D2804" s="247">
        <f t="shared" si="43"/>
        <v>4.9500000000000028</v>
      </c>
      <c r="E2804" s="303">
        <v>95.05</v>
      </c>
      <c r="F2804" s="177" t="s">
        <v>2132</v>
      </c>
      <c r="G2804" s="304"/>
      <c r="H2804" s="5"/>
      <c r="I2804" s="176"/>
      <c r="J2804" s="5"/>
    </row>
    <row r="2805" spans="2:10" ht="15">
      <c r="B2805" s="302">
        <v>42849.916689815</v>
      </c>
      <c r="C2805" s="303">
        <v>300</v>
      </c>
      <c r="D2805" s="247">
        <f t="shared" si="43"/>
        <v>15</v>
      </c>
      <c r="E2805" s="303">
        <v>285</v>
      </c>
      <c r="F2805" s="177" t="s">
        <v>548</v>
      </c>
      <c r="G2805" s="304"/>
      <c r="H2805" s="5"/>
      <c r="I2805" s="176"/>
      <c r="J2805" s="5"/>
    </row>
    <row r="2806" spans="2:10" ht="15">
      <c r="B2806" s="302">
        <v>42849.916828704001</v>
      </c>
      <c r="C2806" s="303">
        <v>50</v>
      </c>
      <c r="D2806" s="247">
        <f t="shared" si="43"/>
        <v>3.5</v>
      </c>
      <c r="E2806" s="303">
        <v>46.5</v>
      </c>
      <c r="F2806" s="177" t="s">
        <v>565</v>
      </c>
      <c r="G2806" s="304"/>
      <c r="H2806" s="5"/>
      <c r="I2806" s="176"/>
      <c r="J2806" s="5"/>
    </row>
    <row r="2807" spans="2:10" ht="15">
      <c r="B2807" s="302">
        <v>42849.917106481</v>
      </c>
      <c r="C2807" s="303">
        <v>100</v>
      </c>
      <c r="D2807" s="247">
        <f t="shared" si="43"/>
        <v>5</v>
      </c>
      <c r="E2807" s="303">
        <v>95</v>
      </c>
      <c r="F2807" s="177" t="s">
        <v>687</v>
      </c>
      <c r="G2807" s="304"/>
      <c r="H2807" s="5"/>
      <c r="I2807" s="176"/>
      <c r="J2807" s="5"/>
    </row>
    <row r="2808" spans="2:10" ht="15">
      <c r="B2808" s="302">
        <v>42849.920243056004</v>
      </c>
      <c r="C2808" s="303">
        <v>20</v>
      </c>
      <c r="D2808" s="247">
        <f t="shared" si="43"/>
        <v>1</v>
      </c>
      <c r="E2808" s="303">
        <v>19</v>
      </c>
      <c r="F2808" s="177" t="s">
        <v>314</v>
      </c>
      <c r="G2808" s="304"/>
      <c r="H2808" s="5"/>
      <c r="I2808" s="176"/>
      <c r="J2808" s="5"/>
    </row>
    <row r="2809" spans="2:10" ht="15">
      <c r="B2809" s="302">
        <v>42849.946053241001</v>
      </c>
      <c r="C2809" s="303">
        <v>30</v>
      </c>
      <c r="D2809" s="247">
        <f t="shared" si="43"/>
        <v>1.4899999999999984</v>
      </c>
      <c r="E2809" s="303">
        <v>28.51</v>
      </c>
      <c r="F2809" s="177" t="s">
        <v>864</v>
      </c>
      <c r="G2809" s="304"/>
      <c r="H2809" s="5"/>
      <c r="I2809" s="176"/>
      <c r="J2809" s="5"/>
    </row>
    <row r="2810" spans="2:10" ht="15">
      <c r="B2810" s="302">
        <v>42849.948460647996</v>
      </c>
      <c r="C2810" s="303">
        <v>30</v>
      </c>
      <c r="D2810" s="247">
        <f t="shared" si="43"/>
        <v>1.4899999999999984</v>
      </c>
      <c r="E2810" s="303">
        <v>28.51</v>
      </c>
      <c r="F2810" s="177" t="s">
        <v>254</v>
      </c>
      <c r="G2810" s="304"/>
      <c r="H2810" s="5"/>
      <c r="I2810" s="176"/>
      <c r="J2810" s="5"/>
    </row>
    <row r="2811" spans="2:10" ht="15">
      <c r="B2811" s="302">
        <v>42849.949918981001</v>
      </c>
      <c r="C2811" s="303">
        <v>100</v>
      </c>
      <c r="D2811" s="247">
        <f t="shared" si="43"/>
        <v>4.9500000000000028</v>
      </c>
      <c r="E2811" s="303">
        <v>95.05</v>
      </c>
      <c r="F2811" s="177" t="s">
        <v>2839</v>
      </c>
      <c r="G2811" s="304"/>
      <c r="H2811" s="5"/>
      <c r="I2811" s="176"/>
      <c r="J2811" s="5"/>
    </row>
    <row r="2812" spans="2:10" ht="15">
      <c r="B2812" s="302">
        <v>42849.967928241</v>
      </c>
      <c r="C2812" s="303">
        <v>100</v>
      </c>
      <c r="D2812" s="247">
        <f t="shared" si="43"/>
        <v>4.9500000000000028</v>
      </c>
      <c r="E2812" s="303">
        <v>95.05</v>
      </c>
      <c r="F2812" s="177" t="s">
        <v>2840</v>
      </c>
      <c r="G2812" s="304"/>
      <c r="H2812" s="5"/>
      <c r="I2812" s="176"/>
      <c r="J2812" s="5"/>
    </row>
    <row r="2813" spans="2:10" ht="15">
      <c r="B2813" s="302">
        <v>42849.991400462997</v>
      </c>
      <c r="C2813" s="303">
        <v>300</v>
      </c>
      <c r="D2813" s="247">
        <f t="shared" si="43"/>
        <v>15</v>
      </c>
      <c r="E2813" s="303">
        <v>285</v>
      </c>
      <c r="F2813" s="177" t="s">
        <v>2841</v>
      </c>
      <c r="G2813" s="304"/>
      <c r="H2813" s="5"/>
      <c r="I2813" s="176"/>
      <c r="J2813" s="5"/>
    </row>
    <row r="2814" spans="2:10" ht="15">
      <c r="B2814" s="302">
        <v>42850.000081019003</v>
      </c>
      <c r="C2814" s="303">
        <v>500</v>
      </c>
      <c r="D2814" s="247">
        <f t="shared" si="43"/>
        <v>25</v>
      </c>
      <c r="E2814" s="303">
        <v>475</v>
      </c>
      <c r="F2814" s="177" t="s">
        <v>2842</v>
      </c>
      <c r="G2814" s="304"/>
      <c r="H2814" s="5"/>
      <c r="I2814" s="176"/>
      <c r="J2814" s="5"/>
    </row>
    <row r="2815" spans="2:10" ht="15">
      <c r="B2815" s="302">
        <v>42850.015520833003</v>
      </c>
      <c r="C2815" s="303">
        <v>300</v>
      </c>
      <c r="D2815" s="247">
        <f t="shared" si="43"/>
        <v>15</v>
      </c>
      <c r="E2815" s="303">
        <v>285</v>
      </c>
      <c r="F2815" s="177" t="s">
        <v>218</v>
      </c>
      <c r="G2815" s="304"/>
      <c r="H2815" s="5"/>
      <c r="I2815" s="176"/>
      <c r="J2815" s="5"/>
    </row>
    <row r="2816" spans="2:10" ht="15">
      <c r="B2816" s="302">
        <v>42850.089861111002</v>
      </c>
      <c r="C2816" s="303">
        <v>50</v>
      </c>
      <c r="D2816" s="247">
        <f t="shared" si="43"/>
        <v>2.5</v>
      </c>
      <c r="E2816" s="303">
        <v>47.5</v>
      </c>
      <c r="F2816" s="177" t="s">
        <v>2843</v>
      </c>
      <c r="G2816" s="304"/>
      <c r="H2816" s="5"/>
      <c r="I2816" s="176"/>
      <c r="J2816" s="5"/>
    </row>
    <row r="2817" spans="2:10" ht="15">
      <c r="B2817" s="302">
        <v>42850.106064815001</v>
      </c>
      <c r="C2817" s="303">
        <v>555</v>
      </c>
      <c r="D2817" s="247">
        <f t="shared" si="43"/>
        <v>38.850000000000023</v>
      </c>
      <c r="E2817" s="303">
        <v>516.15</v>
      </c>
      <c r="F2817" s="177" t="s">
        <v>420</v>
      </c>
      <c r="G2817" s="304"/>
      <c r="H2817" s="5"/>
      <c r="I2817" s="176"/>
      <c r="J2817" s="5"/>
    </row>
    <row r="2818" spans="2:10" ht="15">
      <c r="B2818" s="302">
        <v>42850.217962962997</v>
      </c>
      <c r="C2818" s="303">
        <v>500</v>
      </c>
      <c r="D2818" s="247">
        <f t="shared" si="43"/>
        <v>25</v>
      </c>
      <c r="E2818" s="303">
        <v>475</v>
      </c>
      <c r="F2818" s="177" t="s">
        <v>1492</v>
      </c>
      <c r="G2818" s="304"/>
      <c r="H2818" s="5"/>
      <c r="I2818" s="176"/>
      <c r="J2818" s="5"/>
    </row>
    <row r="2819" spans="2:10" ht="15">
      <c r="B2819" s="302">
        <v>42850.265057869998</v>
      </c>
      <c r="C2819" s="303">
        <v>10</v>
      </c>
      <c r="D2819" s="247">
        <f t="shared" si="43"/>
        <v>0.5</v>
      </c>
      <c r="E2819" s="303">
        <v>9.5</v>
      </c>
      <c r="F2819" s="177" t="s">
        <v>823</v>
      </c>
      <c r="G2819" s="304"/>
      <c r="H2819" s="5"/>
      <c r="I2819" s="176"/>
      <c r="J2819" s="5"/>
    </row>
    <row r="2820" spans="2:10" ht="15">
      <c r="B2820" s="302">
        <v>42850.275150463</v>
      </c>
      <c r="C2820" s="303">
        <v>300</v>
      </c>
      <c r="D2820" s="247">
        <f t="shared" si="43"/>
        <v>14.850000000000023</v>
      </c>
      <c r="E2820" s="303">
        <v>285.14999999999998</v>
      </c>
      <c r="F2820" s="177" t="s">
        <v>844</v>
      </c>
      <c r="G2820" s="304"/>
      <c r="H2820" s="5"/>
      <c r="I2820" s="176"/>
      <c r="J2820" s="5"/>
    </row>
    <row r="2821" spans="2:10" ht="15">
      <c r="B2821" s="302">
        <v>42850.314548611001</v>
      </c>
      <c r="C2821" s="303">
        <v>50</v>
      </c>
      <c r="D2821" s="247">
        <f t="shared" si="43"/>
        <v>2.5</v>
      </c>
      <c r="E2821" s="303">
        <v>47.5</v>
      </c>
      <c r="F2821" s="177" t="s">
        <v>1493</v>
      </c>
      <c r="G2821" s="304"/>
      <c r="H2821" s="5"/>
      <c r="I2821" s="176"/>
      <c r="J2821" s="5"/>
    </row>
    <row r="2822" spans="2:10" ht="15">
      <c r="B2822" s="302">
        <v>42850.335891203998</v>
      </c>
      <c r="C2822" s="303">
        <v>50</v>
      </c>
      <c r="D2822" s="247">
        <f t="shared" ref="D2822:D2885" si="44">C2822-E2822</f>
        <v>3.5</v>
      </c>
      <c r="E2822" s="303">
        <v>46.5</v>
      </c>
      <c r="F2822" s="177" t="s">
        <v>299</v>
      </c>
      <c r="G2822" s="304"/>
      <c r="H2822" s="5"/>
      <c r="I2822" s="176"/>
      <c r="J2822" s="5"/>
    </row>
    <row r="2823" spans="2:10" ht="15">
      <c r="B2823" s="302">
        <v>42850.349108795999</v>
      </c>
      <c r="C2823" s="303">
        <v>100</v>
      </c>
      <c r="D2823" s="247">
        <f t="shared" si="44"/>
        <v>4.9500000000000028</v>
      </c>
      <c r="E2823" s="303">
        <v>95.05</v>
      </c>
      <c r="F2823" s="177" t="s">
        <v>2576</v>
      </c>
      <c r="G2823" s="304"/>
      <c r="H2823" s="5"/>
      <c r="I2823" s="176"/>
      <c r="J2823" s="5"/>
    </row>
    <row r="2824" spans="2:10" ht="15">
      <c r="B2824" s="302">
        <v>42850.349178240998</v>
      </c>
      <c r="C2824" s="303">
        <v>50</v>
      </c>
      <c r="D2824" s="247">
        <f t="shared" si="44"/>
        <v>2.5</v>
      </c>
      <c r="E2824" s="303">
        <v>47.5</v>
      </c>
      <c r="F2824" s="177" t="s">
        <v>2844</v>
      </c>
      <c r="G2824" s="304"/>
      <c r="H2824" s="5"/>
      <c r="I2824" s="176"/>
      <c r="J2824" s="5"/>
    </row>
    <row r="2825" spans="2:10" ht="15">
      <c r="B2825" s="302">
        <v>42850.355300925999</v>
      </c>
      <c r="C2825" s="303">
        <v>100</v>
      </c>
      <c r="D2825" s="247">
        <f t="shared" si="44"/>
        <v>5</v>
      </c>
      <c r="E2825" s="303">
        <v>95</v>
      </c>
      <c r="F2825" s="177" t="s">
        <v>2311</v>
      </c>
      <c r="G2825" s="304"/>
      <c r="H2825" s="5"/>
      <c r="I2825" s="176"/>
      <c r="J2825" s="5"/>
    </row>
    <row r="2826" spans="2:10" ht="15">
      <c r="B2826" s="302">
        <v>42850.363993056002</v>
      </c>
      <c r="C2826" s="303">
        <v>1000</v>
      </c>
      <c r="D2826" s="247">
        <f t="shared" si="44"/>
        <v>49.5</v>
      </c>
      <c r="E2826" s="303">
        <v>950.5</v>
      </c>
      <c r="F2826" s="177" t="s">
        <v>188</v>
      </c>
      <c r="G2826" s="304"/>
      <c r="H2826" s="5"/>
      <c r="I2826" s="176"/>
      <c r="J2826" s="5"/>
    </row>
    <row r="2827" spans="2:10" ht="15">
      <c r="B2827" s="302">
        <v>42850.377349536997</v>
      </c>
      <c r="C2827" s="303">
        <v>200</v>
      </c>
      <c r="D2827" s="247">
        <f t="shared" si="44"/>
        <v>10</v>
      </c>
      <c r="E2827" s="303">
        <v>190</v>
      </c>
      <c r="F2827" s="177" t="s">
        <v>2086</v>
      </c>
      <c r="G2827" s="304"/>
      <c r="H2827" s="5"/>
      <c r="I2827" s="176"/>
      <c r="J2827" s="5"/>
    </row>
    <row r="2828" spans="2:10" ht="15">
      <c r="B2828" s="302">
        <v>42850.383530093</v>
      </c>
      <c r="C2828" s="303">
        <v>50</v>
      </c>
      <c r="D2828" s="247">
        <f t="shared" si="44"/>
        <v>2.5</v>
      </c>
      <c r="E2828" s="303">
        <v>47.5</v>
      </c>
      <c r="F2828" s="177" t="s">
        <v>919</v>
      </c>
      <c r="G2828" s="304"/>
      <c r="H2828" s="5"/>
      <c r="I2828" s="176"/>
      <c r="J2828" s="5"/>
    </row>
    <row r="2829" spans="2:10" ht="15">
      <c r="B2829" s="302">
        <v>42850.386192129998</v>
      </c>
      <c r="C2829" s="303">
        <v>150</v>
      </c>
      <c r="D2829" s="247">
        <f t="shared" si="44"/>
        <v>7.5</v>
      </c>
      <c r="E2829" s="303">
        <v>142.5</v>
      </c>
      <c r="F2829" s="177" t="s">
        <v>184</v>
      </c>
      <c r="G2829" s="304"/>
      <c r="H2829" s="5"/>
      <c r="I2829" s="176"/>
      <c r="J2829" s="5"/>
    </row>
    <row r="2830" spans="2:10" ht="15">
      <c r="B2830" s="302">
        <v>42850.387488426</v>
      </c>
      <c r="C2830" s="303">
        <v>150</v>
      </c>
      <c r="D2830" s="247">
        <f t="shared" si="44"/>
        <v>7.5</v>
      </c>
      <c r="E2830" s="303">
        <v>142.5</v>
      </c>
      <c r="F2830" s="177" t="s">
        <v>2845</v>
      </c>
      <c r="G2830" s="304"/>
      <c r="H2830" s="5"/>
      <c r="I2830" s="176"/>
      <c r="J2830" s="5"/>
    </row>
    <row r="2831" spans="2:10" ht="15">
      <c r="B2831" s="302">
        <v>42850.388020833001</v>
      </c>
      <c r="C2831" s="303">
        <v>50</v>
      </c>
      <c r="D2831" s="247">
        <f t="shared" si="44"/>
        <v>2.5</v>
      </c>
      <c r="E2831" s="303">
        <v>47.5</v>
      </c>
      <c r="F2831" s="177" t="s">
        <v>2846</v>
      </c>
      <c r="G2831" s="304"/>
      <c r="H2831" s="5"/>
      <c r="I2831" s="176"/>
      <c r="J2831" s="5"/>
    </row>
    <row r="2832" spans="2:10" ht="15">
      <c r="B2832" s="302">
        <v>42850.423692130003</v>
      </c>
      <c r="C2832" s="303">
        <v>500</v>
      </c>
      <c r="D2832" s="247">
        <f t="shared" si="44"/>
        <v>24.75</v>
      </c>
      <c r="E2832" s="303">
        <v>475.25</v>
      </c>
      <c r="F2832" s="177" t="s">
        <v>2088</v>
      </c>
      <c r="G2832" s="304"/>
      <c r="H2832" s="5"/>
      <c r="I2832" s="176"/>
      <c r="J2832" s="5"/>
    </row>
    <row r="2833" spans="2:10" ht="15">
      <c r="B2833" s="302">
        <v>42850.432141204001</v>
      </c>
      <c r="C2833" s="303">
        <v>100</v>
      </c>
      <c r="D2833" s="247">
        <f t="shared" si="44"/>
        <v>5</v>
      </c>
      <c r="E2833" s="303">
        <v>95</v>
      </c>
      <c r="F2833" s="177" t="s">
        <v>2847</v>
      </c>
      <c r="G2833" s="304"/>
      <c r="H2833" s="5"/>
      <c r="I2833" s="176"/>
      <c r="J2833" s="5"/>
    </row>
    <row r="2834" spans="2:10" ht="15">
      <c r="B2834" s="302">
        <v>42850.437719907</v>
      </c>
      <c r="C2834" s="303">
        <v>100</v>
      </c>
      <c r="D2834" s="247">
        <f t="shared" si="44"/>
        <v>4.9500000000000028</v>
      </c>
      <c r="E2834" s="303">
        <v>95.05</v>
      </c>
      <c r="F2834" s="177" t="s">
        <v>2848</v>
      </c>
      <c r="G2834" s="304"/>
      <c r="H2834" s="5"/>
      <c r="I2834" s="176"/>
      <c r="J2834" s="5"/>
    </row>
    <row r="2835" spans="2:10" ht="15">
      <c r="B2835" s="302">
        <v>42850.438541666997</v>
      </c>
      <c r="C2835" s="303">
        <v>200</v>
      </c>
      <c r="D2835" s="247">
        <f t="shared" si="44"/>
        <v>9.9000000000000057</v>
      </c>
      <c r="E2835" s="303">
        <v>190.1</v>
      </c>
      <c r="F2835" s="177" t="s">
        <v>2848</v>
      </c>
      <c r="G2835" s="304"/>
      <c r="H2835" s="5"/>
      <c r="I2835" s="176"/>
      <c r="J2835" s="5"/>
    </row>
    <row r="2836" spans="2:10" ht="15">
      <c r="B2836" s="302">
        <v>42850.444907407</v>
      </c>
      <c r="C2836" s="303">
        <v>200</v>
      </c>
      <c r="D2836" s="247">
        <f t="shared" si="44"/>
        <v>10</v>
      </c>
      <c r="E2836" s="303">
        <v>190</v>
      </c>
      <c r="F2836" s="177" t="s">
        <v>2602</v>
      </c>
      <c r="G2836" s="304"/>
      <c r="H2836" s="5"/>
      <c r="I2836" s="176"/>
      <c r="J2836" s="5"/>
    </row>
    <row r="2837" spans="2:10" ht="15">
      <c r="B2837" s="302">
        <v>42850.458506944</v>
      </c>
      <c r="C2837" s="303">
        <v>150</v>
      </c>
      <c r="D2837" s="247">
        <f t="shared" si="44"/>
        <v>7.5</v>
      </c>
      <c r="E2837" s="303">
        <v>142.5</v>
      </c>
      <c r="F2837" s="177" t="s">
        <v>162</v>
      </c>
      <c r="G2837" s="304"/>
      <c r="H2837" s="5"/>
      <c r="I2837" s="176"/>
      <c r="J2837" s="5"/>
    </row>
    <row r="2838" spans="2:10" ht="15">
      <c r="B2838" s="302">
        <v>42850.458634258997</v>
      </c>
      <c r="C2838" s="303">
        <v>500</v>
      </c>
      <c r="D2838" s="247">
        <f t="shared" si="44"/>
        <v>24.75</v>
      </c>
      <c r="E2838" s="303">
        <v>475.25</v>
      </c>
      <c r="F2838" s="177" t="s">
        <v>2849</v>
      </c>
      <c r="G2838" s="304"/>
      <c r="H2838" s="5"/>
      <c r="I2838" s="176"/>
      <c r="J2838" s="5"/>
    </row>
    <row r="2839" spans="2:10" ht="15">
      <c r="B2839" s="302">
        <v>42850.458715278</v>
      </c>
      <c r="C2839" s="303">
        <v>50</v>
      </c>
      <c r="D2839" s="247">
        <f t="shared" si="44"/>
        <v>2.5</v>
      </c>
      <c r="E2839" s="303">
        <v>47.5</v>
      </c>
      <c r="F2839" s="177" t="s">
        <v>744</v>
      </c>
      <c r="G2839" s="304"/>
      <c r="H2839" s="5"/>
      <c r="I2839" s="176"/>
      <c r="J2839" s="5"/>
    </row>
    <row r="2840" spans="2:10" ht="15">
      <c r="B2840" s="302">
        <v>42850.458715278</v>
      </c>
      <c r="C2840" s="303">
        <v>500</v>
      </c>
      <c r="D2840" s="247">
        <f t="shared" si="44"/>
        <v>25</v>
      </c>
      <c r="E2840" s="303">
        <v>475</v>
      </c>
      <c r="F2840" s="177" t="s">
        <v>745</v>
      </c>
      <c r="G2840" s="304"/>
      <c r="H2840" s="5"/>
      <c r="I2840" s="176"/>
      <c r="J2840" s="5"/>
    </row>
    <row r="2841" spans="2:10" ht="15">
      <c r="B2841" s="302">
        <v>42850.458715278</v>
      </c>
      <c r="C2841" s="303">
        <v>100</v>
      </c>
      <c r="D2841" s="247">
        <f t="shared" si="44"/>
        <v>7</v>
      </c>
      <c r="E2841" s="303">
        <v>93</v>
      </c>
      <c r="F2841" s="177" t="s">
        <v>746</v>
      </c>
      <c r="G2841" s="304"/>
      <c r="H2841" s="5"/>
      <c r="I2841" s="176"/>
      <c r="J2841" s="5"/>
    </row>
    <row r="2842" spans="2:10" ht="15">
      <c r="B2842" s="302">
        <v>42850.458726851997</v>
      </c>
      <c r="C2842" s="303">
        <v>50</v>
      </c>
      <c r="D2842" s="247">
        <f t="shared" si="44"/>
        <v>2.5</v>
      </c>
      <c r="E2842" s="303">
        <v>47.5</v>
      </c>
      <c r="F2842" s="177" t="s">
        <v>2850</v>
      </c>
      <c r="G2842" s="304"/>
      <c r="H2842" s="5"/>
      <c r="I2842" s="176"/>
      <c r="J2842" s="5"/>
    </row>
    <row r="2843" spans="2:10" ht="15">
      <c r="B2843" s="302">
        <v>42850.458726851997</v>
      </c>
      <c r="C2843" s="303">
        <v>32</v>
      </c>
      <c r="D2843" s="247">
        <f t="shared" si="44"/>
        <v>1.6000000000000014</v>
      </c>
      <c r="E2843" s="303">
        <v>30.4</v>
      </c>
      <c r="F2843" s="177" t="s">
        <v>747</v>
      </c>
      <c r="G2843" s="304"/>
      <c r="H2843" s="5"/>
      <c r="I2843" s="176"/>
      <c r="J2843" s="5"/>
    </row>
    <row r="2844" spans="2:10" ht="15">
      <c r="B2844" s="302">
        <v>42850.458738426001</v>
      </c>
      <c r="C2844" s="303">
        <v>10</v>
      </c>
      <c r="D2844" s="247">
        <f t="shared" si="44"/>
        <v>0.69999999999999929</v>
      </c>
      <c r="E2844" s="303">
        <v>9.3000000000000007</v>
      </c>
      <c r="F2844" s="177" t="s">
        <v>748</v>
      </c>
      <c r="G2844" s="304"/>
      <c r="H2844" s="5"/>
      <c r="I2844" s="176"/>
      <c r="J2844" s="5"/>
    </row>
    <row r="2845" spans="2:10" ht="15">
      <c r="B2845" s="302">
        <v>42850.458749999998</v>
      </c>
      <c r="C2845" s="303">
        <v>100</v>
      </c>
      <c r="D2845" s="247">
        <f t="shared" si="44"/>
        <v>5</v>
      </c>
      <c r="E2845" s="303">
        <v>95</v>
      </c>
      <c r="F2845" s="177" t="s">
        <v>749</v>
      </c>
      <c r="G2845" s="304"/>
      <c r="H2845" s="5"/>
      <c r="I2845" s="176"/>
      <c r="J2845" s="5"/>
    </row>
    <row r="2846" spans="2:10" ht="15">
      <c r="B2846" s="302">
        <v>42850.458796295999</v>
      </c>
      <c r="C2846" s="303">
        <v>50</v>
      </c>
      <c r="D2846" s="247">
        <f t="shared" si="44"/>
        <v>3.5</v>
      </c>
      <c r="E2846" s="303">
        <v>46.5</v>
      </c>
      <c r="F2846" s="177" t="s">
        <v>751</v>
      </c>
      <c r="G2846" s="304"/>
      <c r="H2846" s="5"/>
      <c r="I2846" s="176"/>
      <c r="J2846" s="5"/>
    </row>
    <row r="2847" spans="2:10" ht="15">
      <c r="B2847" s="302">
        <v>42850.458842592998</v>
      </c>
      <c r="C2847" s="303">
        <v>50</v>
      </c>
      <c r="D2847" s="247">
        <f t="shared" si="44"/>
        <v>2.5</v>
      </c>
      <c r="E2847" s="303">
        <v>47.5</v>
      </c>
      <c r="F2847" s="177" t="s">
        <v>752</v>
      </c>
      <c r="G2847" s="304"/>
      <c r="H2847" s="5"/>
      <c r="I2847" s="176"/>
      <c r="J2847" s="5"/>
    </row>
    <row r="2848" spans="2:10" ht="15">
      <c r="B2848" s="302">
        <v>42850.458842592998</v>
      </c>
      <c r="C2848" s="303">
        <v>300</v>
      </c>
      <c r="D2848" s="247">
        <f t="shared" si="44"/>
        <v>15</v>
      </c>
      <c r="E2848" s="303">
        <v>285</v>
      </c>
      <c r="F2848" s="177" t="s">
        <v>2851</v>
      </c>
      <c r="G2848" s="304"/>
      <c r="H2848" s="5"/>
      <c r="I2848" s="176"/>
      <c r="J2848" s="5"/>
    </row>
    <row r="2849" spans="2:10" ht="15">
      <c r="B2849" s="302">
        <v>42850.458865740999</v>
      </c>
      <c r="C2849" s="303">
        <v>50</v>
      </c>
      <c r="D2849" s="247">
        <f t="shared" si="44"/>
        <v>2.5</v>
      </c>
      <c r="E2849" s="303">
        <v>47.5</v>
      </c>
      <c r="F2849" s="177" t="s">
        <v>754</v>
      </c>
      <c r="G2849" s="304"/>
      <c r="H2849" s="5"/>
      <c r="I2849" s="176"/>
      <c r="J2849" s="5"/>
    </row>
    <row r="2850" spans="2:10" ht="15">
      <c r="B2850" s="302">
        <v>42850.458888888999</v>
      </c>
      <c r="C2850" s="303">
        <v>50</v>
      </c>
      <c r="D2850" s="247">
        <f t="shared" si="44"/>
        <v>3.5</v>
      </c>
      <c r="E2850" s="303">
        <v>46.5</v>
      </c>
      <c r="F2850" s="177" t="s">
        <v>2852</v>
      </c>
      <c r="G2850" s="304"/>
      <c r="H2850" s="5"/>
      <c r="I2850" s="176"/>
      <c r="J2850" s="5"/>
    </row>
    <row r="2851" spans="2:10" ht="15">
      <c r="B2851" s="302">
        <v>42850.458888888999</v>
      </c>
      <c r="C2851" s="303">
        <v>50</v>
      </c>
      <c r="D2851" s="247">
        <f t="shared" si="44"/>
        <v>2.4799999999999969</v>
      </c>
      <c r="E2851" s="303">
        <v>47.52</v>
      </c>
      <c r="F2851" s="177" t="s">
        <v>755</v>
      </c>
      <c r="G2851" s="304"/>
      <c r="H2851" s="5"/>
      <c r="I2851" s="176"/>
      <c r="J2851" s="5"/>
    </row>
    <row r="2852" spans="2:10" ht="15">
      <c r="B2852" s="302">
        <v>42850.458888888999</v>
      </c>
      <c r="C2852" s="303">
        <v>50</v>
      </c>
      <c r="D2852" s="247">
        <f t="shared" si="44"/>
        <v>2.5</v>
      </c>
      <c r="E2852" s="303">
        <v>47.5</v>
      </c>
      <c r="F2852" s="177" t="s">
        <v>756</v>
      </c>
      <c r="G2852" s="304"/>
      <c r="H2852" s="5"/>
      <c r="I2852" s="176"/>
      <c r="J2852" s="5"/>
    </row>
    <row r="2853" spans="2:10" ht="15">
      <c r="B2853" s="302">
        <v>42850.458912037</v>
      </c>
      <c r="C2853" s="303">
        <v>100</v>
      </c>
      <c r="D2853" s="247">
        <f t="shared" si="44"/>
        <v>5</v>
      </c>
      <c r="E2853" s="303">
        <v>95</v>
      </c>
      <c r="F2853" s="177" t="s">
        <v>2853</v>
      </c>
      <c r="G2853" s="304"/>
      <c r="H2853" s="5"/>
      <c r="I2853" s="176"/>
      <c r="J2853" s="5"/>
    </row>
    <row r="2854" spans="2:10" ht="15">
      <c r="B2854" s="302">
        <v>42850.458923610997</v>
      </c>
      <c r="C2854" s="303">
        <v>50</v>
      </c>
      <c r="D2854" s="247">
        <f t="shared" si="44"/>
        <v>2.5</v>
      </c>
      <c r="E2854" s="303">
        <v>47.5</v>
      </c>
      <c r="F2854" s="177" t="s">
        <v>1577</v>
      </c>
      <c r="G2854" s="304"/>
      <c r="H2854" s="5"/>
      <c r="I2854" s="176"/>
      <c r="J2854" s="5"/>
    </row>
    <row r="2855" spans="2:10" ht="15">
      <c r="B2855" s="302">
        <v>42850.458946758998</v>
      </c>
      <c r="C2855" s="303">
        <v>500</v>
      </c>
      <c r="D2855" s="247">
        <f t="shared" si="44"/>
        <v>25</v>
      </c>
      <c r="E2855" s="303">
        <v>475</v>
      </c>
      <c r="F2855" s="177" t="s">
        <v>759</v>
      </c>
      <c r="G2855" s="304"/>
      <c r="H2855" s="5"/>
      <c r="I2855" s="176"/>
      <c r="J2855" s="5"/>
    </row>
    <row r="2856" spans="2:10" ht="15">
      <c r="B2856" s="302">
        <v>42850.458958333002</v>
      </c>
      <c r="C2856" s="303">
        <v>200</v>
      </c>
      <c r="D2856" s="247">
        <f t="shared" si="44"/>
        <v>10</v>
      </c>
      <c r="E2856" s="303">
        <v>190</v>
      </c>
      <c r="F2856" s="177" t="s">
        <v>2132</v>
      </c>
      <c r="G2856" s="304"/>
      <c r="H2856" s="5"/>
      <c r="I2856" s="176"/>
      <c r="J2856" s="5"/>
    </row>
    <row r="2857" spans="2:10" ht="15">
      <c r="B2857" s="302">
        <v>42850.458981481002</v>
      </c>
      <c r="C2857" s="303">
        <v>100</v>
      </c>
      <c r="D2857" s="247">
        <f t="shared" si="44"/>
        <v>7</v>
      </c>
      <c r="E2857" s="303">
        <v>93</v>
      </c>
      <c r="F2857" s="177" t="s">
        <v>2736</v>
      </c>
      <c r="G2857" s="304"/>
      <c r="H2857" s="5"/>
      <c r="I2857" s="176"/>
      <c r="J2857" s="5"/>
    </row>
    <row r="2858" spans="2:10" ht="15">
      <c r="B2858" s="302">
        <v>42850.459016203997</v>
      </c>
      <c r="C2858" s="303">
        <v>100</v>
      </c>
      <c r="D2858" s="247">
        <f t="shared" si="44"/>
        <v>7</v>
      </c>
      <c r="E2858" s="303">
        <v>93</v>
      </c>
      <c r="F2858" s="177" t="s">
        <v>761</v>
      </c>
      <c r="G2858" s="304"/>
      <c r="H2858" s="5"/>
      <c r="I2858" s="176"/>
      <c r="J2858" s="5"/>
    </row>
    <row r="2859" spans="2:10" ht="15">
      <c r="B2859" s="302">
        <v>42850.459027778001</v>
      </c>
      <c r="C2859" s="303">
        <v>60</v>
      </c>
      <c r="D2859" s="247">
        <f t="shared" si="44"/>
        <v>4.2000000000000028</v>
      </c>
      <c r="E2859" s="303">
        <v>55.8</v>
      </c>
      <c r="F2859" s="177" t="s">
        <v>2854</v>
      </c>
      <c r="G2859" s="304"/>
      <c r="H2859" s="5"/>
      <c r="I2859" s="176"/>
      <c r="J2859" s="5"/>
    </row>
    <row r="2860" spans="2:10" ht="15">
      <c r="B2860" s="302">
        <v>42850.459027778001</v>
      </c>
      <c r="C2860" s="303">
        <v>300</v>
      </c>
      <c r="D2860" s="247">
        <f t="shared" si="44"/>
        <v>15</v>
      </c>
      <c r="E2860" s="303">
        <v>285</v>
      </c>
      <c r="F2860" s="177" t="s">
        <v>499</v>
      </c>
      <c r="G2860" s="304"/>
      <c r="H2860" s="5"/>
      <c r="I2860" s="176"/>
      <c r="J2860" s="5"/>
    </row>
    <row r="2861" spans="2:10" ht="15">
      <c r="B2861" s="302">
        <v>42850.459039351997</v>
      </c>
      <c r="C2861" s="303">
        <v>350</v>
      </c>
      <c r="D2861" s="247">
        <f t="shared" si="44"/>
        <v>17.5</v>
      </c>
      <c r="E2861" s="303">
        <v>332.5</v>
      </c>
      <c r="F2861" s="177" t="s">
        <v>537</v>
      </c>
      <c r="G2861" s="304"/>
      <c r="H2861" s="5"/>
      <c r="I2861" s="176"/>
      <c r="J2861" s="5"/>
    </row>
    <row r="2862" spans="2:10" ht="15">
      <c r="B2862" s="302">
        <v>42850.459050926002</v>
      </c>
      <c r="C2862" s="303">
        <v>100</v>
      </c>
      <c r="D2862" s="247">
        <f t="shared" si="44"/>
        <v>5</v>
      </c>
      <c r="E2862" s="303">
        <v>95</v>
      </c>
      <c r="F2862" s="177" t="s">
        <v>762</v>
      </c>
      <c r="G2862" s="304"/>
      <c r="H2862" s="5"/>
      <c r="I2862" s="176"/>
      <c r="J2862" s="5"/>
    </row>
    <row r="2863" spans="2:10" ht="15">
      <c r="B2863" s="302">
        <v>42850.459062499998</v>
      </c>
      <c r="C2863" s="303">
        <v>500</v>
      </c>
      <c r="D2863" s="247">
        <f t="shared" si="44"/>
        <v>25</v>
      </c>
      <c r="E2863" s="303">
        <v>475</v>
      </c>
      <c r="F2863" s="177" t="s">
        <v>729</v>
      </c>
      <c r="G2863" s="304"/>
      <c r="H2863" s="5"/>
      <c r="I2863" s="176"/>
      <c r="J2863" s="5"/>
    </row>
    <row r="2864" spans="2:10" ht="15">
      <c r="B2864" s="302">
        <v>42850.459062499998</v>
      </c>
      <c r="C2864" s="303">
        <v>100</v>
      </c>
      <c r="D2864" s="247">
        <f t="shared" si="44"/>
        <v>5</v>
      </c>
      <c r="E2864" s="303">
        <v>95</v>
      </c>
      <c r="F2864" s="177" t="s">
        <v>730</v>
      </c>
      <c r="G2864" s="304"/>
      <c r="H2864" s="5"/>
      <c r="I2864" s="176"/>
      <c r="J2864" s="5"/>
    </row>
    <row r="2865" spans="2:10" ht="15">
      <c r="B2865" s="302">
        <v>42850.459074074002</v>
      </c>
      <c r="C2865" s="303">
        <v>100</v>
      </c>
      <c r="D2865" s="247">
        <f t="shared" si="44"/>
        <v>4.9500000000000028</v>
      </c>
      <c r="E2865" s="303">
        <v>95.05</v>
      </c>
      <c r="F2865" s="177" t="s">
        <v>734</v>
      </c>
      <c r="G2865" s="304"/>
      <c r="H2865" s="5"/>
      <c r="I2865" s="176"/>
      <c r="J2865" s="5"/>
    </row>
    <row r="2866" spans="2:10" ht="15">
      <c r="B2866" s="302">
        <v>42850.459074074002</v>
      </c>
      <c r="C2866" s="303">
        <v>100</v>
      </c>
      <c r="D2866" s="247">
        <f t="shared" si="44"/>
        <v>5</v>
      </c>
      <c r="E2866" s="303">
        <v>95</v>
      </c>
      <c r="F2866" s="177" t="s">
        <v>764</v>
      </c>
      <c r="G2866" s="304"/>
      <c r="H2866" s="5"/>
      <c r="I2866" s="176"/>
      <c r="J2866" s="5"/>
    </row>
    <row r="2867" spans="2:10" ht="15">
      <c r="B2867" s="302">
        <v>42850.459085647999</v>
      </c>
      <c r="C2867" s="303">
        <v>100</v>
      </c>
      <c r="D2867" s="247">
        <f t="shared" si="44"/>
        <v>4.9500000000000028</v>
      </c>
      <c r="E2867" s="303">
        <v>95.05</v>
      </c>
      <c r="F2867" s="177" t="s">
        <v>736</v>
      </c>
      <c r="G2867" s="304"/>
      <c r="H2867" s="5"/>
      <c r="I2867" s="176"/>
      <c r="J2867" s="5"/>
    </row>
    <row r="2868" spans="2:10" ht="15">
      <c r="B2868" s="302">
        <v>42850.459097222003</v>
      </c>
      <c r="C2868" s="303">
        <v>50</v>
      </c>
      <c r="D2868" s="247">
        <f t="shared" si="44"/>
        <v>2.5</v>
      </c>
      <c r="E2868" s="303">
        <v>47.5</v>
      </c>
      <c r="F2868" s="177" t="s">
        <v>765</v>
      </c>
      <c r="G2868" s="304"/>
      <c r="H2868" s="5"/>
      <c r="I2868" s="176"/>
      <c r="J2868" s="5"/>
    </row>
    <row r="2869" spans="2:10" ht="15">
      <c r="B2869" s="302">
        <v>42850.459108796</v>
      </c>
      <c r="C2869" s="303">
        <v>100</v>
      </c>
      <c r="D2869" s="247">
        <f t="shared" si="44"/>
        <v>5</v>
      </c>
      <c r="E2869" s="303">
        <v>95</v>
      </c>
      <c r="F2869" s="177" t="s">
        <v>766</v>
      </c>
      <c r="G2869" s="304"/>
      <c r="H2869" s="5"/>
      <c r="I2869" s="176"/>
      <c r="J2869" s="5"/>
    </row>
    <row r="2870" spans="2:10" ht="15">
      <c r="B2870" s="302">
        <v>42850.459108796</v>
      </c>
      <c r="C2870" s="303">
        <v>100</v>
      </c>
      <c r="D2870" s="247">
        <f t="shared" si="44"/>
        <v>5</v>
      </c>
      <c r="E2870" s="303">
        <v>95</v>
      </c>
      <c r="F2870" s="177" t="s">
        <v>767</v>
      </c>
      <c r="G2870" s="304"/>
      <c r="H2870" s="5"/>
      <c r="I2870" s="176"/>
      <c r="J2870" s="5"/>
    </row>
    <row r="2871" spans="2:10" ht="15">
      <c r="B2871" s="302">
        <v>42850.459131944001</v>
      </c>
      <c r="C2871" s="303">
        <v>200</v>
      </c>
      <c r="D2871" s="247">
        <f t="shared" si="44"/>
        <v>10</v>
      </c>
      <c r="E2871" s="303">
        <v>190</v>
      </c>
      <c r="F2871" s="177" t="s">
        <v>2855</v>
      </c>
      <c r="G2871" s="304"/>
      <c r="H2871" s="5"/>
      <c r="I2871" s="176"/>
      <c r="J2871" s="5"/>
    </row>
    <row r="2872" spans="2:10" ht="15">
      <c r="B2872" s="302">
        <v>42850.459166667002</v>
      </c>
      <c r="C2872" s="303">
        <v>100</v>
      </c>
      <c r="D2872" s="247">
        <f t="shared" si="44"/>
        <v>7</v>
      </c>
      <c r="E2872" s="303">
        <v>93</v>
      </c>
      <c r="F2872" s="177" t="s">
        <v>2856</v>
      </c>
      <c r="G2872" s="304"/>
      <c r="H2872" s="5"/>
      <c r="I2872" s="176"/>
      <c r="J2872" s="5"/>
    </row>
    <row r="2873" spans="2:10" ht="15">
      <c r="B2873" s="302">
        <v>42850.459178240999</v>
      </c>
      <c r="C2873" s="303">
        <v>50</v>
      </c>
      <c r="D2873" s="247">
        <f t="shared" si="44"/>
        <v>2.5</v>
      </c>
      <c r="E2873" s="303">
        <v>47.5</v>
      </c>
      <c r="F2873" s="177" t="s">
        <v>768</v>
      </c>
      <c r="G2873" s="304"/>
      <c r="H2873" s="5"/>
      <c r="I2873" s="176"/>
      <c r="J2873" s="5"/>
    </row>
    <row r="2874" spans="2:10" ht="15">
      <c r="B2874" s="302">
        <v>42850.459212962996</v>
      </c>
      <c r="C2874" s="303">
        <v>100</v>
      </c>
      <c r="D2874" s="247">
        <f t="shared" si="44"/>
        <v>5</v>
      </c>
      <c r="E2874" s="303">
        <v>95</v>
      </c>
      <c r="F2874" s="177" t="s">
        <v>769</v>
      </c>
      <c r="G2874" s="304"/>
      <c r="H2874" s="5"/>
      <c r="I2874" s="176"/>
      <c r="J2874" s="5"/>
    </row>
    <row r="2875" spans="2:10" ht="15">
      <c r="B2875" s="302">
        <v>42850.459224537</v>
      </c>
      <c r="C2875" s="303">
        <v>100</v>
      </c>
      <c r="D2875" s="247">
        <f t="shared" si="44"/>
        <v>5</v>
      </c>
      <c r="E2875" s="303">
        <v>95</v>
      </c>
      <c r="F2875" s="177" t="s">
        <v>770</v>
      </c>
      <c r="G2875" s="304"/>
      <c r="H2875" s="5"/>
      <c r="I2875" s="176"/>
      <c r="J2875" s="5"/>
    </row>
    <row r="2876" spans="2:10" ht="15">
      <c r="B2876" s="302">
        <v>42850.459282406999</v>
      </c>
      <c r="C2876" s="303">
        <v>100</v>
      </c>
      <c r="D2876" s="247">
        <f t="shared" si="44"/>
        <v>5</v>
      </c>
      <c r="E2876" s="303">
        <v>95</v>
      </c>
      <c r="F2876" s="177" t="s">
        <v>771</v>
      </c>
      <c r="G2876" s="304"/>
      <c r="H2876" s="5"/>
      <c r="I2876" s="176"/>
      <c r="J2876" s="5"/>
    </row>
    <row r="2877" spans="2:10" ht="15">
      <c r="B2877" s="302">
        <v>42850.459282406999</v>
      </c>
      <c r="C2877" s="303">
        <v>100</v>
      </c>
      <c r="D2877" s="247">
        <f t="shared" si="44"/>
        <v>5</v>
      </c>
      <c r="E2877" s="303">
        <v>95</v>
      </c>
      <c r="F2877" s="177" t="s">
        <v>772</v>
      </c>
      <c r="G2877" s="304"/>
      <c r="H2877" s="5"/>
      <c r="I2877" s="176"/>
      <c r="J2877" s="5"/>
    </row>
    <row r="2878" spans="2:10" ht="15">
      <c r="B2878" s="302">
        <v>42850.459305556004</v>
      </c>
      <c r="C2878" s="303">
        <v>50</v>
      </c>
      <c r="D2878" s="247">
        <f t="shared" si="44"/>
        <v>2.5</v>
      </c>
      <c r="E2878" s="303">
        <v>47.5</v>
      </c>
      <c r="F2878" s="177" t="s">
        <v>756</v>
      </c>
      <c r="G2878" s="304"/>
      <c r="H2878" s="5"/>
      <c r="I2878" s="176"/>
      <c r="J2878" s="5"/>
    </row>
    <row r="2879" spans="2:10" ht="15">
      <c r="B2879" s="302">
        <v>42850.459340278001</v>
      </c>
      <c r="C2879" s="303">
        <v>50</v>
      </c>
      <c r="D2879" s="247">
        <f t="shared" si="44"/>
        <v>2.5</v>
      </c>
      <c r="E2879" s="303">
        <v>47.5</v>
      </c>
      <c r="F2879" s="177" t="s">
        <v>773</v>
      </c>
      <c r="G2879" s="304"/>
      <c r="H2879" s="5"/>
      <c r="I2879" s="176"/>
      <c r="J2879" s="5"/>
    </row>
    <row r="2880" spans="2:10" ht="15">
      <c r="B2880" s="302">
        <v>42850.459351851998</v>
      </c>
      <c r="C2880" s="303">
        <v>15</v>
      </c>
      <c r="D2880" s="247">
        <f t="shared" si="44"/>
        <v>1.0500000000000007</v>
      </c>
      <c r="E2880" s="303">
        <v>13.95</v>
      </c>
      <c r="F2880" s="177" t="s">
        <v>819</v>
      </c>
      <c r="G2880" s="304"/>
      <c r="H2880" s="5"/>
      <c r="I2880" s="176"/>
      <c r="J2880" s="5"/>
    </row>
    <row r="2881" spans="2:10" ht="15">
      <c r="B2881" s="302">
        <v>42850.459374999999</v>
      </c>
      <c r="C2881" s="303">
        <v>100</v>
      </c>
      <c r="D2881" s="247">
        <f t="shared" si="44"/>
        <v>5</v>
      </c>
      <c r="E2881" s="303">
        <v>95</v>
      </c>
      <c r="F2881" s="177" t="s">
        <v>2857</v>
      </c>
      <c r="G2881" s="304"/>
      <c r="H2881" s="5"/>
      <c r="I2881" s="176"/>
      <c r="J2881" s="5"/>
    </row>
    <row r="2882" spans="2:10" ht="15">
      <c r="B2882" s="302">
        <v>42850.459409722003</v>
      </c>
      <c r="C2882" s="303">
        <v>150</v>
      </c>
      <c r="D2882" s="247">
        <f t="shared" si="44"/>
        <v>7.5</v>
      </c>
      <c r="E2882" s="303">
        <v>142.5</v>
      </c>
      <c r="F2882" s="177" t="s">
        <v>979</v>
      </c>
      <c r="G2882" s="304"/>
      <c r="H2882" s="5"/>
      <c r="I2882" s="176"/>
      <c r="J2882" s="5"/>
    </row>
    <row r="2883" spans="2:10" ht="15">
      <c r="B2883" s="302">
        <v>42850.459432869997</v>
      </c>
      <c r="C2883" s="303">
        <v>200</v>
      </c>
      <c r="D2883" s="247">
        <f t="shared" si="44"/>
        <v>14</v>
      </c>
      <c r="E2883" s="303">
        <v>186</v>
      </c>
      <c r="F2883" s="177" t="s">
        <v>2858</v>
      </c>
      <c r="G2883" s="304"/>
      <c r="H2883" s="5"/>
      <c r="I2883" s="176"/>
      <c r="J2883" s="5"/>
    </row>
    <row r="2884" spans="2:10" ht="15">
      <c r="B2884" s="302">
        <v>42850.459432869997</v>
      </c>
      <c r="C2884" s="303">
        <v>50</v>
      </c>
      <c r="D2884" s="247">
        <f t="shared" si="44"/>
        <v>2.5</v>
      </c>
      <c r="E2884" s="303">
        <v>47.5</v>
      </c>
      <c r="F2884" s="177" t="s">
        <v>775</v>
      </c>
      <c r="G2884" s="304"/>
      <c r="H2884" s="5"/>
      <c r="I2884" s="176"/>
      <c r="J2884" s="5"/>
    </row>
    <row r="2885" spans="2:10" ht="15">
      <c r="B2885" s="302">
        <v>42850.459432869997</v>
      </c>
      <c r="C2885" s="303">
        <v>100</v>
      </c>
      <c r="D2885" s="247">
        <f t="shared" si="44"/>
        <v>7</v>
      </c>
      <c r="E2885" s="303">
        <v>93</v>
      </c>
      <c r="F2885" s="177" t="s">
        <v>776</v>
      </c>
      <c r="G2885" s="304"/>
      <c r="H2885" s="5"/>
      <c r="I2885" s="176"/>
      <c r="J2885" s="5"/>
    </row>
    <row r="2886" spans="2:10" ht="15">
      <c r="B2886" s="302">
        <v>42850.459444444001</v>
      </c>
      <c r="C2886" s="303">
        <v>100</v>
      </c>
      <c r="D2886" s="247">
        <f t="shared" ref="D2886:D2949" si="45">C2886-E2886</f>
        <v>5</v>
      </c>
      <c r="E2886" s="303">
        <v>95</v>
      </c>
      <c r="F2886" s="177" t="s">
        <v>777</v>
      </c>
      <c r="G2886" s="304"/>
      <c r="H2886" s="5"/>
      <c r="I2886" s="176"/>
      <c r="J2886" s="5"/>
    </row>
    <row r="2887" spans="2:10" ht="15">
      <c r="B2887" s="302">
        <v>42850.459444444001</v>
      </c>
      <c r="C2887" s="303">
        <v>100</v>
      </c>
      <c r="D2887" s="247">
        <f t="shared" si="45"/>
        <v>4.9500000000000028</v>
      </c>
      <c r="E2887" s="303">
        <v>95.05</v>
      </c>
      <c r="F2887" s="177" t="s">
        <v>2859</v>
      </c>
      <c r="G2887" s="304"/>
      <c r="H2887" s="5"/>
      <c r="I2887" s="176"/>
      <c r="J2887" s="5"/>
    </row>
    <row r="2888" spans="2:10" ht="15">
      <c r="B2888" s="302">
        <v>42850.459467592998</v>
      </c>
      <c r="C2888" s="303">
        <v>200</v>
      </c>
      <c r="D2888" s="247">
        <f t="shared" si="45"/>
        <v>14</v>
      </c>
      <c r="E2888" s="303">
        <v>186</v>
      </c>
      <c r="F2888" s="177" t="s">
        <v>778</v>
      </c>
      <c r="G2888" s="304"/>
      <c r="H2888" s="5"/>
      <c r="I2888" s="176"/>
      <c r="J2888" s="5"/>
    </row>
    <row r="2889" spans="2:10" ht="15">
      <c r="B2889" s="302">
        <v>42850.459467592998</v>
      </c>
      <c r="C2889" s="303">
        <v>30</v>
      </c>
      <c r="D2889" s="247">
        <f t="shared" si="45"/>
        <v>2.1000000000000014</v>
      </c>
      <c r="E2889" s="303">
        <v>27.9</v>
      </c>
      <c r="F2889" s="177" t="s">
        <v>779</v>
      </c>
      <c r="G2889" s="304"/>
      <c r="H2889" s="5"/>
      <c r="I2889" s="176"/>
      <c r="J2889" s="5"/>
    </row>
    <row r="2890" spans="2:10" ht="15">
      <c r="B2890" s="302">
        <v>42850.459479167002</v>
      </c>
      <c r="C2890" s="303">
        <v>20</v>
      </c>
      <c r="D2890" s="247">
        <f t="shared" si="45"/>
        <v>1</v>
      </c>
      <c r="E2890" s="303">
        <v>19</v>
      </c>
      <c r="F2890" s="177" t="s">
        <v>780</v>
      </c>
      <c r="G2890" s="304"/>
      <c r="H2890" s="5"/>
      <c r="I2890" s="176"/>
      <c r="J2890" s="5"/>
    </row>
    <row r="2891" spans="2:10" ht="15">
      <c r="B2891" s="302">
        <v>42850.459479167002</v>
      </c>
      <c r="C2891" s="303">
        <v>100</v>
      </c>
      <c r="D2891" s="247">
        <f t="shared" si="45"/>
        <v>7</v>
      </c>
      <c r="E2891" s="303">
        <v>93</v>
      </c>
      <c r="F2891" s="177" t="s">
        <v>781</v>
      </c>
      <c r="G2891" s="304"/>
      <c r="H2891" s="5"/>
      <c r="I2891" s="176"/>
      <c r="J2891" s="5"/>
    </row>
    <row r="2892" spans="2:10" ht="15">
      <c r="B2892" s="302">
        <v>42850.459525462997</v>
      </c>
      <c r="C2892" s="303">
        <v>50</v>
      </c>
      <c r="D2892" s="247">
        <f t="shared" si="45"/>
        <v>2.5</v>
      </c>
      <c r="E2892" s="303">
        <v>47.5</v>
      </c>
      <c r="F2892" s="177" t="s">
        <v>2860</v>
      </c>
      <c r="G2892" s="304"/>
      <c r="H2892" s="5"/>
      <c r="I2892" s="176"/>
      <c r="J2892" s="5"/>
    </row>
    <row r="2893" spans="2:10" ht="15">
      <c r="B2893" s="302">
        <v>42850.459525462997</v>
      </c>
      <c r="C2893" s="303">
        <v>100</v>
      </c>
      <c r="D2893" s="247">
        <f t="shared" si="45"/>
        <v>5</v>
      </c>
      <c r="E2893" s="303">
        <v>95</v>
      </c>
      <c r="F2893" s="177" t="s">
        <v>783</v>
      </c>
      <c r="G2893" s="304"/>
      <c r="H2893" s="5"/>
      <c r="I2893" s="176"/>
      <c r="J2893" s="5"/>
    </row>
    <row r="2894" spans="2:10" ht="15">
      <c r="B2894" s="302">
        <v>42850.459525462997</v>
      </c>
      <c r="C2894" s="303">
        <v>30</v>
      </c>
      <c r="D2894" s="247">
        <f t="shared" si="45"/>
        <v>1.5</v>
      </c>
      <c r="E2894" s="303">
        <v>28.5</v>
      </c>
      <c r="F2894" s="177" t="s">
        <v>784</v>
      </c>
      <c r="G2894" s="304"/>
      <c r="H2894" s="5"/>
      <c r="I2894" s="176"/>
      <c r="J2894" s="5"/>
    </row>
    <row r="2895" spans="2:10" ht="15">
      <c r="B2895" s="302">
        <v>42850.459537037001</v>
      </c>
      <c r="C2895" s="303">
        <v>50</v>
      </c>
      <c r="D2895" s="247">
        <f t="shared" si="45"/>
        <v>3.5</v>
      </c>
      <c r="E2895" s="303">
        <v>46.5</v>
      </c>
      <c r="F2895" s="177" t="s">
        <v>785</v>
      </c>
      <c r="G2895" s="304"/>
      <c r="H2895" s="5"/>
      <c r="I2895" s="176"/>
      <c r="J2895" s="5"/>
    </row>
    <row r="2896" spans="2:10" ht="15">
      <c r="B2896" s="302">
        <v>42850.459537037001</v>
      </c>
      <c r="C2896" s="303">
        <v>100</v>
      </c>
      <c r="D2896" s="247">
        <f t="shared" si="45"/>
        <v>5</v>
      </c>
      <c r="E2896" s="303">
        <v>95</v>
      </c>
      <c r="F2896" s="177" t="s">
        <v>786</v>
      </c>
      <c r="G2896" s="304"/>
      <c r="H2896" s="5"/>
      <c r="I2896" s="176"/>
      <c r="J2896" s="5"/>
    </row>
    <row r="2897" spans="2:10" ht="15">
      <c r="B2897" s="302">
        <v>42850.459537037001</v>
      </c>
      <c r="C2897" s="303">
        <v>200</v>
      </c>
      <c r="D2897" s="247">
        <f t="shared" si="45"/>
        <v>10</v>
      </c>
      <c r="E2897" s="303">
        <v>190</v>
      </c>
      <c r="F2897" s="177" t="s">
        <v>2861</v>
      </c>
      <c r="G2897" s="304"/>
      <c r="H2897" s="5"/>
      <c r="I2897" s="176"/>
      <c r="J2897" s="5"/>
    </row>
    <row r="2898" spans="2:10" ht="15">
      <c r="B2898" s="302">
        <v>42850.459548610997</v>
      </c>
      <c r="C2898" s="303">
        <v>200</v>
      </c>
      <c r="D2898" s="247">
        <f t="shared" si="45"/>
        <v>10</v>
      </c>
      <c r="E2898" s="303">
        <v>190</v>
      </c>
      <c r="F2898" s="177" t="s">
        <v>2862</v>
      </c>
      <c r="G2898" s="304"/>
      <c r="H2898" s="5"/>
      <c r="I2898" s="176"/>
      <c r="J2898" s="5"/>
    </row>
    <row r="2899" spans="2:10" ht="15">
      <c r="B2899" s="302">
        <v>42850.459560185001</v>
      </c>
      <c r="C2899" s="303">
        <v>500</v>
      </c>
      <c r="D2899" s="247">
        <f t="shared" si="45"/>
        <v>35</v>
      </c>
      <c r="E2899" s="303">
        <v>465</v>
      </c>
      <c r="F2899" s="177" t="s">
        <v>2863</v>
      </c>
      <c r="G2899" s="304"/>
      <c r="H2899" s="5"/>
      <c r="I2899" s="176"/>
      <c r="J2899" s="5"/>
    </row>
    <row r="2900" spans="2:10" ht="15">
      <c r="B2900" s="302">
        <v>42850.459594906999</v>
      </c>
      <c r="C2900" s="303">
        <v>100</v>
      </c>
      <c r="D2900" s="247">
        <f t="shared" si="45"/>
        <v>5</v>
      </c>
      <c r="E2900" s="303">
        <v>95</v>
      </c>
      <c r="F2900" s="177" t="s">
        <v>787</v>
      </c>
      <c r="G2900" s="304"/>
      <c r="H2900" s="5"/>
      <c r="I2900" s="176"/>
      <c r="J2900" s="5"/>
    </row>
    <row r="2901" spans="2:10" ht="15">
      <c r="B2901" s="302">
        <v>42850.459618055997</v>
      </c>
      <c r="C2901" s="303">
        <v>100</v>
      </c>
      <c r="D2901" s="247">
        <f t="shared" si="45"/>
        <v>7</v>
      </c>
      <c r="E2901" s="303">
        <v>93</v>
      </c>
      <c r="F2901" s="177" t="s">
        <v>788</v>
      </c>
      <c r="G2901" s="304"/>
      <c r="H2901" s="5"/>
      <c r="I2901" s="176"/>
      <c r="J2901" s="5"/>
    </row>
    <row r="2902" spans="2:10" ht="15">
      <c r="B2902" s="302">
        <v>42850.459618055997</v>
      </c>
      <c r="C2902" s="303">
        <v>100</v>
      </c>
      <c r="D2902" s="247">
        <f t="shared" si="45"/>
        <v>7</v>
      </c>
      <c r="E2902" s="303">
        <v>93</v>
      </c>
      <c r="F2902" s="177" t="s">
        <v>2864</v>
      </c>
      <c r="G2902" s="304"/>
      <c r="H2902" s="5"/>
      <c r="I2902" s="176"/>
      <c r="J2902" s="5"/>
    </row>
    <row r="2903" spans="2:10" ht="15">
      <c r="B2903" s="302">
        <v>42850.459629630001</v>
      </c>
      <c r="C2903" s="303">
        <v>100</v>
      </c>
      <c r="D2903" s="247">
        <f t="shared" si="45"/>
        <v>4.9500000000000028</v>
      </c>
      <c r="E2903" s="303">
        <v>95.05</v>
      </c>
      <c r="F2903" s="177" t="s">
        <v>940</v>
      </c>
      <c r="G2903" s="304"/>
      <c r="H2903" s="5"/>
      <c r="I2903" s="176"/>
      <c r="J2903" s="5"/>
    </row>
    <row r="2904" spans="2:10" ht="15">
      <c r="B2904" s="302">
        <v>42850.459652778001</v>
      </c>
      <c r="C2904" s="303">
        <v>200</v>
      </c>
      <c r="D2904" s="247">
        <f t="shared" si="45"/>
        <v>9.9000000000000057</v>
      </c>
      <c r="E2904" s="303">
        <v>190.1</v>
      </c>
      <c r="F2904" s="177" t="s">
        <v>1013</v>
      </c>
      <c r="G2904" s="304"/>
      <c r="H2904" s="5"/>
      <c r="I2904" s="176"/>
      <c r="J2904" s="5"/>
    </row>
    <row r="2905" spans="2:10" ht="15">
      <c r="B2905" s="302">
        <v>42850.459664351998</v>
      </c>
      <c r="C2905" s="303">
        <v>200</v>
      </c>
      <c r="D2905" s="247">
        <f t="shared" si="45"/>
        <v>9.9000000000000057</v>
      </c>
      <c r="E2905" s="303">
        <v>190.1</v>
      </c>
      <c r="F2905" s="177" t="s">
        <v>2865</v>
      </c>
      <c r="G2905" s="304"/>
      <c r="H2905" s="5"/>
      <c r="I2905" s="176"/>
      <c r="J2905" s="5"/>
    </row>
    <row r="2906" spans="2:10" ht="15">
      <c r="B2906" s="302">
        <v>42850.459675926002</v>
      </c>
      <c r="C2906" s="303">
        <v>100</v>
      </c>
      <c r="D2906" s="247">
        <f t="shared" si="45"/>
        <v>4.9500000000000028</v>
      </c>
      <c r="E2906" s="303">
        <v>95.05</v>
      </c>
      <c r="F2906" s="177" t="s">
        <v>2379</v>
      </c>
      <c r="G2906" s="304"/>
      <c r="H2906" s="5"/>
      <c r="I2906" s="176"/>
      <c r="J2906" s="5"/>
    </row>
    <row r="2907" spans="2:10" ht="15">
      <c r="B2907" s="302">
        <v>42850.459687499999</v>
      </c>
      <c r="C2907" s="303">
        <v>50</v>
      </c>
      <c r="D2907" s="247">
        <f t="shared" si="45"/>
        <v>2.4799999999999969</v>
      </c>
      <c r="E2907" s="303">
        <v>47.52</v>
      </c>
      <c r="F2907" s="177" t="s">
        <v>791</v>
      </c>
      <c r="G2907" s="304"/>
      <c r="H2907" s="5"/>
      <c r="I2907" s="176"/>
      <c r="J2907" s="5"/>
    </row>
    <row r="2908" spans="2:10" ht="15">
      <c r="B2908" s="302">
        <v>42850.459699074003</v>
      </c>
      <c r="C2908" s="303">
        <v>50</v>
      </c>
      <c r="D2908" s="247">
        <f t="shared" si="45"/>
        <v>2.5</v>
      </c>
      <c r="E2908" s="303">
        <v>47.5</v>
      </c>
      <c r="F2908" s="177" t="s">
        <v>2866</v>
      </c>
      <c r="G2908" s="304"/>
      <c r="H2908" s="5"/>
      <c r="I2908" s="176"/>
      <c r="J2908" s="5"/>
    </row>
    <row r="2909" spans="2:10" ht="15">
      <c r="B2909" s="302">
        <v>42850.459699074003</v>
      </c>
      <c r="C2909" s="303">
        <v>100</v>
      </c>
      <c r="D2909" s="247">
        <f t="shared" si="45"/>
        <v>4.9500000000000028</v>
      </c>
      <c r="E2909" s="303">
        <v>95.05</v>
      </c>
      <c r="F2909" s="177" t="s">
        <v>792</v>
      </c>
      <c r="G2909" s="304"/>
      <c r="H2909" s="5"/>
      <c r="I2909" s="176"/>
      <c r="J2909" s="5"/>
    </row>
    <row r="2910" spans="2:10" ht="15">
      <c r="B2910" s="302">
        <v>42850.459699074003</v>
      </c>
      <c r="C2910" s="303">
        <v>50</v>
      </c>
      <c r="D2910" s="247">
        <f t="shared" si="45"/>
        <v>2.4799999999999969</v>
      </c>
      <c r="E2910" s="303">
        <v>47.52</v>
      </c>
      <c r="F2910" s="177" t="s">
        <v>2867</v>
      </c>
      <c r="G2910" s="304"/>
      <c r="H2910" s="5"/>
      <c r="I2910" s="176"/>
      <c r="J2910" s="5"/>
    </row>
    <row r="2911" spans="2:10" ht="15">
      <c r="B2911" s="302">
        <v>42850.459710648</v>
      </c>
      <c r="C2911" s="303">
        <v>200</v>
      </c>
      <c r="D2911" s="247">
        <f t="shared" si="45"/>
        <v>9.9000000000000057</v>
      </c>
      <c r="E2911" s="303">
        <v>190.1</v>
      </c>
      <c r="F2911" s="177" t="s">
        <v>2868</v>
      </c>
      <c r="G2911" s="304"/>
      <c r="H2911" s="5"/>
      <c r="I2911" s="176"/>
      <c r="J2911" s="5"/>
    </row>
    <row r="2912" spans="2:10" ht="15">
      <c r="B2912" s="302">
        <v>42850.459722222004</v>
      </c>
      <c r="C2912" s="303">
        <v>30</v>
      </c>
      <c r="D2912" s="247">
        <f t="shared" si="45"/>
        <v>1.4899999999999984</v>
      </c>
      <c r="E2912" s="303">
        <v>28.51</v>
      </c>
      <c r="F2912" s="177" t="s">
        <v>1702</v>
      </c>
      <c r="G2912" s="304"/>
      <c r="H2912" s="5"/>
      <c r="I2912" s="176"/>
      <c r="J2912" s="5"/>
    </row>
    <row r="2913" spans="2:10" ht="15">
      <c r="B2913" s="302">
        <v>42850.459733796</v>
      </c>
      <c r="C2913" s="303">
        <v>100</v>
      </c>
      <c r="D2913" s="247">
        <f t="shared" si="45"/>
        <v>4.9500000000000028</v>
      </c>
      <c r="E2913" s="303">
        <v>95.05</v>
      </c>
      <c r="F2913" s="177" t="s">
        <v>2869</v>
      </c>
      <c r="G2913" s="304"/>
      <c r="H2913" s="5"/>
      <c r="I2913" s="176"/>
      <c r="J2913" s="5"/>
    </row>
    <row r="2914" spans="2:10" ht="15">
      <c r="B2914" s="302">
        <v>42850.459791667003</v>
      </c>
      <c r="C2914" s="303">
        <v>100</v>
      </c>
      <c r="D2914" s="247">
        <f t="shared" si="45"/>
        <v>4.9500000000000028</v>
      </c>
      <c r="E2914" s="303">
        <v>95.05</v>
      </c>
      <c r="F2914" s="177" t="s">
        <v>795</v>
      </c>
      <c r="G2914" s="304"/>
      <c r="H2914" s="5"/>
      <c r="I2914" s="176"/>
      <c r="J2914" s="5"/>
    </row>
    <row r="2915" spans="2:10" ht="15">
      <c r="B2915" s="302">
        <v>42850.459814815003</v>
      </c>
      <c r="C2915" s="303">
        <v>10</v>
      </c>
      <c r="D2915" s="247">
        <f t="shared" si="45"/>
        <v>0.5</v>
      </c>
      <c r="E2915" s="303">
        <v>9.5</v>
      </c>
      <c r="F2915" s="177" t="s">
        <v>2366</v>
      </c>
      <c r="G2915" s="304"/>
      <c r="H2915" s="5"/>
      <c r="I2915" s="176"/>
      <c r="J2915" s="5"/>
    </row>
    <row r="2916" spans="2:10" ht="15">
      <c r="B2916" s="302">
        <v>42850.459814815003</v>
      </c>
      <c r="C2916" s="303">
        <v>100</v>
      </c>
      <c r="D2916" s="247">
        <f t="shared" si="45"/>
        <v>7</v>
      </c>
      <c r="E2916" s="303">
        <v>93</v>
      </c>
      <c r="F2916" s="177" t="s">
        <v>608</v>
      </c>
      <c r="G2916" s="304"/>
      <c r="H2916" s="5"/>
      <c r="I2916" s="176"/>
      <c r="J2916" s="5"/>
    </row>
    <row r="2917" spans="2:10" ht="15">
      <c r="B2917" s="302">
        <v>42850.459895833003</v>
      </c>
      <c r="C2917" s="303">
        <v>200</v>
      </c>
      <c r="D2917" s="247">
        <f t="shared" si="45"/>
        <v>9.9000000000000057</v>
      </c>
      <c r="E2917" s="303">
        <v>190.1</v>
      </c>
      <c r="F2917" s="177" t="s">
        <v>796</v>
      </c>
      <c r="G2917" s="304"/>
      <c r="H2917" s="5"/>
      <c r="I2917" s="176"/>
      <c r="J2917" s="5"/>
    </row>
    <row r="2918" spans="2:10" ht="15">
      <c r="B2918" s="302">
        <v>42850.459930555997</v>
      </c>
      <c r="C2918" s="303">
        <v>20</v>
      </c>
      <c r="D2918" s="247">
        <f t="shared" si="45"/>
        <v>0.98999999999999844</v>
      </c>
      <c r="E2918" s="303">
        <v>19.010000000000002</v>
      </c>
      <c r="F2918" s="177" t="s">
        <v>2870</v>
      </c>
      <c r="G2918" s="304"/>
      <c r="H2918" s="5"/>
      <c r="I2918" s="176"/>
      <c r="J2918" s="5"/>
    </row>
    <row r="2919" spans="2:10" ht="15">
      <c r="B2919" s="302">
        <v>42850.460115741</v>
      </c>
      <c r="C2919" s="303">
        <v>100</v>
      </c>
      <c r="D2919" s="247">
        <f t="shared" si="45"/>
        <v>5</v>
      </c>
      <c r="E2919" s="303">
        <v>95</v>
      </c>
      <c r="F2919" s="177" t="s">
        <v>772</v>
      </c>
      <c r="G2919" s="304"/>
      <c r="H2919" s="5"/>
      <c r="I2919" s="176"/>
      <c r="J2919" s="5"/>
    </row>
    <row r="2920" spans="2:10" ht="15">
      <c r="B2920" s="302">
        <v>42850.460300926003</v>
      </c>
      <c r="C2920" s="303">
        <v>300</v>
      </c>
      <c r="D2920" s="247">
        <f t="shared" si="45"/>
        <v>15</v>
      </c>
      <c r="E2920" s="303">
        <v>285</v>
      </c>
      <c r="F2920" s="177" t="s">
        <v>1613</v>
      </c>
      <c r="G2920" s="304"/>
      <c r="H2920" s="5"/>
      <c r="I2920" s="176"/>
      <c r="J2920" s="5"/>
    </row>
    <row r="2921" spans="2:10" ht="15">
      <c r="B2921" s="302">
        <v>42850.460312499999</v>
      </c>
      <c r="C2921" s="303">
        <v>50</v>
      </c>
      <c r="D2921" s="247">
        <f t="shared" si="45"/>
        <v>3.5</v>
      </c>
      <c r="E2921" s="303">
        <v>46.5</v>
      </c>
      <c r="F2921" s="177" t="s">
        <v>2871</v>
      </c>
      <c r="G2921" s="304"/>
      <c r="H2921" s="5"/>
      <c r="I2921" s="176"/>
      <c r="J2921" s="5"/>
    </row>
    <row r="2922" spans="2:10" ht="15">
      <c r="B2922" s="302">
        <v>42850.460312499999</v>
      </c>
      <c r="C2922" s="303">
        <v>50</v>
      </c>
      <c r="D2922" s="247">
        <f t="shared" si="45"/>
        <v>3.5</v>
      </c>
      <c r="E2922" s="303">
        <v>46.5</v>
      </c>
      <c r="F2922" s="177" t="s">
        <v>2872</v>
      </c>
      <c r="G2922" s="304"/>
      <c r="H2922" s="5"/>
      <c r="I2922" s="176"/>
      <c r="J2922" s="5"/>
    </row>
    <row r="2923" spans="2:10" ht="15">
      <c r="B2923" s="302">
        <v>42850.460335648</v>
      </c>
      <c r="C2923" s="303">
        <v>50</v>
      </c>
      <c r="D2923" s="247">
        <f t="shared" si="45"/>
        <v>2.5</v>
      </c>
      <c r="E2923" s="303">
        <v>47.5</v>
      </c>
      <c r="F2923" s="177" t="s">
        <v>602</v>
      </c>
      <c r="G2923" s="304"/>
      <c r="H2923" s="5"/>
      <c r="I2923" s="176"/>
      <c r="J2923" s="5"/>
    </row>
    <row r="2924" spans="2:10" ht="15">
      <c r="B2924" s="302">
        <v>42850.460347221997</v>
      </c>
      <c r="C2924" s="303">
        <v>100</v>
      </c>
      <c r="D2924" s="247">
        <f t="shared" si="45"/>
        <v>5</v>
      </c>
      <c r="E2924" s="303">
        <v>95</v>
      </c>
      <c r="F2924" s="177" t="s">
        <v>683</v>
      </c>
      <c r="G2924" s="304"/>
      <c r="H2924" s="5"/>
      <c r="I2924" s="176"/>
      <c r="J2924" s="5"/>
    </row>
    <row r="2925" spans="2:10" ht="15">
      <c r="B2925" s="302">
        <v>42850.460347221997</v>
      </c>
      <c r="C2925" s="303">
        <v>50</v>
      </c>
      <c r="D2925" s="247">
        <f t="shared" si="45"/>
        <v>2.5</v>
      </c>
      <c r="E2925" s="303">
        <v>47.5</v>
      </c>
      <c r="F2925" s="177" t="s">
        <v>760</v>
      </c>
      <c r="G2925" s="304"/>
      <c r="H2925" s="5"/>
      <c r="I2925" s="176"/>
      <c r="J2925" s="5"/>
    </row>
    <row r="2926" spans="2:10" ht="15">
      <c r="B2926" s="302">
        <v>42850.460381944002</v>
      </c>
      <c r="C2926" s="303">
        <v>50</v>
      </c>
      <c r="D2926" s="247">
        <f t="shared" si="45"/>
        <v>2.4799999999999969</v>
      </c>
      <c r="E2926" s="303">
        <v>47.52</v>
      </c>
      <c r="F2926" s="177" t="s">
        <v>789</v>
      </c>
      <c r="G2926" s="304"/>
      <c r="H2926" s="5"/>
      <c r="I2926" s="176"/>
      <c r="J2926" s="5"/>
    </row>
    <row r="2927" spans="2:10" ht="15">
      <c r="B2927" s="302">
        <v>42850.460393519003</v>
      </c>
      <c r="C2927" s="303">
        <v>50</v>
      </c>
      <c r="D2927" s="247">
        <f t="shared" si="45"/>
        <v>2.5</v>
      </c>
      <c r="E2927" s="303">
        <v>47.5</v>
      </c>
      <c r="F2927" s="177" t="s">
        <v>2873</v>
      </c>
      <c r="G2927" s="304"/>
      <c r="H2927" s="5"/>
      <c r="I2927" s="176"/>
      <c r="J2927" s="5"/>
    </row>
    <row r="2928" spans="2:10" ht="15">
      <c r="B2928" s="302">
        <v>42850.460405092999</v>
      </c>
      <c r="C2928" s="303">
        <v>50</v>
      </c>
      <c r="D2928" s="247">
        <f t="shared" si="45"/>
        <v>2.4799999999999969</v>
      </c>
      <c r="E2928" s="303">
        <v>47.52</v>
      </c>
      <c r="F2928" s="177" t="s">
        <v>727</v>
      </c>
      <c r="G2928" s="304"/>
      <c r="H2928" s="5"/>
      <c r="I2928" s="176"/>
      <c r="J2928" s="5"/>
    </row>
    <row r="2929" spans="2:10" ht="15">
      <c r="B2929" s="302">
        <v>42850.487453704001</v>
      </c>
      <c r="C2929" s="303">
        <v>100</v>
      </c>
      <c r="D2929" s="247">
        <f t="shared" si="45"/>
        <v>4.9500000000000028</v>
      </c>
      <c r="E2929" s="303">
        <v>95.05</v>
      </c>
      <c r="F2929" s="177" t="s">
        <v>1684</v>
      </c>
      <c r="G2929" s="304"/>
      <c r="H2929" s="5"/>
      <c r="I2929" s="176"/>
      <c r="J2929" s="5"/>
    </row>
    <row r="2930" spans="2:10" ht="15">
      <c r="B2930" s="302">
        <v>42850.498171296</v>
      </c>
      <c r="C2930" s="303">
        <v>25</v>
      </c>
      <c r="D2930" s="247">
        <f t="shared" si="45"/>
        <v>1.2399999999999984</v>
      </c>
      <c r="E2930" s="303">
        <v>23.76</v>
      </c>
      <c r="F2930" s="177" t="s">
        <v>858</v>
      </c>
      <c r="G2930" s="304"/>
      <c r="H2930" s="5"/>
      <c r="I2930" s="176"/>
      <c r="J2930" s="5"/>
    </row>
    <row r="2931" spans="2:10" ht="15">
      <c r="B2931" s="302">
        <v>42850.503263888997</v>
      </c>
      <c r="C2931" s="303">
        <v>200</v>
      </c>
      <c r="D2931" s="247">
        <f t="shared" si="45"/>
        <v>10</v>
      </c>
      <c r="E2931" s="303">
        <v>190</v>
      </c>
      <c r="F2931" s="177" t="s">
        <v>2874</v>
      </c>
      <c r="G2931" s="304"/>
      <c r="H2931" s="5"/>
      <c r="I2931" s="176"/>
      <c r="J2931" s="5"/>
    </row>
    <row r="2932" spans="2:10" ht="15">
      <c r="B2932" s="302">
        <v>42850.503807870002</v>
      </c>
      <c r="C2932" s="303">
        <v>300</v>
      </c>
      <c r="D2932" s="247">
        <f t="shared" si="45"/>
        <v>15</v>
      </c>
      <c r="E2932" s="303">
        <v>285</v>
      </c>
      <c r="F2932" s="177" t="s">
        <v>2875</v>
      </c>
      <c r="G2932" s="304"/>
      <c r="H2932" s="5"/>
      <c r="I2932" s="176"/>
      <c r="J2932" s="5"/>
    </row>
    <row r="2933" spans="2:10" ht="15">
      <c r="B2933" s="302">
        <v>42850.526863425999</v>
      </c>
      <c r="C2933" s="303">
        <v>50</v>
      </c>
      <c r="D2933" s="247">
        <f t="shared" si="45"/>
        <v>2.5</v>
      </c>
      <c r="E2933" s="303">
        <v>47.5</v>
      </c>
      <c r="F2933" s="177" t="s">
        <v>484</v>
      </c>
      <c r="G2933" s="304"/>
      <c r="H2933" s="5"/>
      <c r="I2933" s="176"/>
      <c r="J2933" s="5"/>
    </row>
    <row r="2934" spans="2:10" ht="15">
      <c r="B2934" s="302">
        <v>42850.546064814996</v>
      </c>
      <c r="C2934" s="303">
        <v>50</v>
      </c>
      <c r="D2934" s="247">
        <f t="shared" si="45"/>
        <v>3.5</v>
      </c>
      <c r="E2934" s="303">
        <v>46.5</v>
      </c>
      <c r="F2934" s="177" t="s">
        <v>363</v>
      </c>
      <c r="G2934" s="304"/>
      <c r="H2934" s="5"/>
      <c r="I2934" s="176"/>
      <c r="J2934" s="5"/>
    </row>
    <row r="2935" spans="2:10" ht="15">
      <c r="B2935" s="302">
        <v>42850.546342592999</v>
      </c>
      <c r="C2935" s="303">
        <v>100</v>
      </c>
      <c r="D2935" s="247">
        <f t="shared" si="45"/>
        <v>5</v>
      </c>
      <c r="E2935" s="303">
        <v>95</v>
      </c>
      <c r="F2935" s="177" t="s">
        <v>2876</v>
      </c>
      <c r="G2935" s="304"/>
      <c r="H2935" s="5"/>
      <c r="I2935" s="176"/>
      <c r="J2935" s="5"/>
    </row>
    <row r="2936" spans="2:10" ht="15">
      <c r="B2936" s="302">
        <v>42850.547662037003</v>
      </c>
      <c r="C2936" s="303">
        <v>100</v>
      </c>
      <c r="D2936" s="247">
        <f t="shared" si="45"/>
        <v>4.9500000000000028</v>
      </c>
      <c r="E2936" s="303">
        <v>95.05</v>
      </c>
      <c r="F2936" s="177" t="s">
        <v>2630</v>
      </c>
      <c r="G2936" s="304"/>
      <c r="H2936" s="5"/>
      <c r="I2936" s="176"/>
      <c r="J2936" s="5"/>
    </row>
    <row r="2937" spans="2:10" ht="15">
      <c r="B2937" s="302">
        <v>42850.548738425998</v>
      </c>
      <c r="C2937" s="303">
        <v>80</v>
      </c>
      <c r="D2937" s="247">
        <f t="shared" si="45"/>
        <v>3.9599999999999937</v>
      </c>
      <c r="E2937" s="303">
        <v>76.040000000000006</v>
      </c>
      <c r="F2937" s="177" t="s">
        <v>2877</v>
      </c>
      <c r="G2937" s="304"/>
      <c r="H2937" s="5"/>
      <c r="I2937" s="176"/>
      <c r="J2937" s="5"/>
    </row>
    <row r="2938" spans="2:10" ht="15">
      <c r="B2938" s="302">
        <v>42850.551238426</v>
      </c>
      <c r="C2938" s="303">
        <v>100</v>
      </c>
      <c r="D2938" s="247">
        <f t="shared" si="45"/>
        <v>5</v>
      </c>
      <c r="E2938" s="303">
        <v>95</v>
      </c>
      <c r="F2938" s="177" t="s">
        <v>417</v>
      </c>
      <c r="G2938" s="304"/>
      <c r="H2938" s="5"/>
      <c r="I2938" s="176"/>
      <c r="J2938" s="5"/>
    </row>
    <row r="2939" spans="2:10" ht="15">
      <c r="B2939" s="302">
        <v>42850.566956019</v>
      </c>
      <c r="C2939" s="303">
        <v>1000</v>
      </c>
      <c r="D2939" s="247">
        <f t="shared" si="45"/>
        <v>50</v>
      </c>
      <c r="E2939" s="303">
        <v>950</v>
      </c>
      <c r="F2939" s="177" t="s">
        <v>2239</v>
      </c>
      <c r="G2939" s="304"/>
      <c r="H2939" s="5"/>
      <c r="I2939" s="176"/>
      <c r="J2939" s="5"/>
    </row>
    <row r="2940" spans="2:10" ht="15">
      <c r="B2940" s="302">
        <v>42850.584050926002</v>
      </c>
      <c r="C2940" s="303">
        <v>100</v>
      </c>
      <c r="D2940" s="247">
        <f t="shared" si="45"/>
        <v>7</v>
      </c>
      <c r="E2940" s="303">
        <v>93</v>
      </c>
      <c r="F2940" s="177" t="s">
        <v>2284</v>
      </c>
      <c r="G2940" s="304"/>
      <c r="H2940" s="5"/>
      <c r="I2940" s="176"/>
      <c r="J2940" s="5"/>
    </row>
    <row r="2941" spans="2:10" ht="15">
      <c r="B2941" s="302">
        <v>42850.624571758999</v>
      </c>
      <c r="C2941" s="303">
        <v>500</v>
      </c>
      <c r="D2941" s="247">
        <f t="shared" si="45"/>
        <v>25</v>
      </c>
      <c r="E2941" s="303">
        <v>475</v>
      </c>
      <c r="F2941" s="177" t="s">
        <v>439</v>
      </c>
      <c r="G2941" s="304"/>
      <c r="H2941" s="5"/>
      <c r="I2941" s="176"/>
      <c r="J2941" s="5"/>
    </row>
    <row r="2942" spans="2:10" ht="15">
      <c r="B2942" s="302">
        <v>42850.624641203998</v>
      </c>
      <c r="C2942" s="303">
        <v>100</v>
      </c>
      <c r="D2942" s="247">
        <f t="shared" si="45"/>
        <v>5</v>
      </c>
      <c r="E2942" s="303">
        <v>95</v>
      </c>
      <c r="F2942" s="177" t="s">
        <v>2878</v>
      </c>
      <c r="G2942" s="304"/>
      <c r="H2942" s="5"/>
      <c r="I2942" s="176"/>
      <c r="J2942" s="5"/>
    </row>
    <row r="2943" spans="2:10" ht="15">
      <c r="B2943" s="302">
        <v>42850.625023148001</v>
      </c>
      <c r="C2943" s="303">
        <v>50</v>
      </c>
      <c r="D2943" s="247">
        <f t="shared" si="45"/>
        <v>2.5</v>
      </c>
      <c r="E2943" s="303">
        <v>47.5</v>
      </c>
      <c r="F2943" s="177" t="s">
        <v>1797</v>
      </c>
      <c r="G2943" s="304"/>
      <c r="H2943" s="5"/>
      <c r="I2943" s="176"/>
      <c r="J2943" s="5"/>
    </row>
    <row r="2944" spans="2:10" ht="15">
      <c r="B2944" s="302">
        <v>42850.635787036997</v>
      </c>
      <c r="C2944" s="303">
        <v>5</v>
      </c>
      <c r="D2944" s="247">
        <f t="shared" si="45"/>
        <v>0.25</v>
      </c>
      <c r="E2944" s="303">
        <v>4.75</v>
      </c>
      <c r="F2944" s="177" t="s">
        <v>949</v>
      </c>
      <c r="G2944" s="304"/>
      <c r="H2944" s="5"/>
      <c r="I2944" s="176"/>
      <c r="J2944" s="5"/>
    </row>
    <row r="2945" spans="2:10" ht="15">
      <c r="B2945" s="302">
        <v>42850.637719906998</v>
      </c>
      <c r="C2945" s="303">
        <v>50</v>
      </c>
      <c r="D2945" s="247">
        <f t="shared" si="45"/>
        <v>2.4799999999999969</v>
      </c>
      <c r="E2945" s="303">
        <v>47.52</v>
      </c>
      <c r="F2945" s="177" t="s">
        <v>656</v>
      </c>
      <c r="G2945" s="304"/>
      <c r="H2945" s="5"/>
      <c r="I2945" s="176"/>
      <c r="J2945" s="5"/>
    </row>
    <row r="2946" spans="2:10" ht="15">
      <c r="B2946" s="302">
        <v>42850.642962963</v>
      </c>
      <c r="C2946" s="303">
        <v>50</v>
      </c>
      <c r="D2946" s="247">
        <f t="shared" si="45"/>
        <v>2.4799999999999969</v>
      </c>
      <c r="E2946" s="303">
        <v>47.52</v>
      </c>
      <c r="F2946" s="177" t="s">
        <v>506</v>
      </c>
      <c r="G2946" s="304"/>
      <c r="H2946" s="5"/>
      <c r="I2946" s="176"/>
      <c r="J2946" s="5"/>
    </row>
    <row r="2947" spans="2:10" ht="15">
      <c r="B2947" s="302">
        <v>42850.643587963001</v>
      </c>
      <c r="C2947" s="303">
        <v>50</v>
      </c>
      <c r="D2947" s="247">
        <f t="shared" si="45"/>
        <v>2.4799999999999969</v>
      </c>
      <c r="E2947" s="303">
        <v>47.52</v>
      </c>
      <c r="F2947" s="177" t="s">
        <v>666</v>
      </c>
      <c r="G2947" s="304"/>
      <c r="H2947" s="5"/>
      <c r="I2947" s="176"/>
      <c r="J2947" s="5"/>
    </row>
    <row r="2948" spans="2:10" ht="15">
      <c r="B2948" s="302">
        <v>42850.648217593</v>
      </c>
      <c r="C2948" s="303">
        <v>500</v>
      </c>
      <c r="D2948" s="247">
        <f t="shared" si="45"/>
        <v>24.75</v>
      </c>
      <c r="E2948" s="303">
        <v>475.25</v>
      </c>
      <c r="F2948" s="177" t="s">
        <v>462</v>
      </c>
      <c r="G2948" s="304"/>
      <c r="H2948" s="5"/>
      <c r="I2948" s="176"/>
      <c r="J2948" s="5"/>
    </row>
    <row r="2949" spans="2:10" ht="15">
      <c r="B2949" s="302">
        <v>42850.649490741002</v>
      </c>
      <c r="C2949" s="303">
        <v>100</v>
      </c>
      <c r="D2949" s="247">
        <f t="shared" si="45"/>
        <v>5</v>
      </c>
      <c r="E2949" s="303">
        <v>95</v>
      </c>
      <c r="F2949" s="177" t="s">
        <v>2879</v>
      </c>
      <c r="G2949" s="304"/>
      <c r="H2949" s="5"/>
      <c r="I2949" s="176"/>
      <c r="J2949" s="5"/>
    </row>
    <row r="2950" spans="2:10" ht="15">
      <c r="B2950" s="302">
        <v>42850.653368056002</v>
      </c>
      <c r="C2950" s="303">
        <v>150</v>
      </c>
      <c r="D2950" s="247">
        <f t="shared" ref="D2950:D3013" si="46">C2950-E2950</f>
        <v>10.5</v>
      </c>
      <c r="E2950" s="303">
        <v>139.5</v>
      </c>
      <c r="F2950" s="177" t="s">
        <v>2880</v>
      </c>
      <c r="G2950" s="304"/>
      <c r="H2950" s="5"/>
      <c r="I2950" s="176"/>
      <c r="J2950" s="5"/>
    </row>
    <row r="2951" spans="2:10" ht="15">
      <c r="B2951" s="302">
        <v>42850.659224536997</v>
      </c>
      <c r="C2951" s="303">
        <v>200</v>
      </c>
      <c r="D2951" s="247">
        <f t="shared" si="46"/>
        <v>9.9000000000000057</v>
      </c>
      <c r="E2951" s="303">
        <v>190.1</v>
      </c>
      <c r="F2951" s="177" t="s">
        <v>894</v>
      </c>
      <c r="G2951" s="304"/>
      <c r="H2951" s="5"/>
      <c r="I2951" s="176"/>
      <c r="J2951" s="5"/>
    </row>
    <row r="2952" spans="2:10" ht="15">
      <c r="B2952" s="302">
        <v>42850.661157406998</v>
      </c>
      <c r="C2952" s="303">
        <v>300</v>
      </c>
      <c r="D2952" s="247">
        <f t="shared" si="46"/>
        <v>15</v>
      </c>
      <c r="E2952" s="303">
        <v>285</v>
      </c>
      <c r="F2952" s="177" t="s">
        <v>1851</v>
      </c>
      <c r="G2952" s="304"/>
      <c r="H2952" s="5"/>
      <c r="I2952" s="176"/>
      <c r="J2952" s="5"/>
    </row>
    <row r="2953" spans="2:10" ht="15">
      <c r="B2953" s="302">
        <v>42850.701435185001</v>
      </c>
      <c r="C2953" s="303">
        <v>50</v>
      </c>
      <c r="D2953" s="247">
        <f t="shared" si="46"/>
        <v>2.5</v>
      </c>
      <c r="E2953" s="303">
        <v>47.5</v>
      </c>
      <c r="F2953" s="177" t="s">
        <v>2881</v>
      </c>
      <c r="G2953" s="304"/>
      <c r="H2953" s="5"/>
      <c r="I2953" s="176"/>
      <c r="J2953" s="5"/>
    </row>
    <row r="2954" spans="2:10" ht="15">
      <c r="B2954" s="302">
        <v>42850.702013889</v>
      </c>
      <c r="C2954" s="303">
        <v>300</v>
      </c>
      <c r="D2954" s="247">
        <f t="shared" si="46"/>
        <v>15</v>
      </c>
      <c r="E2954" s="303">
        <v>285</v>
      </c>
      <c r="F2954" s="177" t="s">
        <v>2882</v>
      </c>
      <c r="G2954" s="304"/>
      <c r="H2954" s="5"/>
      <c r="I2954" s="176"/>
      <c r="J2954" s="5"/>
    </row>
    <row r="2955" spans="2:10" ht="15">
      <c r="B2955" s="302">
        <v>42850.702164351998</v>
      </c>
      <c r="C2955" s="303">
        <v>100</v>
      </c>
      <c r="D2955" s="247">
        <f t="shared" si="46"/>
        <v>5</v>
      </c>
      <c r="E2955" s="303">
        <v>95</v>
      </c>
      <c r="F2955" s="177" t="s">
        <v>2883</v>
      </c>
      <c r="G2955" s="304"/>
      <c r="H2955" s="5"/>
      <c r="I2955" s="176"/>
      <c r="J2955" s="5"/>
    </row>
    <row r="2956" spans="2:10" ht="15">
      <c r="B2956" s="302">
        <v>42850.714745370002</v>
      </c>
      <c r="C2956" s="303">
        <v>250</v>
      </c>
      <c r="D2956" s="247">
        <f t="shared" si="46"/>
        <v>12.5</v>
      </c>
      <c r="E2956" s="303">
        <v>237.5</v>
      </c>
      <c r="F2956" s="177" t="s">
        <v>2884</v>
      </c>
      <c r="G2956" s="304"/>
      <c r="H2956" s="5"/>
      <c r="I2956" s="176"/>
      <c r="J2956" s="5"/>
    </row>
    <row r="2957" spans="2:10" ht="15">
      <c r="B2957" s="302">
        <v>42850.717060185001</v>
      </c>
      <c r="C2957" s="303">
        <v>50</v>
      </c>
      <c r="D2957" s="247">
        <f t="shared" si="46"/>
        <v>2.5</v>
      </c>
      <c r="E2957" s="303">
        <v>47.5</v>
      </c>
      <c r="F2957" s="177" t="s">
        <v>1591</v>
      </c>
      <c r="G2957" s="304"/>
      <c r="H2957" s="5"/>
      <c r="I2957" s="176"/>
      <c r="J2957" s="5"/>
    </row>
    <row r="2958" spans="2:10" ht="15">
      <c r="B2958" s="302">
        <v>42850.732581019001</v>
      </c>
      <c r="C2958" s="303">
        <v>300</v>
      </c>
      <c r="D2958" s="247">
        <f t="shared" si="46"/>
        <v>15</v>
      </c>
      <c r="E2958" s="303">
        <v>285</v>
      </c>
      <c r="F2958" s="177" t="s">
        <v>1854</v>
      </c>
      <c r="G2958" s="304"/>
      <c r="H2958" s="5"/>
      <c r="I2958" s="176"/>
      <c r="J2958" s="5"/>
    </row>
    <row r="2959" spans="2:10" ht="15">
      <c r="B2959" s="302">
        <v>42850.734837962998</v>
      </c>
      <c r="C2959" s="303">
        <v>50</v>
      </c>
      <c r="D2959" s="247">
        <f t="shared" si="46"/>
        <v>3.5</v>
      </c>
      <c r="E2959" s="303">
        <v>46.5</v>
      </c>
      <c r="F2959" s="177" t="s">
        <v>2885</v>
      </c>
      <c r="G2959" s="304"/>
      <c r="H2959" s="5"/>
      <c r="I2959" s="176"/>
      <c r="J2959" s="5"/>
    </row>
    <row r="2960" spans="2:10" ht="15">
      <c r="B2960" s="302">
        <v>42850.737511574</v>
      </c>
      <c r="C2960" s="303">
        <v>50</v>
      </c>
      <c r="D2960" s="247">
        <f t="shared" si="46"/>
        <v>2.4799999999999969</v>
      </c>
      <c r="E2960" s="303">
        <v>47.52</v>
      </c>
      <c r="F2960" s="177" t="s">
        <v>2886</v>
      </c>
      <c r="G2960" s="304"/>
      <c r="H2960" s="5"/>
      <c r="I2960" s="176"/>
      <c r="J2960" s="5"/>
    </row>
    <row r="2961" spans="2:10" ht="15">
      <c r="B2961" s="302">
        <v>42850.743622684997</v>
      </c>
      <c r="C2961" s="303">
        <v>100</v>
      </c>
      <c r="D2961" s="247">
        <f t="shared" si="46"/>
        <v>5</v>
      </c>
      <c r="E2961" s="303">
        <v>95</v>
      </c>
      <c r="F2961" s="177" t="s">
        <v>2887</v>
      </c>
      <c r="G2961" s="304"/>
      <c r="H2961" s="5"/>
      <c r="I2961" s="176"/>
      <c r="J2961" s="5"/>
    </row>
    <row r="2962" spans="2:10" ht="15">
      <c r="B2962" s="302">
        <v>42850.744027777997</v>
      </c>
      <c r="C2962" s="303">
        <v>50</v>
      </c>
      <c r="D2962" s="247">
        <f t="shared" si="46"/>
        <v>2.5</v>
      </c>
      <c r="E2962" s="303">
        <v>47.5</v>
      </c>
      <c r="F2962" s="177" t="s">
        <v>2888</v>
      </c>
      <c r="G2962" s="304"/>
      <c r="H2962" s="5"/>
      <c r="I2962" s="176"/>
      <c r="J2962" s="5"/>
    </row>
    <row r="2963" spans="2:10" ht="15">
      <c r="B2963" s="302">
        <v>42850.761631943999</v>
      </c>
      <c r="C2963" s="303">
        <v>10</v>
      </c>
      <c r="D2963" s="247">
        <f t="shared" si="46"/>
        <v>0.5</v>
      </c>
      <c r="E2963" s="303">
        <v>9.5</v>
      </c>
      <c r="F2963" s="177" t="s">
        <v>314</v>
      </c>
      <c r="G2963" s="304"/>
      <c r="H2963" s="5"/>
      <c r="I2963" s="176"/>
      <c r="J2963" s="5"/>
    </row>
    <row r="2964" spans="2:10" ht="15">
      <c r="B2964" s="302">
        <v>42850.762685185</v>
      </c>
      <c r="C2964" s="303">
        <v>500</v>
      </c>
      <c r="D2964" s="247">
        <f t="shared" si="46"/>
        <v>25</v>
      </c>
      <c r="E2964" s="303">
        <v>475</v>
      </c>
      <c r="F2964" s="177" t="s">
        <v>2889</v>
      </c>
      <c r="G2964" s="304"/>
      <c r="H2964" s="5"/>
      <c r="I2964" s="176"/>
      <c r="J2964" s="5"/>
    </row>
    <row r="2965" spans="2:10" ht="15">
      <c r="B2965" s="302">
        <v>42850.763634258998</v>
      </c>
      <c r="C2965" s="303">
        <v>200</v>
      </c>
      <c r="D2965" s="247">
        <f t="shared" si="46"/>
        <v>10</v>
      </c>
      <c r="E2965" s="303">
        <v>190</v>
      </c>
      <c r="F2965" s="177" t="s">
        <v>1985</v>
      </c>
      <c r="G2965" s="304"/>
      <c r="H2965" s="5"/>
      <c r="I2965" s="176"/>
      <c r="J2965" s="5"/>
    </row>
    <row r="2966" spans="2:10" ht="15">
      <c r="B2966" s="302">
        <v>42850.763715278001</v>
      </c>
      <c r="C2966" s="303">
        <v>300</v>
      </c>
      <c r="D2966" s="247">
        <f t="shared" si="46"/>
        <v>14.850000000000023</v>
      </c>
      <c r="E2966" s="303">
        <v>285.14999999999998</v>
      </c>
      <c r="F2966" s="177" t="s">
        <v>223</v>
      </c>
      <c r="G2966" s="304"/>
      <c r="H2966" s="5"/>
      <c r="I2966" s="176"/>
      <c r="J2966" s="5"/>
    </row>
    <row r="2967" spans="2:10" ht="15">
      <c r="B2967" s="302">
        <v>42850.769479167</v>
      </c>
      <c r="C2967" s="303">
        <v>200</v>
      </c>
      <c r="D2967" s="247">
        <f t="shared" si="46"/>
        <v>10</v>
      </c>
      <c r="E2967" s="303">
        <v>190</v>
      </c>
      <c r="F2967" s="177" t="s">
        <v>348</v>
      </c>
      <c r="G2967" s="304"/>
      <c r="H2967" s="5"/>
      <c r="I2967" s="176"/>
      <c r="J2967" s="5"/>
    </row>
    <row r="2968" spans="2:10" ht="15">
      <c r="B2968" s="302">
        <v>42850.769699074001</v>
      </c>
      <c r="C2968" s="303">
        <v>100</v>
      </c>
      <c r="D2968" s="247">
        <f t="shared" si="46"/>
        <v>4.9500000000000028</v>
      </c>
      <c r="E2968" s="303">
        <v>95.05</v>
      </c>
      <c r="F2968" s="177" t="s">
        <v>2890</v>
      </c>
      <c r="G2968" s="304"/>
      <c r="H2968" s="5"/>
      <c r="I2968" s="176"/>
      <c r="J2968" s="5"/>
    </row>
    <row r="2969" spans="2:10" ht="15">
      <c r="B2969" s="302">
        <v>42850.771597222003</v>
      </c>
      <c r="C2969" s="303">
        <v>100</v>
      </c>
      <c r="D2969" s="247">
        <f t="shared" si="46"/>
        <v>5</v>
      </c>
      <c r="E2969" s="303">
        <v>95</v>
      </c>
      <c r="F2969" s="177" t="s">
        <v>249</v>
      </c>
      <c r="G2969" s="304"/>
      <c r="H2969" s="5"/>
      <c r="I2969" s="176"/>
      <c r="J2969" s="5"/>
    </row>
    <row r="2970" spans="2:10" ht="15">
      <c r="B2970" s="302">
        <v>42850.773171296001</v>
      </c>
      <c r="C2970" s="303">
        <v>100</v>
      </c>
      <c r="D2970" s="247">
        <f t="shared" si="46"/>
        <v>5</v>
      </c>
      <c r="E2970" s="303">
        <v>95</v>
      </c>
      <c r="F2970" s="177" t="s">
        <v>2891</v>
      </c>
      <c r="G2970" s="304"/>
      <c r="H2970" s="5"/>
      <c r="I2970" s="176"/>
      <c r="J2970" s="5"/>
    </row>
    <row r="2971" spans="2:10" ht="15">
      <c r="B2971" s="302">
        <v>42850.773564814997</v>
      </c>
      <c r="C2971" s="303">
        <v>350</v>
      </c>
      <c r="D2971" s="247">
        <f t="shared" si="46"/>
        <v>17.329999999999984</v>
      </c>
      <c r="E2971" s="303">
        <v>332.67</v>
      </c>
      <c r="F2971" s="177" t="s">
        <v>556</v>
      </c>
      <c r="G2971" s="304"/>
      <c r="H2971" s="5"/>
      <c r="I2971" s="176"/>
      <c r="J2971" s="5"/>
    </row>
    <row r="2972" spans="2:10" ht="15">
      <c r="B2972" s="302">
        <v>42850.781747685003</v>
      </c>
      <c r="C2972" s="303">
        <v>100</v>
      </c>
      <c r="D2972" s="247">
        <f t="shared" si="46"/>
        <v>5</v>
      </c>
      <c r="E2972" s="303">
        <v>95</v>
      </c>
      <c r="F2972" s="177" t="s">
        <v>2892</v>
      </c>
      <c r="G2972" s="304"/>
      <c r="H2972" s="5"/>
      <c r="I2972" s="176"/>
      <c r="J2972" s="5"/>
    </row>
    <row r="2973" spans="2:10" ht="15">
      <c r="B2973" s="302">
        <v>42850.782488425997</v>
      </c>
      <c r="C2973" s="303">
        <v>100</v>
      </c>
      <c r="D2973" s="247">
        <f t="shared" si="46"/>
        <v>4.9500000000000028</v>
      </c>
      <c r="E2973" s="303">
        <v>95.05</v>
      </c>
      <c r="F2973" s="177" t="s">
        <v>2893</v>
      </c>
      <c r="G2973" s="304"/>
      <c r="H2973" s="5"/>
      <c r="I2973" s="176"/>
      <c r="J2973" s="5"/>
    </row>
    <row r="2974" spans="2:10" ht="15">
      <c r="B2974" s="302">
        <v>42850.809768519</v>
      </c>
      <c r="C2974" s="303">
        <v>400</v>
      </c>
      <c r="D2974" s="247">
        <f t="shared" si="46"/>
        <v>19.800000000000011</v>
      </c>
      <c r="E2974" s="303">
        <v>380.2</v>
      </c>
      <c r="F2974" s="177" t="s">
        <v>2894</v>
      </c>
      <c r="G2974" s="304"/>
      <c r="H2974" s="5"/>
      <c r="I2974" s="176"/>
      <c r="J2974" s="5"/>
    </row>
    <row r="2975" spans="2:10" ht="15">
      <c r="B2975" s="302">
        <v>42850.810208333001</v>
      </c>
      <c r="C2975" s="303">
        <v>50</v>
      </c>
      <c r="D2975" s="247">
        <f t="shared" si="46"/>
        <v>2.5</v>
      </c>
      <c r="E2975" s="303">
        <v>47.5</v>
      </c>
      <c r="F2975" s="177" t="s">
        <v>2895</v>
      </c>
      <c r="G2975" s="304"/>
      <c r="H2975" s="5"/>
      <c r="I2975" s="176"/>
      <c r="J2975" s="5"/>
    </row>
    <row r="2976" spans="2:10" ht="15">
      <c r="B2976" s="302">
        <v>42850.822187500002</v>
      </c>
      <c r="C2976" s="303">
        <v>100</v>
      </c>
      <c r="D2976" s="247">
        <f t="shared" si="46"/>
        <v>5</v>
      </c>
      <c r="E2976" s="303">
        <v>95</v>
      </c>
      <c r="F2976" s="177" t="s">
        <v>2896</v>
      </c>
      <c r="G2976" s="304"/>
      <c r="H2976" s="5"/>
      <c r="I2976" s="176"/>
      <c r="J2976" s="5"/>
    </row>
    <row r="2977" spans="2:10" ht="15">
      <c r="B2977" s="302">
        <v>42850.842199074003</v>
      </c>
      <c r="C2977" s="303">
        <v>500</v>
      </c>
      <c r="D2977" s="247">
        <f t="shared" si="46"/>
        <v>25</v>
      </c>
      <c r="E2977" s="303">
        <v>475</v>
      </c>
      <c r="F2977" s="177" t="s">
        <v>949</v>
      </c>
      <c r="G2977" s="304"/>
      <c r="H2977" s="5"/>
      <c r="I2977" s="176"/>
      <c r="J2977" s="5"/>
    </row>
    <row r="2978" spans="2:10" ht="15">
      <c r="B2978" s="302">
        <v>42850.848807870003</v>
      </c>
      <c r="C2978" s="303">
        <v>150</v>
      </c>
      <c r="D2978" s="247">
        <f t="shared" si="46"/>
        <v>7.5</v>
      </c>
      <c r="E2978" s="303">
        <v>142.5</v>
      </c>
      <c r="F2978" s="177" t="s">
        <v>190</v>
      </c>
      <c r="G2978" s="304"/>
      <c r="H2978" s="5"/>
      <c r="I2978" s="176"/>
      <c r="J2978" s="5"/>
    </row>
    <row r="2979" spans="2:10" ht="15">
      <c r="B2979" s="302">
        <v>42850.850451389</v>
      </c>
      <c r="C2979" s="303">
        <v>60</v>
      </c>
      <c r="D2979" s="247">
        <f t="shared" si="46"/>
        <v>3</v>
      </c>
      <c r="E2979" s="303">
        <v>57</v>
      </c>
      <c r="F2979" s="177" t="s">
        <v>2897</v>
      </c>
      <c r="G2979" s="304"/>
      <c r="H2979" s="5"/>
      <c r="I2979" s="176"/>
      <c r="J2979" s="5"/>
    </row>
    <row r="2980" spans="2:10" ht="15">
      <c r="B2980" s="302">
        <v>42850.855196759003</v>
      </c>
      <c r="C2980" s="303">
        <v>50</v>
      </c>
      <c r="D2980" s="247">
        <f t="shared" si="46"/>
        <v>2.5</v>
      </c>
      <c r="E2980" s="303">
        <v>47.5</v>
      </c>
      <c r="F2980" s="177" t="s">
        <v>413</v>
      </c>
      <c r="G2980" s="304"/>
      <c r="H2980" s="5"/>
      <c r="I2980" s="176"/>
      <c r="J2980" s="5"/>
    </row>
    <row r="2981" spans="2:10" ht="15">
      <c r="B2981" s="302">
        <v>42850.860462962999</v>
      </c>
      <c r="C2981" s="303">
        <v>100</v>
      </c>
      <c r="D2981" s="247">
        <f t="shared" si="46"/>
        <v>5</v>
      </c>
      <c r="E2981" s="303">
        <v>95</v>
      </c>
      <c r="F2981" s="177" t="s">
        <v>2898</v>
      </c>
      <c r="G2981" s="304"/>
      <c r="H2981" s="5"/>
      <c r="I2981" s="176"/>
      <c r="J2981" s="5"/>
    </row>
    <row r="2982" spans="2:10" ht="15">
      <c r="B2982" s="302">
        <v>42850.874270833003</v>
      </c>
      <c r="C2982" s="303">
        <v>100</v>
      </c>
      <c r="D2982" s="247">
        <f t="shared" si="46"/>
        <v>5</v>
      </c>
      <c r="E2982" s="303">
        <v>95</v>
      </c>
      <c r="F2982" s="177" t="s">
        <v>281</v>
      </c>
      <c r="G2982" s="304"/>
      <c r="H2982" s="5"/>
      <c r="I2982" s="176"/>
      <c r="J2982" s="5"/>
    </row>
    <row r="2983" spans="2:10" ht="15">
      <c r="B2983" s="302">
        <v>42850.887592592997</v>
      </c>
      <c r="C2983" s="303">
        <v>500</v>
      </c>
      <c r="D2983" s="247">
        <f t="shared" si="46"/>
        <v>25</v>
      </c>
      <c r="E2983" s="303">
        <v>475</v>
      </c>
      <c r="F2983" s="177" t="s">
        <v>126</v>
      </c>
      <c r="G2983" s="304"/>
      <c r="H2983" s="5"/>
      <c r="I2983" s="176"/>
      <c r="J2983" s="5"/>
    </row>
    <row r="2984" spans="2:10" ht="15">
      <c r="B2984" s="302">
        <v>42850.898726852</v>
      </c>
      <c r="C2984" s="303">
        <v>300</v>
      </c>
      <c r="D2984" s="247">
        <f t="shared" si="46"/>
        <v>15</v>
      </c>
      <c r="E2984" s="303">
        <v>285</v>
      </c>
      <c r="F2984" s="177" t="s">
        <v>455</v>
      </c>
      <c r="G2984" s="304"/>
      <c r="H2984" s="5"/>
      <c r="I2984" s="176"/>
      <c r="J2984" s="5"/>
    </row>
    <row r="2985" spans="2:10" ht="15">
      <c r="B2985" s="302">
        <v>42850.931724536997</v>
      </c>
      <c r="C2985" s="303">
        <v>700</v>
      </c>
      <c r="D2985" s="247">
        <f t="shared" si="46"/>
        <v>35</v>
      </c>
      <c r="E2985" s="303">
        <v>665</v>
      </c>
      <c r="F2985" s="177" t="s">
        <v>2899</v>
      </c>
      <c r="G2985" s="304"/>
      <c r="H2985" s="5"/>
      <c r="I2985" s="176"/>
      <c r="J2985" s="5"/>
    </row>
    <row r="2986" spans="2:10" ht="15">
      <c r="B2986" s="302">
        <v>42850.938958332998</v>
      </c>
      <c r="C2986" s="303">
        <v>564.82000000000005</v>
      </c>
      <c r="D2986" s="247">
        <f t="shared" si="46"/>
        <v>28.240000000000009</v>
      </c>
      <c r="E2986" s="303">
        <v>536.58000000000004</v>
      </c>
      <c r="F2986" s="177" t="s">
        <v>2127</v>
      </c>
      <c r="G2986" s="304"/>
      <c r="H2986" s="5"/>
      <c r="I2986" s="176"/>
      <c r="J2986" s="5"/>
    </row>
    <row r="2987" spans="2:10" ht="15">
      <c r="B2987" s="302">
        <v>42850.939247684997</v>
      </c>
      <c r="C2987" s="303">
        <v>100</v>
      </c>
      <c r="D2987" s="247">
        <f t="shared" si="46"/>
        <v>5</v>
      </c>
      <c r="E2987" s="303">
        <v>95</v>
      </c>
      <c r="F2987" s="177" t="s">
        <v>2466</v>
      </c>
      <c r="G2987" s="304"/>
      <c r="H2987" s="5"/>
      <c r="I2987" s="176"/>
      <c r="J2987" s="5"/>
    </row>
    <row r="2988" spans="2:10" ht="15">
      <c r="B2988" s="302">
        <v>42850.943229167002</v>
      </c>
      <c r="C2988" s="303">
        <v>200</v>
      </c>
      <c r="D2988" s="247">
        <f t="shared" si="46"/>
        <v>10</v>
      </c>
      <c r="E2988" s="303">
        <v>190</v>
      </c>
      <c r="F2988" s="177" t="s">
        <v>2900</v>
      </c>
      <c r="G2988" s="304"/>
      <c r="H2988" s="5"/>
      <c r="I2988" s="176"/>
      <c r="J2988" s="5"/>
    </row>
    <row r="2989" spans="2:10" ht="15">
      <c r="B2989" s="302">
        <v>42850.952048610998</v>
      </c>
      <c r="C2989" s="303">
        <v>100</v>
      </c>
      <c r="D2989" s="247">
        <f t="shared" si="46"/>
        <v>5</v>
      </c>
      <c r="E2989" s="303">
        <v>95</v>
      </c>
      <c r="F2989" s="177" t="s">
        <v>2901</v>
      </c>
      <c r="G2989" s="304"/>
      <c r="H2989" s="5"/>
      <c r="I2989" s="176"/>
      <c r="J2989" s="5"/>
    </row>
    <row r="2990" spans="2:10" ht="15">
      <c r="B2990" s="302">
        <v>42850.952060185002</v>
      </c>
      <c r="C2990" s="303">
        <v>100</v>
      </c>
      <c r="D2990" s="247">
        <f t="shared" si="46"/>
        <v>4.9500000000000028</v>
      </c>
      <c r="E2990" s="303">
        <v>95.05</v>
      </c>
      <c r="F2990" s="177" t="s">
        <v>577</v>
      </c>
      <c r="G2990" s="304"/>
      <c r="H2990" s="5"/>
      <c r="I2990" s="176"/>
      <c r="J2990" s="5"/>
    </row>
    <row r="2991" spans="2:10" ht="15">
      <c r="B2991" s="302">
        <v>42850.953101851999</v>
      </c>
      <c r="C2991" s="303">
        <v>50</v>
      </c>
      <c r="D2991" s="247">
        <f t="shared" si="46"/>
        <v>2.4799999999999969</v>
      </c>
      <c r="E2991" s="303">
        <v>47.52</v>
      </c>
      <c r="F2991" s="177" t="s">
        <v>1588</v>
      </c>
      <c r="G2991" s="304"/>
      <c r="H2991" s="5"/>
      <c r="I2991" s="176"/>
      <c r="J2991" s="5"/>
    </row>
    <row r="2992" spans="2:10" ht="15">
      <c r="B2992" s="302">
        <v>42851.000034721998</v>
      </c>
      <c r="C2992" s="303">
        <v>100</v>
      </c>
      <c r="D2992" s="247">
        <f t="shared" si="46"/>
        <v>5</v>
      </c>
      <c r="E2992" s="303">
        <v>95</v>
      </c>
      <c r="F2992" s="177" t="s">
        <v>2902</v>
      </c>
      <c r="G2992" s="304"/>
      <c r="H2992" s="5"/>
      <c r="I2992" s="176"/>
      <c r="J2992" s="5"/>
    </row>
    <row r="2993" spans="2:10" ht="15">
      <c r="B2993" s="302">
        <v>42851.054618055998</v>
      </c>
      <c r="C2993" s="303">
        <v>300</v>
      </c>
      <c r="D2993" s="247">
        <f t="shared" si="46"/>
        <v>21</v>
      </c>
      <c r="E2993" s="303">
        <v>279</v>
      </c>
      <c r="F2993" s="177" t="s">
        <v>2903</v>
      </c>
      <c r="G2993" s="304"/>
      <c r="H2993" s="5"/>
      <c r="I2993" s="176"/>
      <c r="J2993" s="5"/>
    </row>
    <row r="2994" spans="2:10" ht="15">
      <c r="B2994" s="302">
        <v>42851.170393519002</v>
      </c>
      <c r="C2994" s="303">
        <v>50</v>
      </c>
      <c r="D2994" s="247">
        <f t="shared" si="46"/>
        <v>2.5</v>
      </c>
      <c r="E2994" s="303">
        <v>47.5</v>
      </c>
      <c r="F2994" s="177" t="s">
        <v>2904</v>
      </c>
      <c r="G2994" s="304"/>
      <c r="H2994" s="5"/>
      <c r="I2994" s="176"/>
      <c r="J2994" s="5"/>
    </row>
    <row r="2995" spans="2:10" ht="15">
      <c r="B2995" s="302">
        <v>42851.220902777997</v>
      </c>
      <c r="C2995" s="303">
        <v>300</v>
      </c>
      <c r="D2995" s="247">
        <f t="shared" si="46"/>
        <v>14.850000000000023</v>
      </c>
      <c r="E2995" s="303">
        <v>285.14999999999998</v>
      </c>
      <c r="F2995" s="177" t="s">
        <v>2905</v>
      </c>
      <c r="G2995" s="304"/>
      <c r="H2995" s="5"/>
      <c r="I2995" s="176"/>
      <c r="J2995" s="5"/>
    </row>
    <row r="2996" spans="2:10" ht="15">
      <c r="B2996" s="302">
        <v>42851.292372684999</v>
      </c>
      <c r="C2996" s="303">
        <v>100</v>
      </c>
      <c r="D2996" s="247">
        <f t="shared" si="46"/>
        <v>4.9500000000000028</v>
      </c>
      <c r="E2996" s="303">
        <v>95.05</v>
      </c>
      <c r="F2996" s="177" t="s">
        <v>132</v>
      </c>
      <c r="G2996" s="304"/>
      <c r="H2996" s="5"/>
      <c r="I2996" s="176"/>
      <c r="J2996" s="5"/>
    </row>
    <row r="2997" spans="2:10" ht="15">
      <c r="B2997" s="302">
        <v>42851.293761574001</v>
      </c>
      <c r="C2997" s="303">
        <v>100</v>
      </c>
      <c r="D2997" s="247">
        <f t="shared" si="46"/>
        <v>7</v>
      </c>
      <c r="E2997" s="303">
        <v>93</v>
      </c>
      <c r="F2997" s="177" t="s">
        <v>2906</v>
      </c>
      <c r="G2997" s="304"/>
      <c r="H2997" s="5"/>
      <c r="I2997" s="176"/>
      <c r="J2997" s="5"/>
    </row>
    <row r="2998" spans="2:10" ht="15">
      <c r="B2998" s="302">
        <v>42851.297164352</v>
      </c>
      <c r="C2998" s="303">
        <v>100</v>
      </c>
      <c r="D2998" s="247">
        <f t="shared" si="46"/>
        <v>4.9500000000000028</v>
      </c>
      <c r="E2998" s="303">
        <v>95.05</v>
      </c>
      <c r="F2998" s="177" t="s">
        <v>1988</v>
      </c>
      <c r="G2998" s="304"/>
      <c r="H2998" s="5"/>
      <c r="I2998" s="176"/>
      <c r="J2998" s="5"/>
    </row>
    <row r="2999" spans="2:10" ht="15">
      <c r="B2999" s="302">
        <v>42851.306354166998</v>
      </c>
      <c r="C2999" s="303">
        <v>500</v>
      </c>
      <c r="D2999" s="247">
        <f t="shared" si="46"/>
        <v>25</v>
      </c>
      <c r="E2999" s="303">
        <v>475</v>
      </c>
      <c r="F2999" s="177" t="s">
        <v>550</v>
      </c>
      <c r="G2999" s="304"/>
      <c r="H2999" s="5"/>
      <c r="I2999" s="176"/>
      <c r="J2999" s="5"/>
    </row>
    <row r="3000" spans="2:10" ht="15">
      <c r="B3000" s="302">
        <v>42851.313078703999</v>
      </c>
      <c r="C3000" s="303">
        <v>200</v>
      </c>
      <c r="D3000" s="247">
        <f t="shared" si="46"/>
        <v>10</v>
      </c>
      <c r="E3000" s="303">
        <v>190</v>
      </c>
      <c r="F3000" s="177" t="s">
        <v>794</v>
      </c>
      <c r="G3000" s="304"/>
      <c r="H3000" s="5"/>
      <c r="I3000" s="176"/>
      <c r="J3000" s="5"/>
    </row>
    <row r="3001" spans="2:10" ht="15">
      <c r="B3001" s="302">
        <v>42851.313981480998</v>
      </c>
      <c r="C3001" s="303">
        <v>10</v>
      </c>
      <c r="D3001" s="247">
        <f t="shared" si="46"/>
        <v>0.5</v>
      </c>
      <c r="E3001" s="303">
        <v>9.5</v>
      </c>
      <c r="F3001" s="177" t="s">
        <v>823</v>
      </c>
      <c r="G3001" s="304"/>
      <c r="H3001" s="5"/>
      <c r="I3001" s="176"/>
      <c r="J3001" s="5"/>
    </row>
    <row r="3002" spans="2:10" ht="15">
      <c r="B3002" s="302">
        <v>42851.328229166997</v>
      </c>
      <c r="C3002" s="303">
        <v>100</v>
      </c>
      <c r="D3002" s="247">
        <f t="shared" si="46"/>
        <v>5</v>
      </c>
      <c r="E3002" s="303">
        <v>95</v>
      </c>
      <c r="F3002" s="177" t="s">
        <v>2907</v>
      </c>
      <c r="G3002" s="304"/>
      <c r="H3002" s="5"/>
      <c r="I3002" s="176"/>
      <c r="J3002" s="5"/>
    </row>
    <row r="3003" spans="2:10" ht="15">
      <c r="B3003" s="302">
        <v>42851.329710648002</v>
      </c>
      <c r="C3003" s="303">
        <v>40</v>
      </c>
      <c r="D3003" s="247">
        <f t="shared" si="46"/>
        <v>2</v>
      </c>
      <c r="E3003" s="303">
        <v>38</v>
      </c>
      <c r="F3003" s="177" t="s">
        <v>1493</v>
      </c>
      <c r="G3003" s="304"/>
      <c r="H3003" s="5"/>
      <c r="I3003" s="176"/>
      <c r="J3003" s="5"/>
    </row>
    <row r="3004" spans="2:10" ht="15">
      <c r="B3004" s="302">
        <v>42851.329872684997</v>
      </c>
      <c r="C3004" s="303">
        <v>100</v>
      </c>
      <c r="D3004" s="247">
        <f t="shared" si="46"/>
        <v>5</v>
      </c>
      <c r="E3004" s="303">
        <v>95</v>
      </c>
      <c r="F3004" s="177" t="s">
        <v>2908</v>
      </c>
      <c r="G3004" s="304"/>
      <c r="H3004" s="5"/>
      <c r="I3004" s="176"/>
      <c r="J3004" s="5"/>
    </row>
    <row r="3005" spans="2:10" ht="15">
      <c r="B3005" s="302">
        <v>42851.344652778003</v>
      </c>
      <c r="C3005" s="303">
        <v>100</v>
      </c>
      <c r="D3005" s="247">
        <f t="shared" si="46"/>
        <v>5</v>
      </c>
      <c r="E3005" s="303">
        <v>95</v>
      </c>
      <c r="F3005" s="177" t="s">
        <v>1775</v>
      </c>
      <c r="G3005" s="304"/>
      <c r="H3005" s="5"/>
      <c r="I3005" s="176"/>
      <c r="J3005" s="5"/>
    </row>
    <row r="3006" spans="2:10" ht="15">
      <c r="B3006" s="302">
        <v>42851.360081018996</v>
      </c>
      <c r="C3006" s="303">
        <v>100</v>
      </c>
      <c r="D3006" s="247">
        <f t="shared" si="46"/>
        <v>5</v>
      </c>
      <c r="E3006" s="303">
        <v>95</v>
      </c>
      <c r="F3006" s="177" t="s">
        <v>2299</v>
      </c>
      <c r="G3006" s="304"/>
      <c r="H3006" s="5"/>
      <c r="I3006" s="176"/>
      <c r="J3006" s="5"/>
    </row>
    <row r="3007" spans="2:10" ht="15">
      <c r="B3007" s="302">
        <v>42851.362418981</v>
      </c>
      <c r="C3007" s="303">
        <v>100</v>
      </c>
      <c r="D3007" s="247">
        <f t="shared" si="46"/>
        <v>5</v>
      </c>
      <c r="E3007" s="303">
        <v>95</v>
      </c>
      <c r="F3007" s="177" t="s">
        <v>2299</v>
      </c>
      <c r="G3007" s="304"/>
      <c r="H3007" s="5"/>
      <c r="I3007" s="176"/>
      <c r="J3007" s="5"/>
    </row>
    <row r="3008" spans="2:10" ht="15">
      <c r="B3008" s="302">
        <v>42851.362893518999</v>
      </c>
      <c r="C3008" s="303">
        <v>100</v>
      </c>
      <c r="D3008" s="247">
        <f t="shared" si="46"/>
        <v>5</v>
      </c>
      <c r="E3008" s="303">
        <v>95</v>
      </c>
      <c r="F3008" s="177" t="s">
        <v>2299</v>
      </c>
      <c r="G3008" s="304"/>
      <c r="H3008" s="5"/>
      <c r="I3008" s="176"/>
      <c r="J3008" s="5"/>
    </row>
    <row r="3009" spans="2:10" ht="15">
      <c r="B3009" s="302">
        <v>42851.368506944003</v>
      </c>
      <c r="C3009" s="303">
        <v>200</v>
      </c>
      <c r="D3009" s="247">
        <f t="shared" si="46"/>
        <v>9.9000000000000057</v>
      </c>
      <c r="E3009" s="303">
        <v>190.1</v>
      </c>
      <c r="F3009" s="177" t="s">
        <v>2362</v>
      </c>
      <c r="G3009" s="304"/>
      <c r="H3009" s="5"/>
      <c r="I3009" s="176"/>
      <c r="J3009" s="5"/>
    </row>
    <row r="3010" spans="2:10" ht="15">
      <c r="B3010" s="302">
        <v>42851.370046295997</v>
      </c>
      <c r="C3010" s="303">
        <v>100</v>
      </c>
      <c r="D3010" s="247">
        <f t="shared" si="46"/>
        <v>5</v>
      </c>
      <c r="E3010" s="303">
        <v>95</v>
      </c>
      <c r="F3010" s="177" t="s">
        <v>2909</v>
      </c>
      <c r="G3010" s="304"/>
      <c r="H3010" s="5"/>
      <c r="I3010" s="176"/>
      <c r="J3010" s="5"/>
    </row>
    <row r="3011" spans="2:10" ht="15">
      <c r="B3011" s="302">
        <v>42851.378819443999</v>
      </c>
      <c r="C3011" s="303">
        <v>300</v>
      </c>
      <c r="D3011" s="247">
        <f t="shared" si="46"/>
        <v>15</v>
      </c>
      <c r="E3011" s="303">
        <v>285</v>
      </c>
      <c r="F3011" s="177" t="s">
        <v>1977</v>
      </c>
      <c r="G3011" s="304"/>
      <c r="H3011" s="5"/>
      <c r="I3011" s="176"/>
      <c r="J3011" s="5"/>
    </row>
    <row r="3012" spans="2:10" ht="15">
      <c r="B3012" s="302">
        <v>42851.396180556003</v>
      </c>
      <c r="C3012" s="303">
        <v>500</v>
      </c>
      <c r="D3012" s="247">
        <f t="shared" si="46"/>
        <v>25</v>
      </c>
      <c r="E3012" s="303">
        <v>475</v>
      </c>
      <c r="F3012" s="177" t="s">
        <v>2742</v>
      </c>
      <c r="G3012" s="304"/>
      <c r="H3012" s="5"/>
      <c r="I3012" s="176"/>
      <c r="J3012" s="5"/>
    </row>
    <row r="3013" spans="2:10" ht="15">
      <c r="B3013" s="302">
        <v>42851.401134259002</v>
      </c>
      <c r="C3013" s="303">
        <v>300</v>
      </c>
      <c r="D3013" s="247">
        <f t="shared" si="46"/>
        <v>15</v>
      </c>
      <c r="E3013" s="303">
        <v>285</v>
      </c>
      <c r="F3013" s="177" t="s">
        <v>2910</v>
      </c>
      <c r="G3013" s="304"/>
      <c r="H3013" s="5"/>
      <c r="I3013" s="176"/>
      <c r="J3013" s="5"/>
    </row>
    <row r="3014" spans="2:10" ht="15">
      <c r="B3014" s="302">
        <v>42851.403969906998</v>
      </c>
      <c r="C3014" s="303">
        <v>100</v>
      </c>
      <c r="D3014" s="247">
        <f t="shared" ref="D3014:D3077" si="47">C3014-E3014</f>
        <v>5</v>
      </c>
      <c r="E3014" s="303">
        <v>95</v>
      </c>
      <c r="F3014" s="177" t="s">
        <v>265</v>
      </c>
      <c r="G3014" s="304"/>
      <c r="H3014" s="5"/>
      <c r="I3014" s="176"/>
      <c r="J3014" s="5"/>
    </row>
    <row r="3015" spans="2:10" ht="15">
      <c r="B3015" s="302">
        <v>42851.416666666999</v>
      </c>
      <c r="C3015" s="303">
        <v>300</v>
      </c>
      <c r="D3015" s="247">
        <f t="shared" si="47"/>
        <v>21</v>
      </c>
      <c r="E3015" s="303">
        <v>279</v>
      </c>
      <c r="F3015" s="177" t="s">
        <v>2081</v>
      </c>
      <c r="G3015" s="304"/>
      <c r="H3015" s="5"/>
      <c r="I3015" s="176"/>
      <c r="J3015" s="5"/>
    </row>
    <row r="3016" spans="2:10" ht="15">
      <c r="B3016" s="302">
        <v>42851.416736111001</v>
      </c>
      <c r="C3016" s="303">
        <v>100</v>
      </c>
      <c r="D3016" s="247">
        <f t="shared" si="47"/>
        <v>7</v>
      </c>
      <c r="E3016" s="303">
        <v>93</v>
      </c>
      <c r="F3016" s="177" t="s">
        <v>2911</v>
      </c>
      <c r="G3016" s="304"/>
      <c r="H3016" s="5"/>
      <c r="I3016" s="176"/>
      <c r="J3016" s="5"/>
    </row>
    <row r="3017" spans="2:10" ht="15">
      <c r="B3017" s="302">
        <v>42851.420231481003</v>
      </c>
      <c r="C3017" s="303">
        <v>100</v>
      </c>
      <c r="D3017" s="247">
        <f t="shared" si="47"/>
        <v>4.9500000000000028</v>
      </c>
      <c r="E3017" s="303">
        <v>95.05</v>
      </c>
      <c r="F3017" s="177" t="s">
        <v>670</v>
      </c>
      <c r="G3017" s="304"/>
      <c r="H3017" s="5"/>
      <c r="I3017" s="176"/>
      <c r="J3017" s="5"/>
    </row>
    <row r="3018" spans="2:10" ht="15">
      <c r="B3018" s="302">
        <v>42851.434398147998</v>
      </c>
      <c r="C3018" s="303">
        <v>50</v>
      </c>
      <c r="D3018" s="247">
        <f t="shared" si="47"/>
        <v>3.5</v>
      </c>
      <c r="E3018" s="303">
        <v>46.5</v>
      </c>
      <c r="F3018" s="177" t="s">
        <v>588</v>
      </c>
      <c r="G3018" s="304"/>
      <c r="H3018" s="5"/>
      <c r="I3018" s="176"/>
      <c r="J3018" s="5"/>
    </row>
    <row r="3019" spans="2:10" ht="15">
      <c r="B3019" s="302">
        <v>42851.449872685</v>
      </c>
      <c r="C3019" s="303">
        <v>100</v>
      </c>
      <c r="D3019" s="247">
        <f t="shared" si="47"/>
        <v>4.9500000000000028</v>
      </c>
      <c r="E3019" s="303">
        <v>95.05</v>
      </c>
      <c r="F3019" s="177" t="s">
        <v>2775</v>
      </c>
      <c r="G3019" s="304"/>
      <c r="H3019" s="5"/>
      <c r="I3019" s="176"/>
      <c r="J3019" s="5"/>
    </row>
    <row r="3020" spans="2:10" ht="15">
      <c r="B3020" s="302">
        <v>42851.458414351997</v>
      </c>
      <c r="C3020" s="303">
        <v>50</v>
      </c>
      <c r="D3020" s="247">
        <f t="shared" si="47"/>
        <v>2.5</v>
      </c>
      <c r="E3020" s="303">
        <v>47.5</v>
      </c>
      <c r="F3020" s="177" t="s">
        <v>835</v>
      </c>
      <c r="G3020" s="304"/>
      <c r="H3020" s="5"/>
      <c r="I3020" s="176"/>
      <c r="J3020" s="5"/>
    </row>
    <row r="3021" spans="2:10" ht="15">
      <c r="B3021" s="302">
        <v>42851.45900463</v>
      </c>
      <c r="C3021" s="303">
        <v>100</v>
      </c>
      <c r="D3021" s="247">
        <f t="shared" si="47"/>
        <v>5</v>
      </c>
      <c r="E3021" s="303">
        <v>95</v>
      </c>
      <c r="F3021" s="177" t="s">
        <v>2632</v>
      </c>
      <c r="G3021" s="304"/>
      <c r="H3021" s="5"/>
      <c r="I3021" s="176"/>
      <c r="J3021" s="5"/>
    </row>
    <row r="3022" spans="2:10" ht="15">
      <c r="B3022" s="302">
        <v>42851.459097222003</v>
      </c>
      <c r="C3022" s="303">
        <v>100</v>
      </c>
      <c r="D3022" s="247">
        <f t="shared" si="47"/>
        <v>5</v>
      </c>
      <c r="E3022" s="303">
        <v>95</v>
      </c>
      <c r="F3022" s="177" t="s">
        <v>2912</v>
      </c>
      <c r="G3022" s="304"/>
      <c r="H3022" s="5"/>
      <c r="I3022" s="176"/>
      <c r="J3022" s="5"/>
    </row>
    <row r="3023" spans="2:10" ht="15">
      <c r="B3023" s="302">
        <v>42851.459652778001</v>
      </c>
      <c r="C3023" s="303">
        <v>200</v>
      </c>
      <c r="D3023" s="247">
        <f t="shared" si="47"/>
        <v>10</v>
      </c>
      <c r="E3023" s="303">
        <v>190</v>
      </c>
      <c r="F3023" s="177" t="s">
        <v>757</v>
      </c>
      <c r="G3023" s="304"/>
      <c r="H3023" s="5"/>
      <c r="I3023" s="176"/>
      <c r="J3023" s="5"/>
    </row>
    <row r="3024" spans="2:10" ht="15">
      <c r="B3024" s="302">
        <v>42851.459976851998</v>
      </c>
      <c r="C3024" s="303">
        <v>300</v>
      </c>
      <c r="D3024" s="247">
        <f t="shared" si="47"/>
        <v>14.850000000000023</v>
      </c>
      <c r="E3024" s="303">
        <v>285.14999999999998</v>
      </c>
      <c r="F3024" s="177" t="s">
        <v>831</v>
      </c>
      <c r="G3024" s="304"/>
      <c r="H3024" s="5"/>
      <c r="I3024" s="176"/>
      <c r="J3024" s="5"/>
    </row>
    <row r="3025" spans="2:10" ht="15">
      <c r="B3025" s="302">
        <v>42851.460358796001</v>
      </c>
      <c r="C3025" s="303">
        <v>300</v>
      </c>
      <c r="D3025" s="247">
        <f t="shared" si="47"/>
        <v>14.850000000000023</v>
      </c>
      <c r="E3025" s="303">
        <v>285.14999999999998</v>
      </c>
      <c r="F3025" s="177" t="s">
        <v>825</v>
      </c>
      <c r="G3025" s="304"/>
      <c r="H3025" s="5"/>
      <c r="I3025" s="176"/>
      <c r="J3025" s="5"/>
    </row>
    <row r="3026" spans="2:10" ht="15">
      <c r="B3026" s="302">
        <v>42851.460370369998</v>
      </c>
      <c r="C3026" s="303">
        <v>200</v>
      </c>
      <c r="D3026" s="247">
        <f t="shared" si="47"/>
        <v>9.9000000000000057</v>
      </c>
      <c r="E3026" s="303">
        <v>190.1</v>
      </c>
      <c r="F3026" s="177" t="s">
        <v>2913</v>
      </c>
      <c r="G3026" s="304"/>
      <c r="H3026" s="5"/>
      <c r="I3026" s="176"/>
      <c r="J3026" s="5"/>
    </row>
    <row r="3027" spans="2:10" ht="15">
      <c r="B3027" s="302">
        <v>42851.461817130003</v>
      </c>
      <c r="C3027" s="303">
        <v>50</v>
      </c>
      <c r="D3027" s="247">
        <f t="shared" si="47"/>
        <v>2.4799999999999969</v>
      </c>
      <c r="E3027" s="303">
        <v>47.52</v>
      </c>
      <c r="F3027" s="177" t="s">
        <v>2914</v>
      </c>
      <c r="G3027" s="304"/>
      <c r="H3027" s="5"/>
      <c r="I3027" s="176"/>
      <c r="J3027" s="5"/>
    </row>
    <row r="3028" spans="2:10" ht="15">
      <c r="B3028" s="302">
        <v>42851.461898148002</v>
      </c>
      <c r="C3028" s="303">
        <v>100</v>
      </c>
      <c r="D3028" s="247">
        <f t="shared" si="47"/>
        <v>7</v>
      </c>
      <c r="E3028" s="303">
        <v>93</v>
      </c>
      <c r="F3028" s="177" t="s">
        <v>828</v>
      </c>
      <c r="G3028" s="304"/>
      <c r="H3028" s="5"/>
      <c r="I3028" s="176"/>
      <c r="J3028" s="5"/>
    </row>
    <row r="3029" spans="2:10" ht="15">
      <c r="B3029" s="302">
        <v>42851.462071759001</v>
      </c>
      <c r="C3029" s="303">
        <v>100</v>
      </c>
      <c r="D3029" s="247">
        <f t="shared" si="47"/>
        <v>4.9500000000000028</v>
      </c>
      <c r="E3029" s="303">
        <v>95.05</v>
      </c>
      <c r="F3029" s="177" t="s">
        <v>715</v>
      </c>
      <c r="G3029" s="304"/>
      <c r="H3029" s="5"/>
      <c r="I3029" s="176"/>
      <c r="J3029" s="5"/>
    </row>
    <row r="3030" spans="2:10" ht="15">
      <c r="B3030" s="302">
        <v>42851.462268518997</v>
      </c>
      <c r="C3030" s="303">
        <v>100</v>
      </c>
      <c r="D3030" s="247">
        <f t="shared" si="47"/>
        <v>5</v>
      </c>
      <c r="E3030" s="303">
        <v>95</v>
      </c>
      <c r="F3030" s="177" t="s">
        <v>829</v>
      </c>
      <c r="G3030" s="304"/>
      <c r="H3030" s="5"/>
      <c r="I3030" s="176"/>
      <c r="J3030" s="5"/>
    </row>
    <row r="3031" spans="2:10" ht="15">
      <c r="B3031" s="302">
        <v>42851.462662037004</v>
      </c>
      <c r="C3031" s="303">
        <v>100</v>
      </c>
      <c r="D3031" s="247">
        <f t="shared" si="47"/>
        <v>4.9500000000000028</v>
      </c>
      <c r="E3031" s="303">
        <v>95.05</v>
      </c>
      <c r="F3031" s="177" t="s">
        <v>832</v>
      </c>
      <c r="G3031" s="304"/>
      <c r="H3031" s="5"/>
      <c r="I3031" s="176"/>
      <c r="J3031" s="5"/>
    </row>
    <row r="3032" spans="2:10" ht="15">
      <c r="B3032" s="302">
        <v>42851.462777777997</v>
      </c>
      <c r="C3032" s="303">
        <v>50</v>
      </c>
      <c r="D3032" s="247">
        <f t="shared" si="47"/>
        <v>3.5</v>
      </c>
      <c r="E3032" s="303">
        <v>46.5</v>
      </c>
      <c r="F3032" s="177" t="s">
        <v>830</v>
      </c>
      <c r="G3032" s="304"/>
      <c r="H3032" s="5"/>
      <c r="I3032" s="176"/>
      <c r="J3032" s="5"/>
    </row>
    <row r="3033" spans="2:10" ht="15">
      <c r="B3033" s="302">
        <v>42851.462916666998</v>
      </c>
      <c r="C3033" s="303">
        <v>100</v>
      </c>
      <c r="D3033" s="247">
        <f t="shared" si="47"/>
        <v>5</v>
      </c>
      <c r="E3033" s="303">
        <v>95</v>
      </c>
      <c r="F3033" s="177" t="s">
        <v>485</v>
      </c>
      <c r="G3033" s="304"/>
      <c r="H3033" s="5"/>
      <c r="I3033" s="176"/>
      <c r="J3033" s="5"/>
    </row>
    <row r="3034" spans="2:10" ht="15">
      <c r="B3034" s="302">
        <v>42851.465856481002</v>
      </c>
      <c r="C3034" s="303">
        <v>50</v>
      </c>
      <c r="D3034" s="247">
        <f t="shared" si="47"/>
        <v>2.4799999999999969</v>
      </c>
      <c r="E3034" s="303">
        <v>47.52</v>
      </c>
      <c r="F3034" s="177" t="s">
        <v>243</v>
      </c>
      <c r="G3034" s="304"/>
      <c r="H3034" s="5"/>
      <c r="I3034" s="176"/>
      <c r="J3034" s="5"/>
    </row>
    <row r="3035" spans="2:10" ht="15">
      <c r="B3035" s="302">
        <v>42851.484270833003</v>
      </c>
      <c r="C3035" s="303">
        <v>50</v>
      </c>
      <c r="D3035" s="247">
        <f t="shared" si="47"/>
        <v>2.5</v>
      </c>
      <c r="E3035" s="303">
        <v>47.5</v>
      </c>
      <c r="F3035" s="177" t="s">
        <v>568</v>
      </c>
      <c r="G3035" s="304"/>
      <c r="H3035" s="5"/>
      <c r="I3035" s="176"/>
      <c r="J3035" s="5"/>
    </row>
    <row r="3036" spans="2:10" ht="15">
      <c r="B3036" s="302">
        <v>42851.488807870002</v>
      </c>
      <c r="C3036" s="303">
        <v>100</v>
      </c>
      <c r="D3036" s="247">
        <f t="shared" si="47"/>
        <v>4.9500000000000028</v>
      </c>
      <c r="E3036" s="303">
        <v>95.05</v>
      </c>
      <c r="F3036" s="177" t="s">
        <v>2915</v>
      </c>
      <c r="G3036" s="304"/>
      <c r="H3036" s="5"/>
      <c r="I3036" s="176"/>
      <c r="J3036" s="5"/>
    </row>
    <row r="3037" spans="2:10" ht="15">
      <c r="B3037" s="302">
        <v>42851.493935184997</v>
      </c>
      <c r="C3037" s="303">
        <v>200</v>
      </c>
      <c r="D3037" s="247">
        <f t="shared" si="47"/>
        <v>10</v>
      </c>
      <c r="E3037" s="303">
        <v>190</v>
      </c>
      <c r="F3037" s="177" t="s">
        <v>2916</v>
      </c>
      <c r="G3037" s="304"/>
      <c r="H3037" s="5"/>
      <c r="I3037" s="176"/>
      <c r="J3037" s="5"/>
    </row>
    <row r="3038" spans="2:10" ht="15">
      <c r="B3038" s="302">
        <v>42851.496053240997</v>
      </c>
      <c r="C3038" s="303">
        <v>200</v>
      </c>
      <c r="D3038" s="247">
        <f t="shared" si="47"/>
        <v>9.9000000000000057</v>
      </c>
      <c r="E3038" s="303">
        <v>190.1</v>
      </c>
      <c r="F3038" s="177" t="s">
        <v>2917</v>
      </c>
      <c r="G3038" s="304"/>
      <c r="H3038" s="5"/>
      <c r="I3038" s="176"/>
      <c r="J3038" s="5"/>
    </row>
    <row r="3039" spans="2:10" ht="15">
      <c r="B3039" s="302">
        <v>42851.496655092997</v>
      </c>
      <c r="C3039" s="303">
        <v>100</v>
      </c>
      <c r="D3039" s="247">
        <f t="shared" si="47"/>
        <v>5</v>
      </c>
      <c r="E3039" s="303">
        <v>95</v>
      </c>
      <c r="F3039" s="177" t="s">
        <v>2298</v>
      </c>
      <c r="G3039" s="304"/>
      <c r="H3039" s="5"/>
      <c r="I3039" s="176"/>
      <c r="J3039" s="5"/>
    </row>
    <row r="3040" spans="2:10" ht="15">
      <c r="B3040" s="302">
        <v>42851.498576389</v>
      </c>
      <c r="C3040" s="303">
        <v>200</v>
      </c>
      <c r="D3040" s="247">
        <f t="shared" si="47"/>
        <v>9.9000000000000057</v>
      </c>
      <c r="E3040" s="303">
        <v>190.1</v>
      </c>
      <c r="F3040" s="177" t="s">
        <v>2917</v>
      </c>
      <c r="G3040" s="304"/>
      <c r="H3040" s="5"/>
      <c r="I3040" s="176"/>
      <c r="J3040" s="5"/>
    </row>
    <row r="3041" spans="2:10" ht="15">
      <c r="B3041" s="302">
        <v>42851.501643518997</v>
      </c>
      <c r="C3041" s="303">
        <v>300</v>
      </c>
      <c r="D3041" s="247">
        <f t="shared" si="47"/>
        <v>15</v>
      </c>
      <c r="E3041" s="303">
        <v>285</v>
      </c>
      <c r="F3041" s="177" t="s">
        <v>2918</v>
      </c>
      <c r="G3041" s="304"/>
      <c r="H3041" s="5"/>
      <c r="I3041" s="176"/>
      <c r="J3041" s="5"/>
    </row>
    <row r="3042" spans="2:10" ht="15">
      <c r="B3042" s="302">
        <v>42851.506516203997</v>
      </c>
      <c r="C3042" s="303">
        <v>100</v>
      </c>
      <c r="D3042" s="247">
        <f t="shared" si="47"/>
        <v>5</v>
      </c>
      <c r="E3042" s="303">
        <v>95</v>
      </c>
      <c r="F3042" s="177" t="s">
        <v>353</v>
      </c>
      <c r="G3042" s="304"/>
      <c r="H3042" s="5"/>
      <c r="I3042" s="176"/>
      <c r="J3042" s="5"/>
    </row>
    <row r="3043" spans="2:10" ht="15">
      <c r="B3043" s="302">
        <v>42851.512002315001</v>
      </c>
      <c r="C3043" s="303">
        <v>100</v>
      </c>
      <c r="D3043" s="247">
        <f t="shared" si="47"/>
        <v>7</v>
      </c>
      <c r="E3043" s="303">
        <v>93</v>
      </c>
      <c r="F3043" s="177" t="s">
        <v>2919</v>
      </c>
      <c r="G3043" s="304"/>
      <c r="H3043" s="5"/>
      <c r="I3043" s="176"/>
      <c r="J3043" s="5"/>
    </row>
    <row r="3044" spans="2:10" ht="15">
      <c r="B3044" s="302">
        <v>42851.521400463003</v>
      </c>
      <c r="C3044" s="303">
        <v>1000</v>
      </c>
      <c r="D3044" s="247">
        <f t="shared" si="47"/>
        <v>50</v>
      </c>
      <c r="E3044" s="303">
        <v>950</v>
      </c>
      <c r="F3044" s="177" t="s">
        <v>566</v>
      </c>
      <c r="G3044" s="304"/>
      <c r="H3044" s="5"/>
      <c r="I3044" s="176"/>
      <c r="J3044" s="5"/>
    </row>
    <row r="3045" spans="2:10" ht="15">
      <c r="B3045" s="302">
        <v>42851.523321758999</v>
      </c>
      <c r="C3045" s="303">
        <v>800</v>
      </c>
      <c r="D3045" s="247">
        <f t="shared" si="47"/>
        <v>39.600000000000023</v>
      </c>
      <c r="E3045" s="303">
        <v>760.4</v>
      </c>
      <c r="F3045" s="177" t="s">
        <v>2920</v>
      </c>
      <c r="G3045" s="304"/>
      <c r="H3045" s="5"/>
      <c r="I3045" s="176"/>
      <c r="J3045" s="5"/>
    </row>
    <row r="3046" spans="2:10" ht="15">
      <c r="B3046" s="302">
        <v>42851.529849537001</v>
      </c>
      <c r="C3046" s="303">
        <v>200</v>
      </c>
      <c r="D3046" s="247">
        <f t="shared" si="47"/>
        <v>10</v>
      </c>
      <c r="E3046" s="303">
        <v>190</v>
      </c>
      <c r="F3046" s="177" t="s">
        <v>2921</v>
      </c>
      <c r="G3046" s="304"/>
      <c r="H3046" s="5"/>
      <c r="I3046" s="176"/>
      <c r="J3046" s="5"/>
    </row>
    <row r="3047" spans="2:10" ht="15">
      <c r="B3047" s="302">
        <v>42851.540104166997</v>
      </c>
      <c r="C3047" s="303">
        <v>300</v>
      </c>
      <c r="D3047" s="247">
        <f t="shared" si="47"/>
        <v>14.850000000000023</v>
      </c>
      <c r="E3047" s="303">
        <v>285.14999999999998</v>
      </c>
      <c r="F3047" s="177" t="s">
        <v>999</v>
      </c>
      <c r="G3047" s="304"/>
      <c r="H3047" s="5"/>
      <c r="I3047" s="176"/>
      <c r="J3047" s="5"/>
    </row>
    <row r="3048" spans="2:10" ht="15">
      <c r="B3048" s="302">
        <v>42851.540532407002</v>
      </c>
      <c r="C3048" s="303">
        <v>200</v>
      </c>
      <c r="D3048" s="247">
        <f t="shared" si="47"/>
        <v>10</v>
      </c>
      <c r="E3048" s="303">
        <v>190</v>
      </c>
      <c r="F3048" s="177" t="s">
        <v>158</v>
      </c>
      <c r="G3048" s="304"/>
      <c r="H3048" s="5"/>
      <c r="I3048" s="176"/>
      <c r="J3048" s="5"/>
    </row>
    <row r="3049" spans="2:10" ht="15">
      <c r="B3049" s="302">
        <v>42851.546620369998</v>
      </c>
      <c r="C3049" s="303">
        <v>100</v>
      </c>
      <c r="D3049" s="247">
        <f t="shared" si="47"/>
        <v>5</v>
      </c>
      <c r="E3049" s="303">
        <v>95</v>
      </c>
      <c r="F3049" s="177" t="s">
        <v>2922</v>
      </c>
      <c r="G3049" s="304"/>
      <c r="H3049" s="5"/>
      <c r="I3049" s="176"/>
      <c r="J3049" s="5"/>
    </row>
    <row r="3050" spans="2:10" ht="15">
      <c r="B3050" s="302">
        <v>42851.557673611002</v>
      </c>
      <c r="C3050" s="303">
        <v>200</v>
      </c>
      <c r="D3050" s="247">
        <f t="shared" si="47"/>
        <v>10</v>
      </c>
      <c r="E3050" s="303">
        <v>190</v>
      </c>
      <c r="F3050" s="177" t="s">
        <v>1637</v>
      </c>
      <c r="G3050" s="304"/>
      <c r="H3050" s="5"/>
      <c r="I3050" s="176"/>
      <c r="J3050" s="5"/>
    </row>
    <row r="3051" spans="2:10" ht="15">
      <c r="B3051" s="302">
        <v>42851.564861111001</v>
      </c>
      <c r="C3051" s="303">
        <v>100</v>
      </c>
      <c r="D3051" s="247">
        <f t="shared" si="47"/>
        <v>4.9500000000000028</v>
      </c>
      <c r="E3051" s="303">
        <v>95.05</v>
      </c>
      <c r="F3051" s="177" t="s">
        <v>243</v>
      </c>
      <c r="G3051" s="304"/>
      <c r="H3051" s="5"/>
      <c r="I3051" s="176"/>
      <c r="J3051" s="5"/>
    </row>
    <row r="3052" spans="2:10" ht="15">
      <c r="B3052" s="302">
        <v>42851.575208333001</v>
      </c>
      <c r="C3052" s="303">
        <v>150</v>
      </c>
      <c r="D3052" s="247">
        <f t="shared" si="47"/>
        <v>7.5</v>
      </c>
      <c r="E3052" s="303">
        <v>142.5</v>
      </c>
      <c r="F3052" s="177" t="s">
        <v>2923</v>
      </c>
      <c r="G3052" s="304"/>
      <c r="H3052" s="5"/>
      <c r="I3052" s="176"/>
      <c r="J3052" s="5"/>
    </row>
    <row r="3053" spans="2:10" ht="15">
      <c r="B3053" s="302">
        <v>42851.585046296001</v>
      </c>
      <c r="C3053" s="303">
        <v>100</v>
      </c>
      <c r="D3053" s="247">
        <f t="shared" si="47"/>
        <v>4.9500000000000028</v>
      </c>
      <c r="E3053" s="303">
        <v>95.05</v>
      </c>
      <c r="F3053" s="177" t="s">
        <v>2924</v>
      </c>
      <c r="G3053" s="304"/>
      <c r="H3053" s="5"/>
      <c r="I3053" s="176"/>
      <c r="J3053" s="5"/>
    </row>
    <row r="3054" spans="2:10" ht="15">
      <c r="B3054" s="302">
        <v>42851.593842593</v>
      </c>
      <c r="C3054" s="303">
        <v>50</v>
      </c>
      <c r="D3054" s="247">
        <f t="shared" si="47"/>
        <v>2.5</v>
      </c>
      <c r="E3054" s="303">
        <v>47.5</v>
      </c>
      <c r="F3054" s="177" t="s">
        <v>1496</v>
      </c>
      <c r="G3054" s="304"/>
      <c r="H3054" s="5"/>
      <c r="I3054" s="176"/>
      <c r="J3054" s="5"/>
    </row>
    <row r="3055" spans="2:10" ht="15">
      <c r="B3055" s="302">
        <v>42851.597523147997</v>
      </c>
      <c r="C3055" s="303">
        <v>200</v>
      </c>
      <c r="D3055" s="247">
        <f t="shared" si="47"/>
        <v>10</v>
      </c>
      <c r="E3055" s="303">
        <v>190</v>
      </c>
      <c r="F3055" s="177" t="s">
        <v>2925</v>
      </c>
      <c r="G3055" s="304"/>
      <c r="H3055" s="5"/>
      <c r="I3055" s="176"/>
      <c r="J3055" s="5"/>
    </row>
    <row r="3056" spans="2:10" ht="15">
      <c r="B3056" s="302">
        <v>42851.599293981002</v>
      </c>
      <c r="C3056" s="303">
        <v>40</v>
      </c>
      <c r="D3056" s="247">
        <f t="shared" si="47"/>
        <v>2.7999999999999972</v>
      </c>
      <c r="E3056" s="303">
        <v>37.200000000000003</v>
      </c>
      <c r="F3056" s="177" t="s">
        <v>839</v>
      </c>
      <c r="G3056" s="304"/>
      <c r="H3056" s="5"/>
      <c r="I3056" s="176"/>
      <c r="J3056" s="5"/>
    </row>
    <row r="3057" spans="2:10" ht="15">
      <c r="B3057" s="302">
        <v>42851.613773147998</v>
      </c>
      <c r="C3057" s="303">
        <v>100</v>
      </c>
      <c r="D3057" s="247">
        <f t="shared" si="47"/>
        <v>5</v>
      </c>
      <c r="E3057" s="303">
        <v>95</v>
      </c>
      <c r="F3057" s="177" t="s">
        <v>2926</v>
      </c>
      <c r="G3057" s="304"/>
      <c r="H3057" s="5"/>
      <c r="I3057" s="176"/>
      <c r="J3057" s="5"/>
    </row>
    <row r="3058" spans="2:10" ht="15">
      <c r="B3058" s="302">
        <v>42851.624791667004</v>
      </c>
      <c r="C3058" s="303">
        <v>200</v>
      </c>
      <c r="D3058" s="247">
        <f t="shared" si="47"/>
        <v>10</v>
      </c>
      <c r="E3058" s="303">
        <v>190</v>
      </c>
      <c r="F3058" s="177" t="s">
        <v>2927</v>
      </c>
      <c r="G3058" s="304"/>
      <c r="H3058" s="5"/>
      <c r="I3058" s="176"/>
      <c r="J3058" s="5"/>
    </row>
    <row r="3059" spans="2:10" ht="15">
      <c r="B3059" s="302">
        <v>42851.625659721998</v>
      </c>
      <c r="C3059" s="303">
        <v>200</v>
      </c>
      <c r="D3059" s="247">
        <f t="shared" si="47"/>
        <v>10</v>
      </c>
      <c r="E3059" s="303">
        <v>190</v>
      </c>
      <c r="F3059" s="177" t="s">
        <v>2928</v>
      </c>
      <c r="G3059" s="304"/>
      <c r="H3059" s="5"/>
      <c r="I3059" s="176"/>
      <c r="J3059" s="5"/>
    </row>
    <row r="3060" spans="2:10" ht="15">
      <c r="B3060" s="302">
        <v>42851.655405092999</v>
      </c>
      <c r="C3060" s="303">
        <v>500</v>
      </c>
      <c r="D3060" s="247">
        <f t="shared" si="47"/>
        <v>24.75</v>
      </c>
      <c r="E3060" s="303">
        <v>475.25</v>
      </c>
      <c r="F3060" s="177" t="s">
        <v>419</v>
      </c>
      <c r="G3060" s="304"/>
      <c r="H3060" s="5"/>
      <c r="I3060" s="176"/>
      <c r="J3060" s="5"/>
    </row>
    <row r="3061" spans="2:10" ht="15">
      <c r="B3061" s="302">
        <v>42851.674282407002</v>
      </c>
      <c r="C3061" s="303">
        <v>1000</v>
      </c>
      <c r="D3061" s="247">
        <f t="shared" si="47"/>
        <v>50</v>
      </c>
      <c r="E3061" s="303">
        <v>950</v>
      </c>
      <c r="F3061" s="177" t="s">
        <v>499</v>
      </c>
      <c r="G3061" s="304"/>
      <c r="H3061" s="5"/>
      <c r="I3061" s="176"/>
      <c r="J3061" s="5"/>
    </row>
    <row r="3062" spans="2:10" ht="15">
      <c r="B3062" s="302">
        <v>42851.678773148</v>
      </c>
      <c r="C3062" s="303">
        <v>300</v>
      </c>
      <c r="D3062" s="247">
        <f t="shared" si="47"/>
        <v>15</v>
      </c>
      <c r="E3062" s="303">
        <v>285</v>
      </c>
      <c r="F3062" s="177" t="s">
        <v>604</v>
      </c>
      <c r="G3062" s="304"/>
      <c r="H3062" s="5"/>
      <c r="I3062" s="176"/>
      <c r="J3062" s="5"/>
    </row>
    <row r="3063" spans="2:10" ht="15">
      <c r="B3063" s="302">
        <v>42851.690254629997</v>
      </c>
      <c r="C3063" s="303">
        <v>100</v>
      </c>
      <c r="D3063" s="247">
        <f t="shared" si="47"/>
        <v>5</v>
      </c>
      <c r="E3063" s="303">
        <v>95</v>
      </c>
      <c r="F3063" s="177" t="s">
        <v>2466</v>
      </c>
      <c r="G3063" s="304"/>
      <c r="H3063" s="5"/>
      <c r="I3063" s="176"/>
      <c r="J3063" s="5"/>
    </row>
    <row r="3064" spans="2:10" ht="15">
      <c r="B3064" s="302">
        <v>42851.706458332999</v>
      </c>
      <c r="C3064" s="303">
        <v>100</v>
      </c>
      <c r="D3064" s="247">
        <f t="shared" si="47"/>
        <v>5</v>
      </c>
      <c r="E3064" s="303">
        <v>95</v>
      </c>
      <c r="F3064" s="177" t="s">
        <v>2929</v>
      </c>
      <c r="G3064" s="304"/>
      <c r="H3064" s="5"/>
      <c r="I3064" s="176"/>
      <c r="J3064" s="5"/>
    </row>
    <row r="3065" spans="2:10" ht="15">
      <c r="B3065" s="302">
        <v>42851.724155092998</v>
      </c>
      <c r="C3065" s="303">
        <v>500</v>
      </c>
      <c r="D3065" s="247">
        <f t="shared" si="47"/>
        <v>25</v>
      </c>
      <c r="E3065" s="303">
        <v>475</v>
      </c>
      <c r="F3065" s="177" t="s">
        <v>2124</v>
      </c>
      <c r="G3065" s="304"/>
      <c r="H3065" s="5"/>
      <c r="I3065" s="176"/>
      <c r="J3065" s="5"/>
    </row>
    <row r="3066" spans="2:10" ht="15">
      <c r="B3066" s="302">
        <v>42851.729733795997</v>
      </c>
      <c r="C3066" s="303">
        <v>300</v>
      </c>
      <c r="D3066" s="247">
        <f t="shared" si="47"/>
        <v>15</v>
      </c>
      <c r="E3066" s="303">
        <v>285</v>
      </c>
      <c r="F3066" s="177" t="s">
        <v>2930</v>
      </c>
      <c r="G3066" s="304"/>
      <c r="H3066" s="5"/>
      <c r="I3066" s="176"/>
      <c r="J3066" s="5"/>
    </row>
    <row r="3067" spans="2:10" ht="15">
      <c r="B3067" s="302">
        <v>42851.740925926002</v>
      </c>
      <c r="C3067" s="303">
        <v>1500</v>
      </c>
      <c r="D3067" s="247">
        <f t="shared" si="47"/>
        <v>75</v>
      </c>
      <c r="E3067" s="303">
        <v>1425</v>
      </c>
      <c r="F3067" s="177" t="s">
        <v>370</v>
      </c>
      <c r="G3067" s="304"/>
      <c r="H3067" s="5"/>
      <c r="I3067" s="176"/>
      <c r="J3067" s="5"/>
    </row>
    <row r="3068" spans="2:10" ht="15">
      <c r="B3068" s="302">
        <v>42851.764791667003</v>
      </c>
      <c r="C3068" s="303">
        <v>500</v>
      </c>
      <c r="D3068" s="247">
        <f t="shared" si="47"/>
        <v>24.75</v>
      </c>
      <c r="E3068" s="303">
        <v>475.25</v>
      </c>
      <c r="F3068" s="177" t="s">
        <v>508</v>
      </c>
      <c r="G3068" s="304"/>
      <c r="H3068" s="5"/>
      <c r="I3068" s="176"/>
      <c r="J3068" s="5"/>
    </row>
    <row r="3069" spans="2:10" ht="15">
      <c r="B3069" s="302">
        <v>42851.776354166999</v>
      </c>
      <c r="C3069" s="303">
        <v>100</v>
      </c>
      <c r="D3069" s="247">
        <f t="shared" si="47"/>
        <v>5</v>
      </c>
      <c r="E3069" s="303">
        <v>95</v>
      </c>
      <c r="F3069" s="177" t="s">
        <v>2739</v>
      </c>
      <c r="G3069" s="304"/>
      <c r="H3069" s="5"/>
      <c r="I3069" s="176"/>
      <c r="J3069" s="5"/>
    </row>
    <row r="3070" spans="2:10" ht="15">
      <c r="B3070" s="302">
        <v>42851.784861111002</v>
      </c>
      <c r="C3070" s="303">
        <v>120</v>
      </c>
      <c r="D3070" s="247">
        <f t="shared" si="47"/>
        <v>6</v>
      </c>
      <c r="E3070" s="303">
        <v>114</v>
      </c>
      <c r="F3070" s="177" t="s">
        <v>2015</v>
      </c>
      <c r="G3070" s="304"/>
      <c r="H3070" s="5"/>
      <c r="I3070" s="176"/>
      <c r="J3070" s="5"/>
    </row>
    <row r="3071" spans="2:10" ht="15">
      <c r="B3071" s="302">
        <v>42851.831226852002</v>
      </c>
      <c r="C3071" s="303">
        <v>300</v>
      </c>
      <c r="D3071" s="247">
        <f t="shared" si="47"/>
        <v>15</v>
      </c>
      <c r="E3071" s="303">
        <v>285</v>
      </c>
      <c r="F3071" s="177" t="s">
        <v>2931</v>
      </c>
      <c r="G3071" s="304"/>
      <c r="H3071" s="5"/>
      <c r="I3071" s="176"/>
      <c r="J3071" s="5"/>
    </row>
    <row r="3072" spans="2:10" ht="15">
      <c r="B3072" s="302">
        <v>42851.851608796002</v>
      </c>
      <c r="C3072" s="303">
        <v>200</v>
      </c>
      <c r="D3072" s="247">
        <f t="shared" si="47"/>
        <v>10</v>
      </c>
      <c r="E3072" s="303">
        <v>190</v>
      </c>
      <c r="F3072" s="177" t="s">
        <v>101</v>
      </c>
      <c r="G3072" s="304"/>
      <c r="H3072" s="5"/>
      <c r="I3072" s="176"/>
      <c r="J3072" s="5"/>
    </row>
    <row r="3073" spans="2:10" ht="15">
      <c r="B3073" s="302">
        <v>42851.855914352003</v>
      </c>
      <c r="C3073" s="303">
        <v>300</v>
      </c>
      <c r="D3073" s="247">
        <f t="shared" si="47"/>
        <v>15</v>
      </c>
      <c r="E3073" s="303">
        <v>285</v>
      </c>
      <c r="F3073" s="177" t="s">
        <v>1940</v>
      </c>
      <c r="G3073" s="304"/>
      <c r="H3073" s="5"/>
      <c r="I3073" s="176"/>
      <c r="J3073" s="5"/>
    </row>
    <row r="3074" spans="2:10" ht="15">
      <c r="B3074" s="302">
        <v>42851.856481481002</v>
      </c>
      <c r="C3074" s="303">
        <v>300</v>
      </c>
      <c r="D3074" s="247">
        <f t="shared" si="47"/>
        <v>15</v>
      </c>
      <c r="E3074" s="303">
        <v>285</v>
      </c>
      <c r="F3074" s="177" t="s">
        <v>2932</v>
      </c>
      <c r="G3074" s="304"/>
      <c r="H3074" s="5"/>
      <c r="I3074" s="176"/>
      <c r="J3074" s="5"/>
    </row>
    <row r="3075" spans="2:10" ht="15">
      <c r="B3075" s="302">
        <v>42851.877071759001</v>
      </c>
      <c r="C3075" s="303">
        <v>150</v>
      </c>
      <c r="D3075" s="247">
        <f t="shared" si="47"/>
        <v>7.5</v>
      </c>
      <c r="E3075" s="303">
        <v>142.5</v>
      </c>
      <c r="F3075" s="177" t="s">
        <v>2296</v>
      </c>
      <c r="G3075" s="304"/>
      <c r="H3075" s="5"/>
      <c r="I3075" s="176"/>
      <c r="J3075" s="5"/>
    </row>
    <row r="3076" spans="2:10" ht="15">
      <c r="B3076" s="302">
        <v>42851.887881944</v>
      </c>
      <c r="C3076" s="303">
        <v>100</v>
      </c>
      <c r="D3076" s="247">
        <f t="shared" si="47"/>
        <v>5</v>
      </c>
      <c r="E3076" s="303">
        <v>95</v>
      </c>
      <c r="F3076" s="177" t="s">
        <v>827</v>
      </c>
      <c r="G3076" s="304"/>
      <c r="H3076" s="5"/>
      <c r="I3076" s="176"/>
      <c r="J3076" s="5"/>
    </row>
    <row r="3077" spans="2:10" ht="15">
      <c r="B3077" s="302">
        <v>42851.890891203999</v>
      </c>
      <c r="C3077" s="303">
        <v>300</v>
      </c>
      <c r="D3077" s="247">
        <f t="shared" si="47"/>
        <v>21</v>
      </c>
      <c r="E3077" s="303">
        <v>279</v>
      </c>
      <c r="F3077" s="177" t="s">
        <v>2933</v>
      </c>
      <c r="G3077" s="304"/>
      <c r="H3077" s="5"/>
      <c r="I3077" s="176"/>
      <c r="J3077" s="5"/>
    </row>
    <row r="3078" spans="2:10" ht="15">
      <c r="B3078" s="302">
        <v>42851.895046295998</v>
      </c>
      <c r="C3078" s="303">
        <v>100</v>
      </c>
      <c r="D3078" s="247">
        <f t="shared" ref="D3078:D3141" si="48">C3078-E3078</f>
        <v>7</v>
      </c>
      <c r="E3078" s="303">
        <v>93</v>
      </c>
      <c r="F3078" s="177" t="s">
        <v>2934</v>
      </c>
      <c r="G3078" s="304"/>
      <c r="H3078" s="5"/>
      <c r="I3078" s="176"/>
      <c r="J3078" s="5"/>
    </row>
    <row r="3079" spans="2:10" ht="15">
      <c r="B3079" s="302">
        <v>42851.8984375</v>
      </c>
      <c r="C3079" s="303">
        <v>50</v>
      </c>
      <c r="D3079" s="247">
        <f t="shared" si="48"/>
        <v>2.5</v>
      </c>
      <c r="E3079" s="303">
        <v>47.5</v>
      </c>
      <c r="F3079" s="177" t="s">
        <v>1811</v>
      </c>
      <c r="G3079" s="304"/>
      <c r="H3079" s="5"/>
      <c r="I3079" s="176"/>
      <c r="J3079" s="5"/>
    </row>
    <row r="3080" spans="2:10" ht="15">
      <c r="B3080" s="302">
        <v>42851.919004629999</v>
      </c>
      <c r="C3080" s="303">
        <v>50</v>
      </c>
      <c r="D3080" s="247">
        <f t="shared" si="48"/>
        <v>3.5</v>
      </c>
      <c r="E3080" s="303">
        <v>46.5</v>
      </c>
      <c r="F3080" s="177" t="s">
        <v>574</v>
      </c>
      <c r="G3080" s="304"/>
      <c r="H3080" s="5"/>
      <c r="I3080" s="176"/>
      <c r="J3080" s="5"/>
    </row>
    <row r="3081" spans="2:10" ht="15">
      <c r="B3081" s="302">
        <v>42851.920833333003</v>
      </c>
      <c r="C3081" s="303">
        <v>150</v>
      </c>
      <c r="D3081" s="247">
        <f t="shared" si="48"/>
        <v>7.4300000000000068</v>
      </c>
      <c r="E3081" s="303">
        <v>142.57</v>
      </c>
      <c r="F3081" s="177" t="s">
        <v>2935</v>
      </c>
      <c r="G3081" s="304"/>
      <c r="H3081" s="5"/>
      <c r="I3081" s="176"/>
      <c r="J3081" s="5"/>
    </row>
    <row r="3082" spans="2:10" ht="15">
      <c r="B3082" s="302">
        <v>42851.928564815003</v>
      </c>
      <c r="C3082" s="303">
        <v>200</v>
      </c>
      <c r="D3082" s="247">
        <f t="shared" si="48"/>
        <v>10</v>
      </c>
      <c r="E3082" s="303">
        <v>190</v>
      </c>
      <c r="F3082" s="177" t="s">
        <v>2936</v>
      </c>
      <c r="G3082" s="304"/>
      <c r="H3082" s="5"/>
      <c r="I3082" s="176"/>
      <c r="J3082" s="5"/>
    </row>
    <row r="3083" spans="2:10" ht="15">
      <c r="B3083" s="302">
        <v>42851.940439815</v>
      </c>
      <c r="C3083" s="303">
        <v>45</v>
      </c>
      <c r="D3083" s="247">
        <f t="shared" si="48"/>
        <v>2.2299999999999969</v>
      </c>
      <c r="E3083" s="303">
        <v>42.77</v>
      </c>
      <c r="F3083" s="177" t="s">
        <v>254</v>
      </c>
      <c r="G3083" s="304"/>
      <c r="H3083" s="5"/>
      <c r="I3083" s="176"/>
      <c r="J3083" s="5"/>
    </row>
    <row r="3084" spans="2:10" ht="15">
      <c r="B3084" s="302">
        <v>42851.969791666997</v>
      </c>
      <c r="C3084" s="303">
        <v>50</v>
      </c>
      <c r="D3084" s="247">
        <f t="shared" si="48"/>
        <v>2.4799999999999969</v>
      </c>
      <c r="E3084" s="303">
        <v>47.52</v>
      </c>
      <c r="F3084" s="177" t="s">
        <v>2937</v>
      </c>
      <c r="G3084" s="304"/>
      <c r="H3084" s="5"/>
      <c r="I3084" s="176"/>
      <c r="J3084" s="5"/>
    </row>
    <row r="3085" spans="2:10" ht="15">
      <c r="B3085" s="302">
        <v>42851.971180556</v>
      </c>
      <c r="C3085" s="303">
        <v>200</v>
      </c>
      <c r="D3085" s="247">
        <f t="shared" si="48"/>
        <v>10</v>
      </c>
      <c r="E3085" s="303">
        <v>190</v>
      </c>
      <c r="F3085" s="177" t="s">
        <v>204</v>
      </c>
      <c r="G3085" s="304"/>
      <c r="H3085" s="5"/>
      <c r="I3085" s="176"/>
      <c r="J3085" s="5"/>
    </row>
    <row r="3086" spans="2:10" ht="15">
      <c r="B3086" s="302">
        <v>42851.981620370003</v>
      </c>
      <c r="C3086" s="303">
        <v>200</v>
      </c>
      <c r="D3086" s="247">
        <f t="shared" si="48"/>
        <v>14</v>
      </c>
      <c r="E3086" s="303">
        <v>186</v>
      </c>
      <c r="F3086" s="177" t="s">
        <v>2938</v>
      </c>
      <c r="G3086" s="304"/>
      <c r="H3086" s="5"/>
      <c r="I3086" s="176"/>
      <c r="J3086" s="5"/>
    </row>
    <row r="3087" spans="2:10" ht="15">
      <c r="B3087" s="302">
        <v>42851.988912036999</v>
      </c>
      <c r="C3087" s="303">
        <v>100</v>
      </c>
      <c r="D3087" s="247">
        <f t="shared" si="48"/>
        <v>5</v>
      </c>
      <c r="E3087" s="303">
        <v>95</v>
      </c>
      <c r="F3087" s="177" t="s">
        <v>2939</v>
      </c>
      <c r="G3087" s="304"/>
      <c r="H3087" s="5"/>
      <c r="I3087" s="176"/>
      <c r="J3087" s="5"/>
    </row>
    <row r="3088" spans="2:10" ht="15">
      <c r="B3088" s="302">
        <v>42851.992766203999</v>
      </c>
      <c r="C3088" s="303">
        <v>50</v>
      </c>
      <c r="D3088" s="247">
        <f t="shared" si="48"/>
        <v>2.5</v>
      </c>
      <c r="E3088" s="303">
        <v>47.5</v>
      </c>
      <c r="F3088" s="177" t="s">
        <v>2402</v>
      </c>
      <c r="G3088" s="304"/>
      <c r="H3088" s="5"/>
      <c r="I3088" s="176"/>
      <c r="J3088" s="5"/>
    </row>
    <row r="3089" spans="2:10" ht="15">
      <c r="B3089" s="302">
        <v>42852.072951388996</v>
      </c>
      <c r="C3089" s="303">
        <v>300</v>
      </c>
      <c r="D3089" s="247">
        <f t="shared" si="48"/>
        <v>15</v>
      </c>
      <c r="E3089" s="303">
        <v>285</v>
      </c>
      <c r="F3089" s="177" t="s">
        <v>2940</v>
      </c>
      <c r="G3089" s="304"/>
      <c r="H3089" s="5"/>
      <c r="I3089" s="176"/>
      <c r="J3089" s="5"/>
    </row>
    <row r="3090" spans="2:10" ht="15">
      <c r="B3090" s="302">
        <v>42852.206909722001</v>
      </c>
      <c r="C3090" s="303">
        <v>40</v>
      </c>
      <c r="D3090" s="247">
        <f t="shared" si="48"/>
        <v>2</v>
      </c>
      <c r="E3090" s="303">
        <v>38</v>
      </c>
      <c r="F3090" s="177" t="s">
        <v>1493</v>
      </c>
      <c r="G3090" s="304"/>
      <c r="H3090" s="5"/>
      <c r="I3090" s="176"/>
      <c r="J3090" s="5"/>
    </row>
    <row r="3091" spans="2:10" ht="15">
      <c r="B3091" s="302">
        <v>42852.302881944001</v>
      </c>
      <c r="C3091" s="303">
        <v>10</v>
      </c>
      <c r="D3091" s="247">
        <f t="shared" si="48"/>
        <v>0.5</v>
      </c>
      <c r="E3091" s="303">
        <v>9.5</v>
      </c>
      <c r="F3091" s="177" t="s">
        <v>657</v>
      </c>
      <c r="G3091" s="304"/>
      <c r="H3091" s="5"/>
      <c r="I3091" s="176"/>
      <c r="J3091" s="5"/>
    </row>
    <row r="3092" spans="2:10" ht="15">
      <c r="B3092" s="302">
        <v>42852.332094906997</v>
      </c>
      <c r="C3092" s="303">
        <v>100</v>
      </c>
      <c r="D3092" s="247">
        <f t="shared" si="48"/>
        <v>5</v>
      </c>
      <c r="E3092" s="303">
        <v>95</v>
      </c>
      <c r="F3092" s="177" t="s">
        <v>737</v>
      </c>
      <c r="G3092" s="304"/>
      <c r="H3092" s="5"/>
      <c r="I3092" s="176"/>
      <c r="J3092" s="5"/>
    </row>
    <row r="3093" spans="2:10" ht="15">
      <c r="B3093" s="302">
        <v>42852.332256943999</v>
      </c>
      <c r="C3093" s="303">
        <v>100</v>
      </c>
      <c r="D3093" s="247">
        <f t="shared" si="48"/>
        <v>4.9500000000000028</v>
      </c>
      <c r="E3093" s="303">
        <v>95.05</v>
      </c>
      <c r="F3093" s="177" t="s">
        <v>2941</v>
      </c>
      <c r="G3093" s="304"/>
      <c r="H3093" s="5"/>
      <c r="I3093" s="176"/>
      <c r="J3093" s="5"/>
    </row>
    <row r="3094" spans="2:10" ht="15">
      <c r="B3094" s="302">
        <v>42852.333379629999</v>
      </c>
      <c r="C3094" s="303">
        <v>50</v>
      </c>
      <c r="D3094" s="247">
        <f t="shared" si="48"/>
        <v>2.5</v>
      </c>
      <c r="E3094" s="303">
        <v>47.5</v>
      </c>
      <c r="F3094" s="177" t="s">
        <v>2942</v>
      </c>
      <c r="G3094" s="304"/>
      <c r="H3094" s="5"/>
      <c r="I3094" s="176"/>
      <c r="J3094" s="5"/>
    </row>
    <row r="3095" spans="2:10" ht="15">
      <c r="B3095" s="302">
        <v>42852.36556713</v>
      </c>
      <c r="C3095" s="303">
        <v>100</v>
      </c>
      <c r="D3095" s="247">
        <f t="shared" si="48"/>
        <v>5</v>
      </c>
      <c r="E3095" s="303">
        <v>95</v>
      </c>
      <c r="F3095" s="177" t="s">
        <v>128</v>
      </c>
      <c r="G3095" s="304"/>
      <c r="H3095" s="5"/>
      <c r="I3095" s="176"/>
      <c r="J3095" s="5"/>
    </row>
    <row r="3096" spans="2:10" ht="15">
      <c r="B3096" s="302">
        <v>42852.374652778002</v>
      </c>
      <c r="C3096" s="303">
        <v>150</v>
      </c>
      <c r="D3096" s="247">
        <f t="shared" si="48"/>
        <v>7.5</v>
      </c>
      <c r="E3096" s="303">
        <v>142.5</v>
      </c>
      <c r="F3096" s="177" t="s">
        <v>190</v>
      </c>
      <c r="G3096" s="304"/>
      <c r="H3096" s="5"/>
      <c r="I3096" s="176"/>
      <c r="J3096" s="5"/>
    </row>
    <row r="3097" spans="2:10" ht="15">
      <c r="B3097" s="302">
        <v>42852.386203704002</v>
      </c>
      <c r="C3097" s="303">
        <v>82</v>
      </c>
      <c r="D3097" s="247">
        <f t="shared" si="48"/>
        <v>4.0600000000000023</v>
      </c>
      <c r="E3097" s="303">
        <v>77.94</v>
      </c>
      <c r="F3097" s="177" t="s">
        <v>132</v>
      </c>
      <c r="G3097" s="304"/>
      <c r="H3097" s="5"/>
      <c r="I3097" s="176"/>
      <c r="J3097" s="5"/>
    </row>
    <row r="3098" spans="2:10" ht="15">
      <c r="B3098" s="302">
        <v>42852.4140625</v>
      </c>
      <c r="C3098" s="303">
        <v>25</v>
      </c>
      <c r="D3098" s="247">
        <f t="shared" si="48"/>
        <v>1.25</v>
      </c>
      <c r="E3098" s="303">
        <v>23.75</v>
      </c>
      <c r="F3098" s="177" t="s">
        <v>846</v>
      </c>
      <c r="G3098" s="304"/>
      <c r="H3098" s="5"/>
      <c r="I3098" s="176"/>
      <c r="J3098" s="5"/>
    </row>
    <row r="3099" spans="2:10" ht="15">
      <c r="B3099" s="302">
        <v>42852.424375000002</v>
      </c>
      <c r="C3099" s="303">
        <v>100</v>
      </c>
      <c r="D3099" s="247">
        <f t="shared" si="48"/>
        <v>7</v>
      </c>
      <c r="E3099" s="303">
        <v>93</v>
      </c>
      <c r="F3099" s="177" t="s">
        <v>341</v>
      </c>
      <c r="G3099" s="304"/>
      <c r="H3099" s="5"/>
      <c r="I3099" s="176"/>
      <c r="J3099" s="5"/>
    </row>
    <row r="3100" spans="2:10" ht="15">
      <c r="B3100" s="302">
        <v>42852.427418981002</v>
      </c>
      <c r="C3100" s="303">
        <v>100</v>
      </c>
      <c r="D3100" s="247">
        <f t="shared" si="48"/>
        <v>4.9500000000000028</v>
      </c>
      <c r="E3100" s="303">
        <v>95.05</v>
      </c>
      <c r="F3100" s="177" t="s">
        <v>861</v>
      </c>
      <c r="G3100" s="304"/>
      <c r="H3100" s="5"/>
      <c r="I3100" s="176"/>
      <c r="J3100" s="5"/>
    </row>
    <row r="3101" spans="2:10" ht="15">
      <c r="B3101" s="302">
        <v>42852.428657406999</v>
      </c>
      <c r="C3101" s="303">
        <v>50</v>
      </c>
      <c r="D3101" s="247">
        <f t="shared" si="48"/>
        <v>2.5</v>
      </c>
      <c r="E3101" s="303">
        <v>47.5</v>
      </c>
      <c r="F3101" s="177" t="s">
        <v>2943</v>
      </c>
      <c r="G3101" s="304"/>
      <c r="H3101" s="5"/>
      <c r="I3101" s="176"/>
      <c r="J3101" s="5"/>
    </row>
    <row r="3102" spans="2:10" ht="15">
      <c r="B3102" s="302">
        <v>42852.451574074003</v>
      </c>
      <c r="C3102" s="303">
        <v>200</v>
      </c>
      <c r="D3102" s="247">
        <f t="shared" si="48"/>
        <v>10</v>
      </c>
      <c r="E3102" s="303">
        <v>190</v>
      </c>
      <c r="F3102" s="177" t="s">
        <v>485</v>
      </c>
      <c r="G3102" s="304"/>
      <c r="H3102" s="5"/>
      <c r="I3102" s="176"/>
      <c r="J3102" s="5"/>
    </row>
    <row r="3103" spans="2:10" ht="15">
      <c r="B3103" s="302">
        <v>42852.451643519002</v>
      </c>
      <c r="C3103" s="303">
        <v>100</v>
      </c>
      <c r="D3103" s="247">
        <f t="shared" si="48"/>
        <v>5</v>
      </c>
      <c r="E3103" s="303">
        <v>95</v>
      </c>
      <c r="F3103" s="177" t="s">
        <v>329</v>
      </c>
      <c r="G3103" s="304"/>
      <c r="H3103" s="5"/>
      <c r="I3103" s="176"/>
      <c r="J3103" s="5"/>
    </row>
    <row r="3104" spans="2:10" ht="15">
      <c r="B3104" s="302">
        <v>42852.452766203998</v>
      </c>
      <c r="C3104" s="303">
        <v>100</v>
      </c>
      <c r="D3104" s="247">
        <f t="shared" si="48"/>
        <v>4.9500000000000028</v>
      </c>
      <c r="E3104" s="303">
        <v>95.05</v>
      </c>
      <c r="F3104" s="177" t="s">
        <v>2944</v>
      </c>
      <c r="G3104" s="304"/>
      <c r="H3104" s="5"/>
      <c r="I3104" s="176"/>
      <c r="J3104" s="5"/>
    </row>
    <row r="3105" spans="2:10" ht="15">
      <c r="B3105" s="302">
        <v>42852.454039352</v>
      </c>
      <c r="C3105" s="303">
        <v>40</v>
      </c>
      <c r="D3105" s="247">
        <f t="shared" si="48"/>
        <v>1.9799999999999969</v>
      </c>
      <c r="E3105" s="303">
        <v>38.020000000000003</v>
      </c>
      <c r="F3105" s="177" t="s">
        <v>820</v>
      </c>
      <c r="G3105" s="304"/>
      <c r="H3105" s="5"/>
      <c r="I3105" s="176"/>
      <c r="J3105" s="5"/>
    </row>
    <row r="3106" spans="2:10" ht="15">
      <c r="B3106" s="302">
        <v>42852.458726851997</v>
      </c>
      <c r="C3106" s="303">
        <v>150</v>
      </c>
      <c r="D3106" s="247">
        <f t="shared" si="48"/>
        <v>10.5</v>
      </c>
      <c r="E3106" s="303">
        <v>139.5</v>
      </c>
      <c r="F3106" s="177" t="s">
        <v>885</v>
      </c>
      <c r="G3106" s="304"/>
      <c r="H3106" s="5"/>
      <c r="I3106" s="176"/>
      <c r="J3106" s="5"/>
    </row>
    <row r="3107" spans="2:10" ht="15">
      <c r="B3107" s="302">
        <v>42852.458819444</v>
      </c>
      <c r="C3107" s="303">
        <v>100</v>
      </c>
      <c r="D3107" s="247">
        <f t="shared" si="48"/>
        <v>5</v>
      </c>
      <c r="E3107" s="303">
        <v>95</v>
      </c>
      <c r="F3107" s="177" t="s">
        <v>859</v>
      </c>
      <c r="G3107" s="304"/>
      <c r="H3107" s="5"/>
      <c r="I3107" s="176"/>
      <c r="J3107" s="5"/>
    </row>
    <row r="3108" spans="2:10" ht="15">
      <c r="B3108" s="302">
        <v>42852.458912037</v>
      </c>
      <c r="C3108" s="303">
        <v>50</v>
      </c>
      <c r="D3108" s="247">
        <f t="shared" si="48"/>
        <v>2.4799999999999969</v>
      </c>
      <c r="E3108" s="303">
        <v>47.52</v>
      </c>
      <c r="F3108" s="177" t="s">
        <v>853</v>
      </c>
      <c r="G3108" s="304"/>
      <c r="H3108" s="5"/>
      <c r="I3108" s="176"/>
      <c r="J3108" s="5"/>
    </row>
    <row r="3109" spans="2:10" ht="15">
      <c r="B3109" s="302">
        <v>42852.459085647999</v>
      </c>
      <c r="C3109" s="303">
        <v>50</v>
      </c>
      <c r="D3109" s="247">
        <f t="shared" si="48"/>
        <v>2.5</v>
      </c>
      <c r="E3109" s="303">
        <v>47.5</v>
      </c>
      <c r="F3109" s="177" t="s">
        <v>852</v>
      </c>
      <c r="G3109" s="304"/>
      <c r="H3109" s="5"/>
      <c r="I3109" s="176"/>
      <c r="J3109" s="5"/>
    </row>
    <row r="3110" spans="2:10" ht="15">
      <c r="B3110" s="302">
        <v>42852.459247685001</v>
      </c>
      <c r="C3110" s="303">
        <v>100</v>
      </c>
      <c r="D3110" s="247">
        <f t="shared" si="48"/>
        <v>4.9500000000000028</v>
      </c>
      <c r="E3110" s="303">
        <v>95.05</v>
      </c>
      <c r="F3110" s="177" t="s">
        <v>481</v>
      </c>
      <c r="G3110" s="304"/>
      <c r="H3110" s="5"/>
      <c r="I3110" s="176"/>
      <c r="J3110" s="5"/>
    </row>
    <row r="3111" spans="2:10" ht="15">
      <c r="B3111" s="302">
        <v>42852.459652778001</v>
      </c>
      <c r="C3111" s="303">
        <v>200</v>
      </c>
      <c r="D3111" s="247">
        <f t="shared" si="48"/>
        <v>10</v>
      </c>
      <c r="E3111" s="303">
        <v>190</v>
      </c>
      <c r="F3111" s="177" t="s">
        <v>2945</v>
      </c>
      <c r="G3111" s="304"/>
      <c r="H3111" s="5"/>
      <c r="I3111" s="176"/>
      <c r="J3111" s="5"/>
    </row>
    <row r="3112" spans="2:10" ht="15">
      <c r="B3112" s="302">
        <v>42852.459884258998</v>
      </c>
      <c r="C3112" s="303">
        <v>50</v>
      </c>
      <c r="D3112" s="247">
        <f t="shared" si="48"/>
        <v>2.4799999999999969</v>
      </c>
      <c r="E3112" s="303">
        <v>47.52</v>
      </c>
      <c r="F3112" s="177" t="s">
        <v>740</v>
      </c>
      <c r="G3112" s="304"/>
      <c r="H3112" s="5"/>
      <c r="I3112" s="176"/>
      <c r="J3112" s="5"/>
    </row>
    <row r="3113" spans="2:10" ht="15">
      <c r="B3113" s="302">
        <v>42852.459942130001</v>
      </c>
      <c r="C3113" s="303">
        <v>500</v>
      </c>
      <c r="D3113" s="247">
        <f t="shared" si="48"/>
        <v>24.75</v>
      </c>
      <c r="E3113" s="303">
        <v>475.25</v>
      </c>
      <c r="F3113" s="177" t="s">
        <v>1739</v>
      </c>
      <c r="G3113" s="304"/>
      <c r="H3113" s="5"/>
      <c r="I3113" s="176"/>
      <c r="J3113" s="5"/>
    </row>
    <row r="3114" spans="2:10" ht="15">
      <c r="B3114" s="302">
        <v>42852.459942130001</v>
      </c>
      <c r="C3114" s="303">
        <v>50</v>
      </c>
      <c r="D3114" s="247">
        <f t="shared" si="48"/>
        <v>2.4799999999999969</v>
      </c>
      <c r="E3114" s="303">
        <v>47.52</v>
      </c>
      <c r="F3114" s="177" t="s">
        <v>2946</v>
      </c>
      <c r="G3114" s="304"/>
      <c r="H3114" s="5"/>
      <c r="I3114" s="176"/>
      <c r="J3114" s="5"/>
    </row>
    <row r="3115" spans="2:10" ht="15">
      <c r="B3115" s="302">
        <v>42852.460648148</v>
      </c>
      <c r="C3115" s="303">
        <v>100</v>
      </c>
      <c r="D3115" s="247">
        <f t="shared" si="48"/>
        <v>5</v>
      </c>
      <c r="E3115" s="303">
        <v>95</v>
      </c>
      <c r="F3115" s="177" t="s">
        <v>854</v>
      </c>
      <c r="G3115" s="304"/>
      <c r="H3115" s="5"/>
      <c r="I3115" s="176"/>
      <c r="J3115" s="5"/>
    </row>
    <row r="3116" spans="2:10" ht="15">
      <c r="B3116" s="302">
        <v>42852.461365741001</v>
      </c>
      <c r="C3116" s="303">
        <v>500</v>
      </c>
      <c r="D3116" s="247">
        <f t="shared" si="48"/>
        <v>25</v>
      </c>
      <c r="E3116" s="303">
        <v>475</v>
      </c>
      <c r="F3116" s="177" t="s">
        <v>2947</v>
      </c>
      <c r="G3116" s="304"/>
      <c r="H3116" s="5"/>
      <c r="I3116" s="176"/>
      <c r="J3116" s="5"/>
    </row>
    <row r="3117" spans="2:10" ht="15">
      <c r="B3117" s="302">
        <v>42852.461493055998</v>
      </c>
      <c r="C3117" s="303">
        <v>30</v>
      </c>
      <c r="D3117" s="247">
        <f t="shared" si="48"/>
        <v>2.1000000000000014</v>
      </c>
      <c r="E3117" s="303">
        <v>27.9</v>
      </c>
      <c r="F3117" s="177" t="s">
        <v>855</v>
      </c>
      <c r="G3117" s="304"/>
      <c r="H3117" s="5"/>
      <c r="I3117" s="176"/>
      <c r="J3117" s="5"/>
    </row>
    <row r="3118" spans="2:10" ht="15">
      <c r="B3118" s="302">
        <v>42852.461782407001</v>
      </c>
      <c r="C3118" s="303">
        <v>300</v>
      </c>
      <c r="D3118" s="247">
        <f t="shared" si="48"/>
        <v>15</v>
      </c>
      <c r="E3118" s="303">
        <v>285</v>
      </c>
      <c r="F3118" s="177" t="s">
        <v>857</v>
      </c>
      <c r="G3118" s="304"/>
      <c r="H3118" s="5"/>
      <c r="I3118" s="176"/>
      <c r="J3118" s="5"/>
    </row>
    <row r="3119" spans="2:10" ht="15">
      <c r="B3119" s="302">
        <v>42852.461898148002</v>
      </c>
      <c r="C3119" s="303">
        <v>50</v>
      </c>
      <c r="D3119" s="247">
        <f t="shared" si="48"/>
        <v>2.5</v>
      </c>
      <c r="E3119" s="303">
        <v>47.5</v>
      </c>
      <c r="F3119" s="177" t="s">
        <v>227</v>
      </c>
      <c r="G3119" s="304"/>
      <c r="H3119" s="5"/>
      <c r="I3119" s="176"/>
      <c r="J3119" s="5"/>
    </row>
    <row r="3120" spans="2:10" ht="15">
      <c r="B3120" s="302">
        <v>42852.470185184997</v>
      </c>
      <c r="C3120" s="303">
        <v>50</v>
      </c>
      <c r="D3120" s="247">
        <f t="shared" si="48"/>
        <v>2.5</v>
      </c>
      <c r="E3120" s="303">
        <v>47.5</v>
      </c>
      <c r="F3120" s="177" t="s">
        <v>1734</v>
      </c>
      <c r="G3120" s="304"/>
      <c r="H3120" s="5"/>
      <c r="I3120" s="176"/>
      <c r="J3120" s="5"/>
    </row>
    <row r="3121" spans="2:10" ht="15">
      <c r="B3121" s="302">
        <v>42852.470462963</v>
      </c>
      <c r="C3121" s="303">
        <v>10</v>
      </c>
      <c r="D3121" s="247">
        <f t="shared" si="48"/>
        <v>0.5</v>
      </c>
      <c r="E3121" s="303">
        <v>9.5</v>
      </c>
      <c r="F3121" s="177" t="s">
        <v>823</v>
      </c>
      <c r="G3121" s="304"/>
      <c r="H3121" s="5"/>
      <c r="I3121" s="176"/>
      <c r="J3121" s="5"/>
    </row>
    <row r="3122" spans="2:10" ht="15">
      <c r="B3122" s="302">
        <v>42852.478472221999</v>
      </c>
      <c r="C3122" s="303">
        <v>50</v>
      </c>
      <c r="D3122" s="247">
        <f t="shared" si="48"/>
        <v>2.5</v>
      </c>
      <c r="E3122" s="303">
        <v>47.5</v>
      </c>
      <c r="F3122" s="177" t="s">
        <v>2948</v>
      </c>
      <c r="G3122" s="304"/>
      <c r="H3122" s="5"/>
      <c r="I3122" s="176"/>
      <c r="J3122" s="5"/>
    </row>
    <row r="3123" spans="2:10" ht="15">
      <c r="B3123" s="302">
        <v>42852.481041667001</v>
      </c>
      <c r="C3123" s="303">
        <v>500</v>
      </c>
      <c r="D3123" s="247">
        <f t="shared" si="48"/>
        <v>25</v>
      </c>
      <c r="E3123" s="303">
        <v>475</v>
      </c>
      <c r="F3123" s="177" t="s">
        <v>1576</v>
      </c>
      <c r="G3123" s="304"/>
      <c r="H3123" s="5"/>
      <c r="I3123" s="176"/>
      <c r="J3123" s="5"/>
    </row>
    <row r="3124" spans="2:10" ht="15">
      <c r="B3124" s="302">
        <v>42852.491805555997</v>
      </c>
      <c r="C3124" s="303">
        <v>100</v>
      </c>
      <c r="D3124" s="247">
        <f t="shared" si="48"/>
        <v>4.9500000000000028</v>
      </c>
      <c r="E3124" s="303">
        <v>95.05</v>
      </c>
      <c r="F3124" s="177" t="s">
        <v>134</v>
      </c>
      <c r="G3124" s="304"/>
      <c r="H3124" s="5"/>
      <c r="I3124" s="176"/>
      <c r="J3124" s="5"/>
    </row>
    <row r="3125" spans="2:10" ht="15">
      <c r="B3125" s="302">
        <v>42852.500046296002</v>
      </c>
      <c r="C3125" s="303">
        <v>100</v>
      </c>
      <c r="D3125" s="247">
        <f t="shared" si="48"/>
        <v>4.9500000000000028</v>
      </c>
      <c r="E3125" s="303">
        <v>95.05</v>
      </c>
      <c r="F3125" s="177" t="s">
        <v>2949</v>
      </c>
      <c r="G3125" s="304"/>
      <c r="H3125" s="5"/>
      <c r="I3125" s="176"/>
      <c r="J3125" s="5"/>
    </row>
    <row r="3126" spans="2:10" ht="15">
      <c r="B3126" s="302">
        <v>42852.522719907</v>
      </c>
      <c r="C3126" s="303">
        <v>1000</v>
      </c>
      <c r="D3126" s="247">
        <f t="shared" si="48"/>
        <v>50</v>
      </c>
      <c r="E3126" s="303">
        <v>950</v>
      </c>
      <c r="F3126" s="177" t="s">
        <v>849</v>
      </c>
      <c r="G3126" s="304"/>
      <c r="H3126" s="5"/>
      <c r="I3126" s="176"/>
      <c r="J3126" s="5"/>
    </row>
    <row r="3127" spans="2:10" ht="15">
      <c r="B3127" s="302">
        <v>42852.534074073999</v>
      </c>
      <c r="C3127" s="303">
        <v>200</v>
      </c>
      <c r="D3127" s="247">
        <f t="shared" si="48"/>
        <v>10</v>
      </c>
      <c r="E3127" s="303">
        <v>190</v>
      </c>
      <c r="F3127" s="177" t="s">
        <v>2950</v>
      </c>
      <c r="G3127" s="304"/>
      <c r="H3127" s="5"/>
      <c r="I3127" s="176"/>
      <c r="J3127" s="5"/>
    </row>
    <row r="3128" spans="2:10" ht="15">
      <c r="B3128" s="302">
        <v>42852.535405092996</v>
      </c>
      <c r="C3128" s="303">
        <v>90</v>
      </c>
      <c r="D3128" s="247">
        <f t="shared" si="48"/>
        <v>4.5</v>
      </c>
      <c r="E3128" s="303">
        <v>85.5</v>
      </c>
      <c r="F3128" s="177" t="s">
        <v>331</v>
      </c>
      <c r="G3128" s="304"/>
      <c r="H3128" s="5"/>
      <c r="I3128" s="176"/>
      <c r="J3128" s="5"/>
    </row>
    <row r="3129" spans="2:10" ht="15">
      <c r="B3129" s="302">
        <v>42852.539270832996</v>
      </c>
      <c r="C3129" s="303">
        <v>200</v>
      </c>
      <c r="D3129" s="247">
        <f t="shared" si="48"/>
        <v>9.9000000000000057</v>
      </c>
      <c r="E3129" s="303">
        <v>190.1</v>
      </c>
      <c r="F3129" s="177" t="s">
        <v>2221</v>
      </c>
      <c r="G3129" s="304"/>
      <c r="H3129" s="5"/>
      <c r="I3129" s="176"/>
      <c r="J3129" s="5"/>
    </row>
    <row r="3130" spans="2:10" ht="15">
      <c r="B3130" s="302">
        <v>42852.542384259003</v>
      </c>
      <c r="C3130" s="303">
        <v>300</v>
      </c>
      <c r="D3130" s="247">
        <f t="shared" si="48"/>
        <v>15</v>
      </c>
      <c r="E3130" s="303">
        <v>285</v>
      </c>
      <c r="F3130" s="177" t="s">
        <v>2951</v>
      </c>
      <c r="G3130" s="304"/>
      <c r="H3130" s="5"/>
      <c r="I3130" s="176"/>
      <c r="J3130" s="5"/>
    </row>
    <row r="3131" spans="2:10" ht="15">
      <c r="B3131" s="302">
        <v>42852.556215277997</v>
      </c>
      <c r="C3131" s="303">
        <v>30</v>
      </c>
      <c r="D3131" s="247">
        <f t="shared" si="48"/>
        <v>1.5</v>
      </c>
      <c r="E3131" s="303">
        <v>28.5</v>
      </c>
      <c r="F3131" s="177" t="s">
        <v>2085</v>
      </c>
      <c r="G3131" s="304"/>
      <c r="H3131" s="5"/>
      <c r="I3131" s="176"/>
      <c r="J3131" s="5"/>
    </row>
    <row r="3132" spans="2:10" ht="15">
      <c r="B3132" s="302">
        <v>42852.561620369997</v>
      </c>
      <c r="C3132" s="303">
        <v>500</v>
      </c>
      <c r="D3132" s="247">
        <f t="shared" si="48"/>
        <v>25</v>
      </c>
      <c r="E3132" s="303">
        <v>475</v>
      </c>
      <c r="F3132" s="177" t="s">
        <v>2405</v>
      </c>
      <c r="G3132" s="304"/>
      <c r="H3132" s="5"/>
      <c r="I3132" s="176"/>
      <c r="J3132" s="5"/>
    </row>
    <row r="3133" spans="2:10" ht="15">
      <c r="B3133" s="302">
        <v>42852.581585647997</v>
      </c>
      <c r="C3133" s="303">
        <v>100</v>
      </c>
      <c r="D3133" s="247">
        <f t="shared" si="48"/>
        <v>5</v>
      </c>
      <c r="E3133" s="303">
        <v>95</v>
      </c>
      <c r="F3133" s="177" t="s">
        <v>2023</v>
      </c>
      <c r="G3133" s="304"/>
      <c r="H3133" s="5"/>
      <c r="I3133" s="176"/>
      <c r="J3133" s="5"/>
    </row>
    <row r="3134" spans="2:10" ht="15">
      <c r="B3134" s="302">
        <v>42852.581932870002</v>
      </c>
      <c r="C3134" s="303">
        <v>100</v>
      </c>
      <c r="D3134" s="247">
        <f t="shared" si="48"/>
        <v>5</v>
      </c>
      <c r="E3134" s="303">
        <v>95</v>
      </c>
      <c r="F3134" s="177" t="s">
        <v>2952</v>
      </c>
      <c r="G3134" s="304"/>
      <c r="H3134" s="5"/>
      <c r="I3134" s="176"/>
      <c r="J3134" s="5"/>
    </row>
    <row r="3135" spans="2:10" ht="15">
      <c r="B3135" s="302">
        <v>42852.603159721999</v>
      </c>
      <c r="C3135" s="303">
        <v>100</v>
      </c>
      <c r="D3135" s="247">
        <f t="shared" si="48"/>
        <v>4.9500000000000028</v>
      </c>
      <c r="E3135" s="303">
        <v>95.05</v>
      </c>
      <c r="F3135" s="177" t="s">
        <v>2953</v>
      </c>
      <c r="G3135" s="304"/>
      <c r="H3135" s="5"/>
      <c r="I3135" s="176"/>
      <c r="J3135" s="5"/>
    </row>
    <row r="3136" spans="2:10" ht="15">
      <c r="B3136" s="302">
        <v>42852.651435184998</v>
      </c>
      <c r="C3136" s="303">
        <v>50</v>
      </c>
      <c r="D3136" s="247">
        <f t="shared" si="48"/>
        <v>2.4799999999999969</v>
      </c>
      <c r="E3136" s="303">
        <v>47.52</v>
      </c>
      <c r="F3136" s="177" t="s">
        <v>947</v>
      </c>
      <c r="G3136" s="304"/>
      <c r="H3136" s="5"/>
      <c r="I3136" s="176"/>
      <c r="J3136" s="5"/>
    </row>
    <row r="3137" spans="2:10" ht="15">
      <c r="B3137" s="302">
        <v>42852.663900462998</v>
      </c>
      <c r="C3137" s="303">
        <v>1000</v>
      </c>
      <c r="D3137" s="247">
        <f t="shared" si="48"/>
        <v>50</v>
      </c>
      <c r="E3137" s="303">
        <v>950</v>
      </c>
      <c r="F3137" s="177" t="s">
        <v>1605</v>
      </c>
      <c r="G3137" s="304"/>
      <c r="H3137" s="5"/>
      <c r="I3137" s="176"/>
      <c r="J3137" s="5"/>
    </row>
    <row r="3138" spans="2:10" ht="15">
      <c r="B3138" s="302">
        <v>42852.714837963002</v>
      </c>
      <c r="C3138" s="303">
        <v>500</v>
      </c>
      <c r="D3138" s="247">
        <f t="shared" si="48"/>
        <v>24.75</v>
      </c>
      <c r="E3138" s="303">
        <v>475.25</v>
      </c>
      <c r="F3138" s="177" t="s">
        <v>502</v>
      </c>
      <c r="G3138" s="304"/>
      <c r="H3138" s="5"/>
      <c r="I3138" s="176"/>
      <c r="J3138" s="5"/>
    </row>
    <row r="3139" spans="2:10" ht="15">
      <c r="B3139" s="302">
        <v>42852.725543981003</v>
      </c>
      <c r="C3139" s="303">
        <v>100</v>
      </c>
      <c r="D3139" s="247">
        <f t="shared" si="48"/>
        <v>5</v>
      </c>
      <c r="E3139" s="303">
        <v>95</v>
      </c>
      <c r="F3139" s="177" t="s">
        <v>171</v>
      </c>
      <c r="G3139" s="304"/>
      <c r="H3139" s="5"/>
      <c r="I3139" s="176"/>
      <c r="J3139" s="5"/>
    </row>
    <row r="3140" spans="2:10" ht="15">
      <c r="B3140" s="302">
        <v>42852.737719907003</v>
      </c>
      <c r="C3140" s="303">
        <v>300</v>
      </c>
      <c r="D3140" s="247">
        <f t="shared" si="48"/>
        <v>15</v>
      </c>
      <c r="E3140" s="303">
        <v>285</v>
      </c>
      <c r="F3140" s="177" t="s">
        <v>2954</v>
      </c>
      <c r="G3140" s="304"/>
      <c r="H3140" s="5"/>
      <c r="I3140" s="176"/>
      <c r="J3140" s="5"/>
    </row>
    <row r="3141" spans="2:10" ht="15">
      <c r="B3141" s="302">
        <v>42852.813194444003</v>
      </c>
      <c r="C3141" s="303">
        <v>50</v>
      </c>
      <c r="D3141" s="247">
        <f t="shared" si="48"/>
        <v>2.4799999999999969</v>
      </c>
      <c r="E3141" s="303">
        <v>47.52</v>
      </c>
      <c r="F3141" s="177" t="s">
        <v>2955</v>
      </c>
      <c r="G3141" s="304"/>
      <c r="H3141" s="5"/>
      <c r="I3141" s="176"/>
      <c r="J3141" s="5"/>
    </row>
    <row r="3142" spans="2:10" ht="15">
      <c r="B3142" s="302">
        <v>42852.817094906997</v>
      </c>
      <c r="C3142" s="303">
        <v>1000</v>
      </c>
      <c r="D3142" s="247">
        <f t="shared" ref="D3142:D3205" si="49">C3142-E3142</f>
        <v>49.5</v>
      </c>
      <c r="E3142" s="303">
        <v>950.5</v>
      </c>
      <c r="F3142" s="177" t="s">
        <v>2412</v>
      </c>
      <c r="G3142" s="304"/>
      <c r="H3142" s="5"/>
      <c r="I3142" s="176"/>
      <c r="J3142" s="5"/>
    </row>
    <row r="3143" spans="2:10" ht="15">
      <c r="B3143" s="302">
        <v>42852.825752315002</v>
      </c>
      <c r="C3143" s="303">
        <v>100</v>
      </c>
      <c r="D3143" s="247">
        <f t="shared" si="49"/>
        <v>4.9500000000000028</v>
      </c>
      <c r="E3143" s="303">
        <v>95.05</v>
      </c>
      <c r="F3143" s="177" t="s">
        <v>2956</v>
      </c>
      <c r="G3143" s="304"/>
      <c r="H3143" s="5"/>
      <c r="I3143" s="176"/>
      <c r="J3143" s="5"/>
    </row>
    <row r="3144" spans="2:10" ht="15">
      <c r="B3144" s="302">
        <v>42852.847442129998</v>
      </c>
      <c r="C3144" s="303">
        <v>50</v>
      </c>
      <c r="D3144" s="247">
        <f t="shared" si="49"/>
        <v>2.5</v>
      </c>
      <c r="E3144" s="303">
        <v>47.5</v>
      </c>
      <c r="F3144" s="177" t="s">
        <v>232</v>
      </c>
      <c r="G3144" s="304"/>
      <c r="H3144" s="5"/>
      <c r="I3144" s="176"/>
      <c r="J3144" s="5"/>
    </row>
    <row r="3145" spans="2:10" ht="15">
      <c r="B3145" s="302">
        <v>42852.851400462998</v>
      </c>
      <c r="C3145" s="303">
        <v>500</v>
      </c>
      <c r="D3145" s="247">
        <f t="shared" si="49"/>
        <v>35</v>
      </c>
      <c r="E3145" s="303">
        <v>465</v>
      </c>
      <c r="F3145" s="177" t="s">
        <v>305</v>
      </c>
      <c r="G3145" s="304"/>
      <c r="H3145" s="5"/>
      <c r="I3145" s="176"/>
      <c r="J3145" s="5"/>
    </row>
    <row r="3146" spans="2:10" ht="15">
      <c r="B3146" s="302">
        <v>42852.863206018999</v>
      </c>
      <c r="C3146" s="303">
        <v>100</v>
      </c>
      <c r="D3146" s="247">
        <f t="shared" si="49"/>
        <v>4.9500000000000028</v>
      </c>
      <c r="E3146" s="303">
        <v>95.05</v>
      </c>
      <c r="F3146" s="177" t="s">
        <v>396</v>
      </c>
      <c r="G3146" s="304"/>
      <c r="H3146" s="5"/>
      <c r="I3146" s="176"/>
      <c r="J3146" s="5"/>
    </row>
    <row r="3147" spans="2:10" ht="15">
      <c r="B3147" s="302">
        <v>42852.881319444001</v>
      </c>
      <c r="C3147" s="303">
        <v>100</v>
      </c>
      <c r="D3147" s="247">
        <f t="shared" si="49"/>
        <v>4.9500000000000028</v>
      </c>
      <c r="E3147" s="303">
        <v>95.05</v>
      </c>
      <c r="F3147" s="177" t="s">
        <v>1541</v>
      </c>
      <c r="G3147" s="304"/>
      <c r="H3147" s="5"/>
      <c r="I3147" s="176"/>
      <c r="J3147" s="5"/>
    </row>
    <row r="3148" spans="2:10" ht="15">
      <c r="B3148" s="302">
        <v>42852.88900463</v>
      </c>
      <c r="C3148" s="303">
        <v>20</v>
      </c>
      <c r="D3148" s="247">
        <f t="shared" si="49"/>
        <v>1</v>
      </c>
      <c r="E3148" s="303">
        <v>19</v>
      </c>
      <c r="F3148" s="177" t="s">
        <v>314</v>
      </c>
      <c r="G3148" s="304"/>
      <c r="H3148" s="5"/>
      <c r="I3148" s="176"/>
      <c r="J3148" s="5"/>
    </row>
    <row r="3149" spans="2:10" ht="15">
      <c r="B3149" s="302">
        <v>42852.893703704001</v>
      </c>
      <c r="C3149" s="303">
        <v>50</v>
      </c>
      <c r="D3149" s="247">
        <f t="shared" si="49"/>
        <v>2.5</v>
      </c>
      <c r="E3149" s="303">
        <v>47.5</v>
      </c>
      <c r="F3149" s="177" t="s">
        <v>2778</v>
      </c>
      <c r="G3149" s="304"/>
      <c r="H3149" s="5"/>
      <c r="I3149" s="176"/>
      <c r="J3149" s="5"/>
    </row>
    <row r="3150" spans="2:10" ht="15">
      <c r="B3150" s="302">
        <v>42852.908831018998</v>
      </c>
      <c r="C3150" s="303">
        <v>180</v>
      </c>
      <c r="D3150" s="247">
        <f t="shared" si="49"/>
        <v>8.9099999999999966</v>
      </c>
      <c r="E3150" s="303">
        <v>171.09</v>
      </c>
      <c r="F3150" s="177" t="s">
        <v>2073</v>
      </c>
      <c r="G3150" s="304"/>
      <c r="H3150" s="5"/>
      <c r="I3150" s="176"/>
      <c r="J3150" s="5"/>
    </row>
    <row r="3151" spans="2:10" ht="15">
      <c r="B3151" s="302">
        <v>42852.916215277997</v>
      </c>
      <c r="C3151" s="303">
        <v>500</v>
      </c>
      <c r="D3151" s="247">
        <f t="shared" si="49"/>
        <v>25</v>
      </c>
      <c r="E3151" s="303">
        <v>475</v>
      </c>
      <c r="F3151" s="177" t="s">
        <v>2957</v>
      </c>
      <c r="G3151" s="304"/>
      <c r="H3151" s="5"/>
      <c r="I3151" s="176"/>
      <c r="J3151" s="5"/>
    </row>
    <row r="3152" spans="2:10" ht="15">
      <c r="B3152" s="302">
        <v>42852.924467593002</v>
      </c>
      <c r="C3152" s="303">
        <v>50</v>
      </c>
      <c r="D3152" s="247">
        <f t="shared" si="49"/>
        <v>2.5</v>
      </c>
      <c r="E3152" s="303">
        <v>47.5</v>
      </c>
      <c r="F3152" s="177" t="s">
        <v>2958</v>
      </c>
      <c r="G3152" s="304"/>
      <c r="H3152" s="5"/>
      <c r="I3152" s="176"/>
      <c r="J3152" s="5"/>
    </row>
    <row r="3153" spans="2:10" ht="15">
      <c r="B3153" s="302">
        <v>42852.930798611</v>
      </c>
      <c r="C3153" s="303">
        <v>500</v>
      </c>
      <c r="D3153" s="247">
        <f t="shared" si="49"/>
        <v>25</v>
      </c>
      <c r="E3153" s="303">
        <v>475</v>
      </c>
      <c r="F3153" s="177" t="s">
        <v>2959</v>
      </c>
      <c r="G3153" s="304"/>
      <c r="H3153" s="5"/>
      <c r="I3153" s="176"/>
      <c r="J3153" s="5"/>
    </row>
    <row r="3154" spans="2:10" ht="15">
      <c r="B3154" s="302">
        <v>42852.933344907004</v>
      </c>
      <c r="C3154" s="303">
        <v>490</v>
      </c>
      <c r="D3154" s="247">
        <f t="shared" si="49"/>
        <v>24.5</v>
      </c>
      <c r="E3154" s="303">
        <v>465.5</v>
      </c>
      <c r="F3154" s="177" t="s">
        <v>2348</v>
      </c>
      <c r="G3154" s="304"/>
      <c r="H3154" s="5"/>
      <c r="I3154" s="176"/>
      <c r="J3154" s="5"/>
    </row>
    <row r="3155" spans="2:10" ht="15">
      <c r="B3155" s="302">
        <v>42852.933530093003</v>
      </c>
      <c r="C3155" s="303">
        <v>2000</v>
      </c>
      <c r="D3155" s="247">
        <f t="shared" si="49"/>
        <v>100</v>
      </c>
      <c r="E3155" s="303">
        <v>1900</v>
      </c>
      <c r="F3155" s="177" t="s">
        <v>2959</v>
      </c>
      <c r="G3155" s="304"/>
      <c r="H3155" s="5"/>
      <c r="I3155" s="176"/>
      <c r="J3155" s="5"/>
    </row>
    <row r="3156" spans="2:10" ht="15">
      <c r="B3156" s="302">
        <v>42852.984328703998</v>
      </c>
      <c r="C3156" s="303">
        <v>100</v>
      </c>
      <c r="D3156" s="247">
        <f t="shared" si="49"/>
        <v>4.9500000000000028</v>
      </c>
      <c r="E3156" s="303">
        <v>95.05</v>
      </c>
      <c r="F3156" s="177" t="s">
        <v>2322</v>
      </c>
      <c r="G3156" s="304"/>
      <c r="H3156" s="5"/>
      <c r="I3156" s="176"/>
      <c r="J3156" s="5"/>
    </row>
    <row r="3157" spans="2:10" ht="15">
      <c r="B3157" s="302">
        <v>42853.000057869998</v>
      </c>
      <c r="C3157" s="303">
        <v>100</v>
      </c>
      <c r="D3157" s="247">
        <f t="shared" si="49"/>
        <v>5</v>
      </c>
      <c r="E3157" s="303">
        <v>95</v>
      </c>
      <c r="F3157" s="177" t="s">
        <v>2512</v>
      </c>
      <c r="G3157" s="304"/>
      <c r="H3157" s="5"/>
      <c r="I3157" s="176"/>
      <c r="J3157" s="5"/>
    </row>
    <row r="3158" spans="2:10" ht="15">
      <c r="B3158" s="302">
        <v>42853.023263889001</v>
      </c>
      <c r="C3158" s="303">
        <v>20</v>
      </c>
      <c r="D3158" s="247">
        <f t="shared" si="49"/>
        <v>1</v>
      </c>
      <c r="E3158" s="303">
        <v>19</v>
      </c>
      <c r="F3158" s="177" t="s">
        <v>2352</v>
      </c>
      <c r="G3158" s="304"/>
      <c r="H3158" s="5"/>
      <c r="I3158" s="176"/>
      <c r="J3158" s="5"/>
    </row>
    <row r="3159" spans="2:10" ht="15">
      <c r="B3159" s="302">
        <v>42853.056331018997</v>
      </c>
      <c r="C3159" s="303">
        <v>200</v>
      </c>
      <c r="D3159" s="247">
        <f t="shared" si="49"/>
        <v>9.9000000000000057</v>
      </c>
      <c r="E3159" s="303">
        <v>190.1</v>
      </c>
      <c r="F3159" s="177" t="s">
        <v>2057</v>
      </c>
      <c r="G3159" s="304"/>
      <c r="H3159" s="5"/>
      <c r="I3159" s="176"/>
      <c r="J3159" s="5"/>
    </row>
    <row r="3160" spans="2:10" ht="15">
      <c r="B3160" s="302">
        <v>42853.061168981003</v>
      </c>
      <c r="C3160" s="303">
        <v>5000</v>
      </c>
      <c r="D3160" s="247">
        <f t="shared" si="49"/>
        <v>250</v>
      </c>
      <c r="E3160" s="303">
        <v>4750</v>
      </c>
      <c r="F3160" s="177" t="s">
        <v>646</v>
      </c>
      <c r="G3160" s="304"/>
      <c r="H3160" s="5"/>
      <c r="I3160" s="176"/>
      <c r="J3160" s="5"/>
    </row>
    <row r="3161" spans="2:10" ht="15">
      <c r="B3161" s="302">
        <v>42853.168275463002</v>
      </c>
      <c r="C3161" s="303">
        <v>200</v>
      </c>
      <c r="D3161" s="247">
        <f t="shared" si="49"/>
        <v>9.9000000000000057</v>
      </c>
      <c r="E3161" s="303">
        <v>190.1</v>
      </c>
      <c r="F3161" s="177" t="s">
        <v>2960</v>
      </c>
      <c r="G3161" s="304"/>
      <c r="H3161" s="5"/>
      <c r="I3161" s="176"/>
      <c r="J3161" s="5"/>
    </row>
    <row r="3162" spans="2:10" ht="15">
      <c r="B3162" s="302">
        <v>42853.208391204003</v>
      </c>
      <c r="C3162" s="303">
        <v>300</v>
      </c>
      <c r="D3162" s="247">
        <f t="shared" si="49"/>
        <v>14.850000000000023</v>
      </c>
      <c r="E3162" s="303">
        <v>285.14999999999998</v>
      </c>
      <c r="F3162" s="177" t="s">
        <v>2961</v>
      </c>
      <c r="G3162" s="304"/>
      <c r="H3162" s="5"/>
      <c r="I3162" s="176"/>
      <c r="J3162" s="5"/>
    </row>
    <row r="3163" spans="2:10" ht="15">
      <c r="B3163" s="302">
        <v>42853.231550926001</v>
      </c>
      <c r="C3163" s="303">
        <v>100</v>
      </c>
      <c r="D3163" s="247">
        <f t="shared" si="49"/>
        <v>5</v>
      </c>
      <c r="E3163" s="303">
        <v>95</v>
      </c>
      <c r="F3163" s="177" t="s">
        <v>2167</v>
      </c>
      <c r="G3163" s="304"/>
      <c r="H3163" s="5"/>
      <c r="I3163" s="176"/>
      <c r="J3163" s="5"/>
    </row>
    <row r="3164" spans="2:10" ht="15">
      <c r="B3164" s="302">
        <v>42853.312986110999</v>
      </c>
      <c r="C3164" s="303">
        <v>10</v>
      </c>
      <c r="D3164" s="247">
        <f t="shared" si="49"/>
        <v>0.5</v>
      </c>
      <c r="E3164" s="303">
        <v>9.5</v>
      </c>
      <c r="F3164" s="177" t="s">
        <v>823</v>
      </c>
      <c r="G3164" s="304"/>
      <c r="H3164" s="5"/>
      <c r="I3164" s="176"/>
      <c r="J3164" s="5"/>
    </row>
    <row r="3165" spans="2:10" ht="15">
      <c r="B3165" s="302">
        <v>42853.334502315003</v>
      </c>
      <c r="C3165" s="303">
        <v>500</v>
      </c>
      <c r="D3165" s="247">
        <f t="shared" si="49"/>
        <v>35</v>
      </c>
      <c r="E3165" s="303">
        <v>465</v>
      </c>
      <c r="F3165" s="177" t="s">
        <v>684</v>
      </c>
      <c r="G3165" s="304"/>
      <c r="H3165" s="5"/>
      <c r="I3165" s="176"/>
      <c r="J3165" s="5"/>
    </row>
    <row r="3166" spans="2:10" ht="15">
      <c r="B3166" s="302">
        <v>42853.369722222</v>
      </c>
      <c r="C3166" s="303">
        <v>150</v>
      </c>
      <c r="D3166" s="247">
        <f t="shared" si="49"/>
        <v>7.5</v>
      </c>
      <c r="E3166" s="303">
        <v>142.5</v>
      </c>
      <c r="F3166" s="177" t="s">
        <v>1594</v>
      </c>
      <c r="G3166" s="304"/>
      <c r="H3166" s="5"/>
      <c r="I3166" s="176"/>
      <c r="J3166" s="5"/>
    </row>
    <row r="3167" spans="2:10" ht="15">
      <c r="B3167" s="302">
        <v>42853.383645832997</v>
      </c>
      <c r="C3167" s="303">
        <v>300</v>
      </c>
      <c r="D3167" s="247">
        <f t="shared" si="49"/>
        <v>14.850000000000023</v>
      </c>
      <c r="E3167" s="303">
        <v>285.14999999999998</v>
      </c>
      <c r="F3167" s="177" t="s">
        <v>2962</v>
      </c>
      <c r="G3167" s="304"/>
      <c r="H3167" s="5"/>
      <c r="I3167" s="176"/>
      <c r="J3167" s="5"/>
    </row>
    <row r="3168" spans="2:10" ht="15">
      <c r="B3168" s="302">
        <v>42853.411030092997</v>
      </c>
      <c r="C3168" s="303">
        <v>100</v>
      </c>
      <c r="D3168" s="247">
        <f t="shared" si="49"/>
        <v>4.9500000000000028</v>
      </c>
      <c r="E3168" s="303">
        <v>95.05</v>
      </c>
      <c r="F3168" s="177" t="s">
        <v>848</v>
      </c>
      <c r="G3168" s="304"/>
      <c r="H3168" s="5"/>
      <c r="I3168" s="176"/>
      <c r="J3168" s="5"/>
    </row>
    <row r="3169" spans="2:10" ht="15">
      <c r="B3169" s="302">
        <v>42853.421435185002</v>
      </c>
      <c r="C3169" s="303">
        <v>200</v>
      </c>
      <c r="D3169" s="247">
        <f t="shared" si="49"/>
        <v>14</v>
      </c>
      <c r="E3169" s="303">
        <v>186</v>
      </c>
      <c r="F3169" s="177" t="s">
        <v>125</v>
      </c>
      <c r="G3169" s="304"/>
      <c r="H3169" s="5"/>
      <c r="I3169" s="176"/>
      <c r="J3169" s="5"/>
    </row>
    <row r="3170" spans="2:10" ht="15">
      <c r="B3170" s="302">
        <v>42853.428877314996</v>
      </c>
      <c r="C3170" s="303">
        <v>150</v>
      </c>
      <c r="D3170" s="247">
        <f t="shared" si="49"/>
        <v>7.5</v>
      </c>
      <c r="E3170" s="303">
        <v>142.5</v>
      </c>
      <c r="F3170" s="177" t="s">
        <v>339</v>
      </c>
      <c r="G3170" s="304"/>
      <c r="H3170" s="5"/>
      <c r="I3170" s="176"/>
      <c r="J3170" s="5"/>
    </row>
    <row r="3171" spans="2:10" ht="15">
      <c r="B3171" s="302">
        <v>42853.429467593</v>
      </c>
      <c r="C3171" s="303">
        <v>200</v>
      </c>
      <c r="D3171" s="247">
        <f t="shared" si="49"/>
        <v>10</v>
      </c>
      <c r="E3171" s="303">
        <v>190</v>
      </c>
      <c r="F3171" s="177" t="s">
        <v>2963</v>
      </c>
      <c r="G3171" s="304"/>
      <c r="H3171" s="5"/>
      <c r="I3171" s="176"/>
      <c r="J3171" s="5"/>
    </row>
    <row r="3172" spans="2:10" ht="15">
      <c r="B3172" s="302">
        <v>42853.430358796002</v>
      </c>
      <c r="C3172" s="303">
        <v>200</v>
      </c>
      <c r="D3172" s="247">
        <f t="shared" si="49"/>
        <v>14</v>
      </c>
      <c r="E3172" s="303">
        <v>186</v>
      </c>
      <c r="F3172" s="177" t="s">
        <v>2964</v>
      </c>
      <c r="G3172" s="304"/>
      <c r="H3172" s="5"/>
      <c r="I3172" s="176"/>
      <c r="J3172" s="5"/>
    </row>
    <row r="3173" spans="2:10" ht="15">
      <c r="B3173" s="302">
        <v>42853.448391204001</v>
      </c>
      <c r="C3173" s="303">
        <v>20</v>
      </c>
      <c r="D3173" s="247">
        <f t="shared" si="49"/>
        <v>1</v>
      </c>
      <c r="E3173" s="303">
        <v>19</v>
      </c>
      <c r="F3173" s="177" t="s">
        <v>1493</v>
      </c>
      <c r="G3173" s="304"/>
      <c r="H3173" s="5"/>
      <c r="I3173" s="176"/>
      <c r="J3173" s="5"/>
    </row>
    <row r="3174" spans="2:10" ht="15">
      <c r="B3174" s="302">
        <v>42853.450601851997</v>
      </c>
      <c r="C3174" s="303">
        <v>100</v>
      </c>
      <c r="D3174" s="247">
        <f t="shared" si="49"/>
        <v>7</v>
      </c>
      <c r="E3174" s="303">
        <v>93</v>
      </c>
      <c r="F3174" s="177" t="s">
        <v>328</v>
      </c>
      <c r="G3174" s="304"/>
      <c r="H3174" s="5"/>
      <c r="I3174" s="176"/>
      <c r="J3174" s="5"/>
    </row>
    <row r="3175" spans="2:10" ht="15">
      <c r="B3175" s="302">
        <v>42853.452002315003</v>
      </c>
      <c r="C3175" s="303">
        <v>300</v>
      </c>
      <c r="D3175" s="247">
        <f t="shared" si="49"/>
        <v>15</v>
      </c>
      <c r="E3175" s="303">
        <v>285</v>
      </c>
      <c r="F3175" s="177" t="s">
        <v>2965</v>
      </c>
      <c r="G3175" s="304"/>
      <c r="H3175" s="5"/>
      <c r="I3175" s="176"/>
      <c r="J3175" s="5"/>
    </row>
    <row r="3176" spans="2:10" ht="15">
      <c r="B3176" s="302">
        <v>42853.453969907001</v>
      </c>
      <c r="C3176" s="303">
        <v>250</v>
      </c>
      <c r="D3176" s="247">
        <f t="shared" si="49"/>
        <v>12.5</v>
      </c>
      <c r="E3176" s="303">
        <v>237.5</v>
      </c>
      <c r="F3176" s="177" t="s">
        <v>797</v>
      </c>
      <c r="G3176" s="304"/>
      <c r="H3176" s="5"/>
      <c r="I3176" s="176"/>
      <c r="J3176" s="5"/>
    </row>
    <row r="3177" spans="2:10" ht="15">
      <c r="B3177" s="302">
        <v>42853.455671295997</v>
      </c>
      <c r="C3177" s="303">
        <v>300</v>
      </c>
      <c r="D3177" s="247">
        <f t="shared" si="49"/>
        <v>15</v>
      </c>
      <c r="E3177" s="303">
        <v>285</v>
      </c>
      <c r="F3177" s="177" t="s">
        <v>692</v>
      </c>
      <c r="G3177" s="304"/>
      <c r="H3177" s="5"/>
      <c r="I3177" s="176"/>
      <c r="J3177" s="5"/>
    </row>
    <row r="3178" spans="2:10" ht="15">
      <c r="B3178" s="302">
        <v>42853.456574074</v>
      </c>
      <c r="C3178" s="303">
        <v>700</v>
      </c>
      <c r="D3178" s="247">
        <f t="shared" si="49"/>
        <v>35</v>
      </c>
      <c r="E3178" s="303">
        <v>665</v>
      </c>
      <c r="F3178" s="177" t="s">
        <v>692</v>
      </c>
      <c r="G3178" s="304"/>
      <c r="H3178" s="5"/>
      <c r="I3178" s="176"/>
      <c r="J3178" s="5"/>
    </row>
    <row r="3179" spans="2:10" ht="15">
      <c r="B3179" s="302">
        <v>42853.457106481001</v>
      </c>
      <c r="C3179" s="303">
        <v>550</v>
      </c>
      <c r="D3179" s="247">
        <f t="shared" si="49"/>
        <v>27.5</v>
      </c>
      <c r="E3179" s="303">
        <v>522.5</v>
      </c>
      <c r="F3179" s="177" t="s">
        <v>692</v>
      </c>
      <c r="G3179" s="304"/>
      <c r="H3179" s="5"/>
      <c r="I3179" s="176"/>
      <c r="J3179" s="5"/>
    </row>
    <row r="3180" spans="2:10" ht="15">
      <c r="B3180" s="302">
        <v>42853.458402778</v>
      </c>
      <c r="C3180" s="303">
        <v>200</v>
      </c>
      <c r="D3180" s="247">
        <f t="shared" si="49"/>
        <v>9.9000000000000057</v>
      </c>
      <c r="E3180" s="303">
        <v>190.1</v>
      </c>
      <c r="F3180" s="177" t="s">
        <v>2966</v>
      </c>
      <c r="G3180" s="304"/>
      <c r="H3180" s="5"/>
      <c r="I3180" s="176"/>
      <c r="J3180" s="5"/>
    </row>
    <row r="3181" spans="2:10" ht="15">
      <c r="B3181" s="302">
        <v>42853.458414351997</v>
      </c>
      <c r="C3181" s="303">
        <v>100</v>
      </c>
      <c r="D3181" s="247">
        <f t="shared" si="49"/>
        <v>5</v>
      </c>
      <c r="E3181" s="303">
        <v>95</v>
      </c>
      <c r="F3181" s="177" t="s">
        <v>873</v>
      </c>
      <c r="G3181" s="304"/>
      <c r="H3181" s="5"/>
      <c r="I3181" s="176"/>
      <c r="J3181" s="5"/>
    </row>
    <row r="3182" spans="2:10" ht="15">
      <c r="B3182" s="302">
        <v>42853.458668981002</v>
      </c>
      <c r="C3182" s="303">
        <v>100</v>
      </c>
      <c r="D3182" s="247">
        <f t="shared" si="49"/>
        <v>5</v>
      </c>
      <c r="E3182" s="303">
        <v>95</v>
      </c>
      <c r="F3182" s="177" t="s">
        <v>2967</v>
      </c>
      <c r="G3182" s="304"/>
      <c r="H3182" s="5"/>
      <c r="I3182" s="176"/>
      <c r="J3182" s="5"/>
    </row>
    <row r="3183" spans="2:10" ht="15">
      <c r="B3183" s="302">
        <v>42853.458680556003</v>
      </c>
      <c r="C3183" s="303">
        <v>100</v>
      </c>
      <c r="D3183" s="247">
        <f t="shared" si="49"/>
        <v>5</v>
      </c>
      <c r="E3183" s="303">
        <v>95</v>
      </c>
      <c r="F3183" s="177" t="s">
        <v>876</v>
      </c>
      <c r="G3183" s="304"/>
      <c r="H3183" s="5"/>
      <c r="I3183" s="176"/>
      <c r="J3183" s="5"/>
    </row>
    <row r="3184" spans="2:10" ht="15">
      <c r="B3184" s="302">
        <v>42853.458715278</v>
      </c>
      <c r="C3184" s="303">
        <v>50</v>
      </c>
      <c r="D3184" s="247">
        <f t="shared" si="49"/>
        <v>2.5</v>
      </c>
      <c r="E3184" s="303">
        <v>47.5</v>
      </c>
      <c r="F3184" s="177" t="s">
        <v>899</v>
      </c>
      <c r="G3184" s="304"/>
      <c r="H3184" s="5"/>
      <c r="I3184" s="176"/>
      <c r="J3184" s="5"/>
    </row>
    <row r="3185" spans="2:10" ht="15">
      <c r="B3185" s="302">
        <v>42853.458761574002</v>
      </c>
      <c r="C3185" s="303">
        <v>100</v>
      </c>
      <c r="D3185" s="247">
        <f t="shared" si="49"/>
        <v>5</v>
      </c>
      <c r="E3185" s="303">
        <v>95</v>
      </c>
      <c r="F3185" s="177" t="s">
        <v>878</v>
      </c>
      <c r="G3185" s="304"/>
      <c r="H3185" s="5"/>
      <c r="I3185" s="176"/>
      <c r="J3185" s="5"/>
    </row>
    <row r="3186" spans="2:10" ht="15">
      <c r="B3186" s="302">
        <v>42853.458773147999</v>
      </c>
      <c r="C3186" s="303">
        <v>200</v>
      </c>
      <c r="D3186" s="247">
        <f t="shared" si="49"/>
        <v>10</v>
      </c>
      <c r="E3186" s="303">
        <v>190</v>
      </c>
      <c r="F3186" s="177" t="s">
        <v>2968</v>
      </c>
      <c r="G3186" s="304"/>
      <c r="H3186" s="5"/>
      <c r="I3186" s="176"/>
      <c r="J3186" s="5"/>
    </row>
    <row r="3187" spans="2:10" ht="15">
      <c r="B3187" s="302">
        <v>42853.458773147999</v>
      </c>
      <c r="C3187" s="303">
        <v>50</v>
      </c>
      <c r="D3187" s="247">
        <f t="shared" si="49"/>
        <v>3.5</v>
      </c>
      <c r="E3187" s="303">
        <v>46.5</v>
      </c>
      <c r="F3187" s="177" t="s">
        <v>879</v>
      </c>
      <c r="G3187" s="304"/>
      <c r="H3187" s="5"/>
      <c r="I3187" s="176"/>
      <c r="J3187" s="5"/>
    </row>
    <row r="3188" spans="2:10" ht="15">
      <c r="B3188" s="302">
        <v>42853.459166667002</v>
      </c>
      <c r="C3188" s="303">
        <v>100</v>
      </c>
      <c r="D3188" s="247">
        <f t="shared" si="49"/>
        <v>4.9500000000000028</v>
      </c>
      <c r="E3188" s="303">
        <v>95.05</v>
      </c>
      <c r="F3188" s="177" t="s">
        <v>160</v>
      </c>
      <c r="G3188" s="304"/>
      <c r="H3188" s="5"/>
      <c r="I3188" s="176"/>
      <c r="J3188" s="5"/>
    </row>
    <row r="3189" spans="2:10" ht="15">
      <c r="B3189" s="302">
        <v>42853.459398147999</v>
      </c>
      <c r="C3189" s="303">
        <v>100</v>
      </c>
      <c r="D3189" s="247">
        <f t="shared" si="49"/>
        <v>4.9500000000000028</v>
      </c>
      <c r="E3189" s="303">
        <v>95.05</v>
      </c>
      <c r="F3189" s="177" t="s">
        <v>2969</v>
      </c>
      <c r="G3189" s="304"/>
      <c r="H3189" s="5"/>
      <c r="I3189" s="176"/>
      <c r="J3189" s="5"/>
    </row>
    <row r="3190" spans="2:10" ht="15">
      <c r="B3190" s="302">
        <v>42853.459502315003</v>
      </c>
      <c r="C3190" s="303">
        <v>50</v>
      </c>
      <c r="D3190" s="247">
        <f t="shared" si="49"/>
        <v>2.5</v>
      </c>
      <c r="E3190" s="303">
        <v>47.5</v>
      </c>
      <c r="F3190" s="177" t="s">
        <v>880</v>
      </c>
      <c r="G3190" s="304"/>
      <c r="H3190" s="5"/>
      <c r="I3190" s="176"/>
      <c r="J3190" s="5"/>
    </row>
    <row r="3191" spans="2:10" ht="15">
      <c r="B3191" s="302">
        <v>42853.459513889</v>
      </c>
      <c r="C3191" s="303">
        <v>50</v>
      </c>
      <c r="D3191" s="247">
        <f t="shared" si="49"/>
        <v>2.4799999999999969</v>
      </c>
      <c r="E3191" s="303">
        <v>47.52</v>
      </c>
      <c r="F3191" s="177" t="s">
        <v>897</v>
      </c>
      <c r="G3191" s="304"/>
      <c r="H3191" s="5"/>
      <c r="I3191" s="176"/>
      <c r="J3191" s="5"/>
    </row>
    <row r="3192" spans="2:10" ht="15">
      <c r="B3192" s="302">
        <v>42853.459618055997</v>
      </c>
      <c r="C3192" s="303">
        <v>100</v>
      </c>
      <c r="D3192" s="247">
        <f t="shared" si="49"/>
        <v>4.9500000000000028</v>
      </c>
      <c r="E3192" s="303">
        <v>95.05</v>
      </c>
      <c r="F3192" s="177" t="s">
        <v>221</v>
      </c>
      <c r="G3192" s="304"/>
      <c r="H3192" s="5"/>
      <c r="I3192" s="176"/>
      <c r="J3192" s="5"/>
    </row>
    <row r="3193" spans="2:10" ht="15">
      <c r="B3193" s="302">
        <v>42853.459629630001</v>
      </c>
      <c r="C3193" s="303">
        <v>100</v>
      </c>
      <c r="D3193" s="247">
        <f t="shared" si="49"/>
        <v>4.9500000000000028</v>
      </c>
      <c r="E3193" s="303">
        <v>95.05</v>
      </c>
      <c r="F3193" s="177" t="s">
        <v>882</v>
      </c>
      <c r="G3193" s="304"/>
      <c r="H3193" s="5"/>
      <c r="I3193" s="176"/>
      <c r="J3193" s="5"/>
    </row>
    <row r="3194" spans="2:10" ht="15">
      <c r="B3194" s="302">
        <v>42853.459629630001</v>
      </c>
      <c r="C3194" s="303">
        <v>100</v>
      </c>
      <c r="D3194" s="247">
        <f t="shared" si="49"/>
        <v>5</v>
      </c>
      <c r="E3194" s="303">
        <v>95</v>
      </c>
      <c r="F3194" s="177" t="s">
        <v>883</v>
      </c>
      <c r="G3194" s="304"/>
      <c r="H3194" s="5"/>
      <c r="I3194" s="176"/>
      <c r="J3194" s="5"/>
    </row>
    <row r="3195" spans="2:10" ht="15">
      <c r="B3195" s="302">
        <v>42853.459641203997</v>
      </c>
      <c r="C3195" s="303">
        <v>100</v>
      </c>
      <c r="D3195" s="247">
        <f t="shared" si="49"/>
        <v>5</v>
      </c>
      <c r="E3195" s="303">
        <v>95</v>
      </c>
      <c r="F3195" s="177" t="s">
        <v>874</v>
      </c>
      <c r="G3195" s="304"/>
      <c r="H3195" s="5"/>
      <c r="I3195" s="176"/>
      <c r="J3195" s="5"/>
    </row>
    <row r="3196" spans="2:10" ht="15">
      <c r="B3196" s="302">
        <v>42853.459918981003</v>
      </c>
      <c r="C3196" s="303">
        <v>100</v>
      </c>
      <c r="D3196" s="247">
        <f t="shared" si="49"/>
        <v>4.9500000000000028</v>
      </c>
      <c r="E3196" s="303">
        <v>95.05</v>
      </c>
      <c r="F3196" s="177" t="s">
        <v>2970</v>
      </c>
      <c r="G3196" s="304"/>
      <c r="H3196" s="5"/>
      <c r="I3196" s="176"/>
      <c r="J3196" s="5"/>
    </row>
    <row r="3197" spans="2:10" ht="15">
      <c r="B3197" s="302">
        <v>42853.460393519003</v>
      </c>
      <c r="C3197" s="303">
        <v>500</v>
      </c>
      <c r="D3197" s="247">
        <f t="shared" si="49"/>
        <v>25</v>
      </c>
      <c r="E3197" s="303">
        <v>475</v>
      </c>
      <c r="F3197" s="177" t="s">
        <v>2971</v>
      </c>
      <c r="G3197" s="304"/>
      <c r="H3197" s="5"/>
      <c r="I3197" s="176"/>
      <c r="J3197" s="5"/>
    </row>
    <row r="3198" spans="2:10" ht="15">
      <c r="B3198" s="302">
        <v>42853.461388889002</v>
      </c>
      <c r="C3198" s="303">
        <v>50</v>
      </c>
      <c r="D3198" s="247">
        <f t="shared" si="49"/>
        <v>2.4799999999999969</v>
      </c>
      <c r="E3198" s="303">
        <v>47.52</v>
      </c>
      <c r="F3198" s="177" t="s">
        <v>896</v>
      </c>
      <c r="G3198" s="304"/>
      <c r="H3198" s="5"/>
      <c r="I3198" s="176"/>
      <c r="J3198" s="5"/>
    </row>
    <row r="3199" spans="2:10" ht="15">
      <c r="B3199" s="302">
        <v>42853.464236111002</v>
      </c>
      <c r="C3199" s="303">
        <v>50</v>
      </c>
      <c r="D3199" s="247">
        <f t="shared" si="49"/>
        <v>3.5</v>
      </c>
      <c r="E3199" s="303">
        <v>46.5</v>
      </c>
      <c r="F3199" s="177" t="s">
        <v>2972</v>
      </c>
      <c r="G3199" s="304"/>
      <c r="H3199" s="5"/>
      <c r="I3199" s="176"/>
      <c r="J3199" s="5"/>
    </row>
    <row r="3200" spans="2:10" ht="15">
      <c r="B3200" s="302">
        <v>42853.465613426</v>
      </c>
      <c r="C3200" s="303">
        <v>500</v>
      </c>
      <c r="D3200" s="247">
        <f t="shared" si="49"/>
        <v>25</v>
      </c>
      <c r="E3200" s="303">
        <v>475</v>
      </c>
      <c r="F3200" s="177" t="s">
        <v>2155</v>
      </c>
      <c r="G3200" s="304"/>
      <c r="H3200" s="5"/>
      <c r="I3200" s="176"/>
      <c r="J3200" s="5"/>
    </row>
    <row r="3201" spans="2:10" ht="15">
      <c r="B3201" s="302">
        <v>42853.467870369997</v>
      </c>
      <c r="C3201" s="303">
        <v>300</v>
      </c>
      <c r="D3201" s="247">
        <f t="shared" si="49"/>
        <v>14.850000000000023</v>
      </c>
      <c r="E3201" s="303">
        <v>285.14999999999998</v>
      </c>
      <c r="F3201" s="177" t="s">
        <v>2973</v>
      </c>
      <c r="G3201" s="304"/>
      <c r="H3201" s="5"/>
      <c r="I3201" s="176"/>
      <c r="J3201" s="5"/>
    </row>
    <row r="3202" spans="2:10" ht="15">
      <c r="B3202" s="302">
        <v>42853.471215277998</v>
      </c>
      <c r="C3202" s="303">
        <v>100</v>
      </c>
      <c r="D3202" s="247">
        <f t="shared" si="49"/>
        <v>5</v>
      </c>
      <c r="E3202" s="303">
        <v>95</v>
      </c>
      <c r="F3202" s="177" t="s">
        <v>2974</v>
      </c>
      <c r="G3202" s="304"/>
      <c r="H3202" s="5"/>
      <c r="I3202" s="176"/>
      <c r="J3202" s="5"/>
    </row>
    <row r="3203" spans="2:10" ht="15">
      <c r="B3203" s="302">
        <v>42853.473020833</v>
      </c>
      <c r="C3203" s="303">
        <v>500</v>
      </c>
      <c r="D3203" s="247">
        <f t="shared" si="49"/>
        <v>24.75</v>
      </c>
      <c r="E3203" s="303">
        <v>475.25</v>
      </c>
      <c r="F3203" s="177" t="s">
        <v>694</v>
      </c>
      <c r="G3203" s="304"/>
      <c r="H3203" s="5"/>
      <c r="I3203" s="176"/>
      <c r="J3203" s="5"/>
    </row>
    <row r="3204" spans="2:10" ht="15">
      <c r="B3204" s="302">
        <v>42853.493368055999</v>
      </c>
      <c r="C3204" s="303">
        <v>300</v>
      </c>
      <c r="D3204" s="247">
        <f t="shared" si="49"/>
        <v>14.850000000000023</v>
      </c>
      <c r="E3204" s="303">
        <v>285.14999999999998</v>
      </c>
      <c r="F3204" s="177" t="s">
        <v>2975</v>
      </c>
      <c r="G3204" s="304"/>
      <c r="H3204" s="5"/>
      <c r="I3204" s="176"/>
      <c r="J3204" s="5"/>
    </row>
    <row r="3205" spans="2:10" ht="15">
      <c r="B3205" s="302">
        <v>42853.496828704003</v>
      </c>
      <c r="C3205" s="303">
        <v>100</v>
      </c>
      <c r="D3205" s="247">
        <f t="shared" si="49"/>
        <v>4.9500000000000028</v>
      </c>
      <c r="E3205" s="303">
        <v>95.05</v>
      </c>
      <c r="F3205" s="177" t="s">
        <v>2976</v>
      </c>
      <c r="G3205" s="304"/>
      <c r="H3205" s="5"/>
      <c r="I3205" s="176"/>
      <c r="J3205" s="5"/>
    </row>
    <row r="3206" spans="2:10" ht="15">
      <c r="B3206" s="302">
        <v>42853.512465278</v>
      </c>
      <c r="C3206" s="303">
        <v>100</v>
      </c>
      <c r="D3206" s="247">
        <f t="shared" ref="D3206:D3269" si="50">C3206-E3206</f>
        <v>7</v>
      </c>
      <c r="E3206" s="303">
        <v>93</v>
      </c>
      <c r="F3206" s="177" t="s">
        <v>2977</v>
      </c>
      <c r="G3206" s="304"/>
      <c r="H3206" s="5"/>
      <c r="I3206" s="176"/>
      <c r="J3206" s="5"/>
    </row>
    <row r="3207" spans="2:10" ht="15">
      <c r="B3207" s="302">
        <v>42853.514722221997</v>
      </c>
      <c r="C3207" s="303">
        <v>100</v>
      </c>
      <c r="D3207" s="247">
        <f t="shared" si="50"/>
        <v>4.9500000000000028</v>
      </c>
      <c r="E3207" s="303">
        <v>95.05</v>
      </c>
      <c r="F3207" s="177" t="s">
        <v>2978</v>
      </c>
      <c r="G3207" s="304"/>
      <c r="H3207" s="5"/>
      <c r="I3207" s="176"/>
      <c r="J3207" s="5"/>
    </row>
    <row r="3208" spans="2:10" ht="15">
      <c r="B3208" s="302">
        <v>42853.518043980999</v>
      </c>
      <c r="C3208" s="303">
        <v>100</v>
      </c>
      <c r="D3208" s="247">
        <f t="shared" si="50"/>
        <v>4.9500000000000028</v>
      </c>
      <c r="E3208" s="303">
        <v>95.05</v>
      </c>
      <c r="F3208" s="177" t="s">
        <v>2979</v>
      </c>
      <c r="G3208" s="304"/>
      <c r="H3208" s="5"/>
      <c r="I3208" s="176"/>
      <c r="J3208" s="5"/>
    </row>
    <row r="3209" spans="2:10" ht="15">
      <c r="B3209" s="302">
        <v>42853.521493056003</v>
      </c>
      <c r="C3209" s="303">
        <v>300</v>
      </c>
      <c r="D3209" s="247">
        <f t="shared" si="50"/>
        <v>15</v>
      </c>
      <c r="E3209" s="303">
        <v>285</v>
      </c>
      <c r="F3209" s="177" t="s">
        <v>2980</v>
      </c>
      <c r="G3209" s="304"/>
      <c r="H3209" s="5"/>
      <c r="I3209" s="176"/>
      <c r="J3209" s="5"/>
    </row>
    <row r="3210" spans="2:10" ht="15">
      <c r="B3210" s="302">
        <v>42853.546886573997</v>
      </c>
      <c r="C3210" s="303">
        <v>300</v>
      </c>
      <c r="D3210" s="247">
        <f t="shared" si="50"/>
        <v>15</v>
      </c>
      <c r="E3210" s="303">
        <v>285</v>
      </c>
      <c r="F3210" s="177" t="s">
        <v>802</v>
      </c>
      <c r="G3210" s="304"/>
      <c r="H3210" s="5"/>
      <c r="I3210" s="176"/>
      <c r="J3210" s="5"/>
    </row>
    <row r="3211" spans="2:10" ht="15">
      <c r="B3211" s="302">
        <v>42853.549282407002</v>
      </c>
      <c r="C3211" s="303">
        <v>100</v>
      </c>
      <c r="D3211" s="247">
        <f t="shared" si="50"/>
        <v>5</v>
      </c>
      <c r="E3211" s="303">
        <v>95</v>
      </c>
      <c r="F3211" s="177" t="s">
        <v>2981</v>
      </c>
      <c r="G3211" s="304"/>
      <c r="H3211" s="5"/>
      <c r="I3211" s="176"/>
      <c r="J3211" s="5"/>
    </row>
    <row r="3212" spans="2:10" ht="15">
      <c r="B3212" s="302">
        <v>42853.556678241002</v>
      </c>
      <c r="C3212" s="303">
        <v>120</v>
      </c>
      <c r="D3212" s="247">
        <f t="shared" si="50"/>
        <v>6</v>
      </c>
      <c r="E3212" s="303">
        <v>114</v>
      </c>
      <c r="F3212" s="177" t="s">
        <v>2982</v>
      </c>
      <c r="G3212" s="304"/>
      <c r="H3212" s="5"/>
      <c r="I3212" s="176"/>
      <c r="J3212" s="5"/>
    </row>
    <row r="3213" spans="2:10" ht="15">
      <c r="B3213" s="302">
        <v>42853.557488425999</v>
      </c>
      <c r="C3213" s="303">
        <v>100</v>
      </c>
      <c r="D3213" s="247">
        <f t="shared" si="50"/>
        <v>5</v>
      </c>
      <c r="E3213" s="303">
        <v>95</v>
      </c>
      <c r="F3213" s="177" t="s">
        <v>2983</v>
      </c>
      <c r="G3213" s="304"/>
      <c r="H3213" s="5"/>
      <c r="I3213" s="176"/>
      <c r="J3213" s="5"/>
    </row>
    <row r="3214" spans="2:10" ht="15">
      <c r="B3214" s="302">
        <v>42853.558356481</v>
      </c>
      <c r="C3214" s="303">
        <v>50</v>
      </c>
      <c r="D3214" s="247">
        <f t="shared" si="50"/>
        <v>2.4799999999999969</v>
      </c>
      <c r="E3214" s="303">
        <v>47.52</v>
      </c>
      <c r="F3214" s="177" t="s">
        <v>2984</v>
      </c>
      <c r="G3214" s="304"/>
      <c r="H3214" s="5"/>
      <c r="I3214" s="176"/>
      <c r="J3214" s="5"/>
    </row>
    <row r="3215" spans="2:10" ht="15">
      <c r="B3215" s="302">
        <v>42853.565902777998</v>
      </c>
      <c r="C3215" s="303">
        <v>100</v>
      </c>
      <c r="D3215" s="247">
        <f t="shared" si="50"/>
        <v>5</v>
      </c>
      <c r="E3215" s="303">
        <v>95</v>
      </c>
      <c r="F3215" s="177" t="s">
        <v>2323</v>
      </c>
      <c r="G3215" s="304"/>
      <c r="H3215" s="5"/>
      <c r="I3215" s="176"/>
      <c r="J3215" s="5"/>
    </row>
    <row r="3216" spans="2:10" ht="15">
      <c r="B3216" s="302">
        <v>42853.568958333002</v>
      </c>
      <c r="C3216" s="303">
        <v>50</v>
      </c>
      <c r="D3216" s="247">
        <f t="shared" si="50"/>
        <v>2.4799999999999969</v>
      </c>
      <c r="E3216" s="303">
        <v>47.52</v>
      </c>
      <c r="F3216" s="177" t="s">
        <v>2985</v>
      </c>
      <c r="G3216" s="304"/>
      <c r="H3216" s="5"/>
      <c r="I3216" s="176"/>
      <c r="J3216" s="5"/>
    </row>
    <row r="3217" spans="2:10" ht="15">
      <c r="B3217" s="302">
        <v>42853.571331018997</v>
      </c>
      <c r="C3217" s="303">
        <v>200</v>
      </c>
      <c r="D3217" s="247">
        <f t="shared" si="50"/>
        <v>10</v>
      </c>
      <c r="E3217" s="303">
        <v>190</v>
      </c>
      <c r="F3217" s="177" t="s">
        <v>2986</v>
      </c>
      <c r="G3217" s="304"/>
      <c r="H3217" s="5"/>
      <c r="I3217" s="176"/>
      <c r="J3217" s="5"/>
    </row>
    <row r="3218" spans="2:10" ht="15">
      <c r="B3218" s="302">
        <v>42853.575925926001</v>
      </c>
      <c r="C3218" s="303">
        <v>100</v>
      </c>
      <c r="D3218" s="247">
        <f t="shared" si="50"/>
        <v>5</v>
      </c>
      <c r="E3218" s="303">
        <v>95</v>
      </c>
      <c r="F3218" s="177" t="s">
        <v>204</v>
      </c>
      <c r="G3218" s="304"/>
      <c r="H3218" s="5"/>
      <c r="I3218" s="176"/>
      <c r="J3218" s="5"/>
    </row>
    <row r="3219" spans="2:10" ht="15">
      <c r="B3219" s="302">
        <v>42853.578252314997</v>
      </c>
      <c r="C3219" s="303">
        <v>200</v>
      </c>
      <c r="D3219" s="247">
        <f t="shared" si="50"/>
        <v>9.9000000000000057</v>
      </c>
      <c r="E3219" s="303">
        <v>190.1</v>
      </c>
      <c r="F3219" s="177" t="s">
        <v>2987</v>
      </c>
      <c r="G3219" s="304"/>
      <c r="H3219" s="5"/>
      <c r="I3219" s="176"/>
      <c r="J3219" s="5"/>
    </row>
    <row r="3220" spans="2:10" ht="15">
      <c r="B3220" s="302">
        <v>42853.583402778</v>
      </c>
      <c r="C3220" s="303">
        <v>200</v>
      </c>
      <c r="D3220" s="247">
        <f t="shared" si="50"/>
        <v>10</v>
      </c>
      <c r="E3220" s="303">
        <v>190</v>
      </c>
      <c r="F3220" s="177" t="s">
        <v>2988</v>
      </c>
      <c r="G3220" s="304"/>
      <c r="H3220" s="5"/>
      <c r="I3220" s="176"/>
      <c r="J3220" s="5"/>
    </row>
    <row r="3221" spans="2:10" ht="15">
      <c r="B3221" s="302">
        <v>42853.58787037</v>
      </c>
      <c r="C3221" s="303">
        <v>200</v>
      </c>
      <c r="D3221" s="247">
        <f t="shared" si="50"/>
        <v>10</v>
      </c>
      <c r="E3221" s="303">
        <v>190</v>
      </c>
      <c r="F3221" s="177" t="s">
        <v>696</v>
      </c>
      <c r="G3221" s="304"/>
      <c r="H3221" s="5"/>
      <c r="I3221" s="176"/>
      <c r="J3221" s="5"/>
    </row>
    <row r="3222" spans="2:10" ht="15">
      <c r="B3222" s="302">
        <v>42853.594039352</v>
      </c>
      <c r="C3222" s="303">
        <v>400</v>
      </c>
      <c r="D3222" s="247">
        <f t="shared" si="50"/>
        <v>20</v>
      </c>
      <c r="E3222" s="303">
        <v>380</v>
      </c>
      <c r="F3222" s="177" t="s">
        <v>325</v>
      </c>
      <c r="G3222" s="304"/>
      <c r="H3222" s="5"/>
      <c r="I3222" s="176"/>
      <c r="J3222" s="5"/>
    </row>
    <row r="3223" spans="2:10" ht="15">
      <c r="B3223" s="302">
        <v>42853.595648148003</v>
      </c>
      <c r="C3223" s="303">
        <v>1000</v>
      </c>
      <c r="D3223" s="247">
        <f t="shared" si="50"/>
        <v>50</v>
      </c>
      <c r="E3223" s="303">
        <v>950</v>
      </c>
      <c r="F3223" s="177" t="s">
        <v>2989</v>
      </c>
      <c r="G3223" s="304"/>
      <c r="H3223" s="5"/>
      <c r="I3223" s="176"/>
      <c r="J3223" s="5"/>
    </row>
    <row r="3224" spans="2:10" ht="15">
      <c r="B3224" s="302">
        <v>42853.622673610997</v>
      </c>
      <c r="C3224" s="303">
        <v>100</v>
      </c>
      <c r="D3224" s="247">
        <f t="shared" si="50"/>
        <v>5</v>
      </c>
      <c r="E3224" s="303">
        <v>95</v>
      </c>
      <c r="F3224" s="177" t="s">
        <v>858</v>
      </c>
      <c r="G3224" s="304"/>
      <c r="H3224" s="5"/>
      <c r="I3224" s="176"/>
      <c r="J3224" s="5"/>
    </row>
    <row r="3225" spans="2:10" ht="15">
      <c r="B3225" s="302">
        <v>42853.630162037</v>
      </c>
      <c r="C3225" s="303">
        <v>100</v>
      </c>
      <c r="D3225" s="247">
        <f t="shared" si="50"/>
        <v>5</v>
      </c>
      <c r="E3225" s="303">
        <v>95</v>
      </c>
      <c r="F3225" s="177" t="s">
        <v>858</v>
      </c>
      <c r="G3225" s="304"/>
      <c r="H3225" s="5"/>
      <c r="I3225" s="176"/>
      <c r="J3225" s="5"/>
    </row>
    <row r="3226" spans="2:10" ht="15">
      <c r="B3226" s="302">
        <v>42853.633993055999</v>
      </c>
      <c r="C3226" s="303">
        <v>1000</v>
      </c>
      <c r="D3226" s="247">
        <f t="shared" si="50"/>
        <v>50</v>
      </c>
      <c r="E3226" s="303">
        <v>950</v>
      </c>
      <c r="F3226" s="177" t="s">
        <v>1501</v>
      </c>
      <c r="G3226" s="304"/>
      <c r="H3226" s="5"/>
      <c r="I3226" s="176"/>
      <c r="J3226" s="5"/>
    </row>
    <row r="3227" spans="2:10" ht="15">
      <c r="B3227" s="302">
        <v>42853.636064815</v>
      </c>
      <c r="C3227" s="303">
        <v>350</v>
      </c>
      <c r="D3227" s="247">
        <f t="shared" si="50"/>
        <v>17.5</v>
      </c>
      <c r="E3227" s="303">
        <v>332.5</v>
      </c>
      <c r="F3227" s="177" t="s">
        <v>1858</v>
      </c>
      <c r="G3227" s="304"/>
      <c r="H3227" s="5"/>
      <c r="I3227" s="176"/>
      <c r="J3227" s="5"/>
    </row>
    <row r="3228" spans="2:10" ht="15">
      <c r="B3228" s="302">
        <v>42853.652997685</v>
      </c>
      <c r="C3228" s="303">
        <v>150</v>
      </c>
      <c r="D3228" s="247">
        <f t="shared" si="50"/>
        <v>7.5</v>
      </c>
      <c r="E3228" s="303">
        <v>142.5</v>
      </c>
      <c r="F3228" s="177" t="s">
        <v>2454</v>
      </c>
      <c r="G3228" s="304"/>
      <c r="H3228" s="5"/>
      <c r="I3228" s="176"/>
      <c r="J3228" s="5"/>
    </row>
    <row r="3229" spans="2:10" ht="15">
      <c r="B3229" s="302">
        <v>42853.664212962998</v>
      </c>
      <c r="C3229" s="303">
        <v>35</v>
      </c>
      <c r="D3229" s="247">
        <f t="shared" si="50"/>
        <v>1.7299999999999969</v>
      </c>
      <c r="E3229" s="303">
        <v>33.270000000000003</v>
      </c>
      <c r="F3229" s="177" t="s">
        <v>2990</v>
      </c>
      <c r="G3229" s="304"/>
      <c r="H3229" s="5"/>
      <c r="I3229" s="176"/>
      <c r="J3229" s="5"/>
    </row>
    <row r="3230" spans="2:10" ht="15">
      <c r="B3230" s="302">
        <v>42853.664421296002</v>
      </c>
      <c r="C3230" s="303">
        <v>100</v>
      </c>
      <c r="D3230" s="247">
        <f t="shared" si="50"/>
        <v>4.9500000000000028</v>
      </c>
      <c r="E3230" s="303">
        <v>95.05</v>
      </c>
      <c r="F3230" s="177" t="s">
        <v>283</v>
      </c>
      <c r="G3230" s="304"/>
      <c r="H3230" s="5"/>
      <c r="I3230" s="176"/>
      <c r="J3230" s="5"/>
    </row>
    <row r="3231" spans="2:10" ht="15">
      <c r="B3231" s="302">
        <v>42853.668113426</v>
      </c>
      <c r="C3231" s="303">
        <v>100</v>
      </c>
      <c r="D3231" s="247">
        <f t="shared" si="50"/>
        <v>5</v>
      </c>
      <c r="E3231" s="303">
        <v>95</v>
      </c>
      <c r="F3231" s="177" t="s">
        <v>2991</v>
      </c>
      <c r="G3231" s="304"/>
      <c r="H3231" s="5"/>
      <c r="I3231" s="176"/>
      <c r="J3231" s="5"/>
    </row>
    <row r="3232" spans="2:10" ht="15">
      <c r="B3232" s="302">
        <v>42853.678657406999</v>
      </c>
      <c r="C3232" s="303">
        <v>200</v>
      </c>
      <c r="D3232" s="247">
        <f t="shared" si="50"/>
        <v>10</v>
      </c>
      <c r="E3232" s="303">
        <v>190</v>
      </c>
      <c r="F3232" s="177" t="s">
        <v>323</v>
      </c>
      <c r="G3232" s="304"/>
      <c r="H3232" s="5"/>
      <c r="I3232" s="176"/>
      <c r="J3232" s="5"/>
    </row>
    <row r="3233" spans="2:10" ht="15">
      <c r="B3233" s="302">
        <v>42853.683252315001</v>
      </c>
      <c r="C3233" s="303">
        <v>150</v>
      </c>
      <c r="D3233" s="247">
        <f t="shared" si="50"/>
        <v>7.5</v>
      </c>
      <c r="E3233" s="303">
        <v>142.5</v>
      </c>
      <c r="F3233" s="177" t="s">
        <v>190</v>
      </c>
      <c r="G3233" s="304"/>
      <c r="H3233" s="5"/>
      <c r="I3233" s="176"/>
      <c r="J3233" s="5"/>
    </row>
    <row r="3234" spans="2:10" ht="15">
      <c r="B3234" s="302">
        <v>42853.683738426</v>
      </c>
      <c r="C3234" s="303">
        <v>100</v>
      </c>
      <c r="D3234" s="247">
        <f t="shared" si="50"/>
        <v>7</v>
      </c>
      <c r="E3234" s="303">
        <v>93</v>
      </c>
      <c r="F3234" s="177" t="s">
        <v>2992</v>
      </c>
      <c r="G3234" s="304"/>
      <c r="H3234" s="5"/>
      <c r="I3234" s="176"/>
      <c r="J3234" s="5"/>
    </row>
    <row r="3235" spans="2:10" ht="15">
      <c r="B3235" s="302">
        <v>42853.687395833003</v>
      </c>
      <c r="C3235" s="303">
        <v>100</v>
      </c>
      <c r="D3235" s="247">
        <f t="shared" si="50"/>
        <v>5</v>
      </c>
      <c r="E3235" s="303">
        <v>95</v>
      </c>
      <c r="F3235" s="177" t="s">
        <v>2993</v>
      </c>
      <c r="G3235" s="304"/>
      <c r="H3235" s="5"/>
      <c r="I3235" s="176"/>
      <c r="J3235" s="5"/>
    </row>
    <row r="3236" spans="2:10" ht="15">
      <c r="B3236" s="302">
        <v>42853.694201389</v>
      </c>
      <c r="C3236" s="303">
        <v>50</v>
      </c>
      <c r="D3236" s="247">
        <f t="shared" si="50"/>
        <v>2.5</v>
      </c>
      <c r="E3236" s="303">
        <v>47.5</v>
      </c>
      <c r="F3236" s="177" t="s">
        <v>2994</v>
      </c>
      <c r="G3236" s="304"/>
      <c r="H3236" s="5"/>
      <c r="I3236" s="176"/>
      <c r="J3236" s="5"/>
    </row>
    <row r="3237" spans="2:10" ht="15">
      <c r="B3237" s="302">
        <v>42853.694490741</v>
      </c>
      <c r="C3237" s="303">
        <v>500</v>
      </c>
      <c r="D3237" s="247">
        <f t="shared" si="50"/>
        <v>25</v>
      </c>
      <c r="E3237" s="303">
        <v>475</v>
      </c>
      <c r="F3237" s="177" t="s">
        <v>2995</v>
      </c>
      <c r="G3237" s="304"/>
      <c r="H3237" s="5"/>
      <c r="I3237" s="176"/>
      <c r="J3237" s="5"/>
    </row>
    <row r="3238" spans="2:10" ht="15">
      <c r="B3238" s="302">
        <v>42853.699675926</v>
      </c>
      <c r="C3238" s="303">
        <v>50</v>
      </c>
      <c r="D3238" s="247">
        <f t="shared" si="50"/>
        <v>2.4799999999999969</v>
      </c>
      <c r="E3238" s="303">
        <v>47.52</v>
      </c>
      <c r="F3238" s="177" t="s">
        <v>2000</v>
      </c>
      <c r="G3238" s="304"/>
      <c r="H3238" s="5"/>
      <c r="I3238" s="176"/>
      <c r="J3238" s="5"/>
    </row>
    <row r="3239" spans="2:10" ht="15">
      <c r="B3239" s="302">
        <v>42853.704687500001</v>
      </c>
      <c r="C3239" s="303">
        <v>1000</v>
      </c>
      <c r="D3239" s="247">
        <f t="shared" si="50"/>
        <v>50</v>
      </c>
      <c r="E3239" s="303">
        <v>950</v>
      </c>
      <c r="F3239" s="177" t="s">
        <v>2996</v>
      </c>
      <c r="G3239" s="304"/>
      <c r="H3239" s="5"/>
      <c r="I3239" s="176"/>
      <c r="J3239" s="5"/>
    </row>
    <row r="3240" spans="2:10" ht="15">
      <c r="B3240" s="302">
        <v>42853.708402778</v>
      </c>
      <c r="C3240" s="303">
        <v>100</v>
      </c>
      <c r="D3240" s="247">
        <f t="shared" si="50"/>
        <v>4.9500000000000028</v>
      </c>
      <c r="E3240" s="303">
        <v>95.05</v>
      </c>
      <c r="F3240" s="177" t="s">
        <v>2196</v>
      </c>
      <c r="G3240" s="304"/>
      <c r="H3240" s="5"/>
      <c r="I3240" s="176"/>
      <c r="J3240" s="5"/>
    </row>
    <row r="3241" spans="2:10" ht="15">
      <c r="B3241" s="302">
        <v>42853.714236111002</v>
      </c>
      <c r="C3241" s="303">
        <v>250</v>
      </c>
      <c r="D3241" s="247">
        <f t="shared" si="50"/>
        <v>12.5</v>
      </c>
      <c r="E3241" s="303">
        <v>237.5</v>
      </c>
      <c r="F3241" s="177" t="s">
        <v>2997</v>
      </c>
      <c r="G3241" s="304"/>
      <c r="H3241" s="5"/>
      <c r="I3241" s="176"/>
      <c r="J3241" s="5"/>
    </row>
    <row r="3242" spans="2:10" ht="15">
      <c r="B3242" s="302">
        <v>42853.716319444</v>
      </c>
      <c r="C3242" s="303">
        <v>550</v>
      </c>
      <c r="D3242" s="247">
        <f t="shared" si="50"/>
        <v>27.5</v>
      </c>
      <c r="E3242" s="303">
        <v>522.5</v>
      </c>
      <c r="F3242" s="177" t="s">
        <v>2998</v>
      </c>
      <c r="G3242" s="304"/>
      <c r="H3242" s="5"/>
      <c r="I3242" s="176"/>
      <c r="J3242" s="5"/>
    </row>
    <row r="3243" spans="2:10" ht="15">
      <c r="B3243" s="302">
        <v>42853.718032407</v>
      </c>
      <c r="C3243" s="303">
        <v>200</v>
      </c>
      <c r="D3243" s="247">
        <f t="shared" si="50"/>
        <v>10</v>
      </c>
      <c r="E3243" s="303">
        <v>190</v>
      </c>
      <c r="F3243" s="177" t="s">
        <v>2999</v>
      </c>
      <c r="G3243" s="304"/>
      <c r="H3243" s="5"/>
      <c r="I3243" s="176"/>
      <c r="J3243" s="5"/>
    </row>
    <row r="3244" spans="2:10" ht="15">
      <c r="B3244" s="302">
        <v>42853.72</v>
      </c>
      <c r="C3244" s="303">
        <v>100</v>
      </c>
      <c r="D3244" s="247">
        <f t="shared" si="50"/>
        <v>5</v>
      </c>
      <c r="E3244" s="303">
        <v>95</v>
      </c>
      <c r="F3244" s="177" t="s">
        <v>989</v>
      </c>
      <c r="G3244" s="304"/>
      <c r="H3244" s="5"/>
      <c r="I3244" s="176"/>
      <c r="J3244" s="5"/>
    </row>
    <row r="3245" spans="2:10" ht="15">
      <c r="B3245" s="302">
        <v>42853.724814815003</v>
      </c>
      <c r="C3245" s="303">
        <v>300</v>
      </c>
      <c r="D3245" s="247">
        <f t="shared" si="50"/>
        <v>14.850000000000023</v>
      </c>
      <c r="E3245" s="303">
        <v>285.14999999999998</v>
      </c>
      <c r="F3245" s="177" t="s">
        <v>98</v>
      </c>
      <c r="G3245" s="304"/>
      <c r="H3245" s="5"/>
      <c r="I3245" s="176"/>
      <c r="J3245" s="5"/>
    </row>
    <row r="3246" spans="2:10" ht="15">
      <c r="B3246" s="302">
        <v>42853.750092593</v>
      </c>
      <c r="C3246" s="303">
        <v>100</v>
      </c>
      <c r="D3246" s="247">
        <f t="shared" si="50"/>
        <v>5</v>
      </c>
      <c r="E3246" s="303">
        <v>95</v>
      </c>
      <c r="F3246" s="177" t="s">
        <v>3000</v>
      </c>
      <c r="G3246" s="304"/>
      <c r="H3246" s="5"/>
      <c r="I3246" s="176"/>
      <c r="J3246" s="5"/>
    </row>
    <row r="3247" spans="2:10" ht="15">
      <c r="B3247" s="302">
        <v>42853.754259259003</v>
      </c>
      <c r="C3247" s="303">
        <v>24</v>
      </c>
      <c r="D3247" s="247">
        <f t="shared" si="50"/>
        <v>1.1999999999999993</v>
      </c>
      <c r="E3247" s="303">
        <v>22.8</v>
      </c>
      <c r="F3247" s="177" t="s">
        <v>3001</v>
      </c>
      <c r="G3247" s="304"/>
      <c r="H3247" s="5"/>
      <c r="I3247" s="176"/>
      <c r="J3247" s="5"/>
    </row>
    <row r="3248" spans="2:10" ht="15">
      <c r="B3248" s="302">
        <v>42853.761655093003</v>
      </c>
      <c r="C3248" s="303">
        <v>500</v>
      </c>
      <c r="D3248" s="247">
        <f t="shared" si="50"/>
        <v>25</v>
      </c>
      <c r="E3248" s="303">
        <v>475</v>
      </c>
      <c r="F3248" s="177" t="s">
        <v>3002</v>
      </c>
      <c r="G3248" s="304"/>
      <c r="H3248" s="5"/>
      <c r="I3248" s="176"/>
      <c r="J3248" s="5"/>
    </row>
    <row r="3249" spans="2:10" ht="15">
      <c r="B3249" s="302">
        <v>42853.768703704001</v>
      </c>
      <c r="C3249" s="303">
        <v>300</v>
      </c>
      <c r="D3249" s="247">
        <f t="shared" si="50"/>
        <v>14.850000000000023</v>
      </c>
      <c r="E3249" s="303">
        <v>285.14999999999998</v>
      </c>
      <c r="F3249" s="177" t="s">
        <v>3003</v>
      </c>
      <c r="G3249" s="304"/>
      <c r="H3249" s="5"/>
      <c r="I3249" s="176"/>
      <c r="J3249" s="5"/>
    </row>
    <row r="3250" spans="2:10" ht="15">
      <c r="B3250" s="302">
        <v>42853.769062500003</v>
      </c>
      <c r="C3250" s="303">
        <v>150</v>
      </c>
      <c r="D3250" s="247">
        <f t="shared" si="50"/>
        <v>7.5</v>
      </c>
      <c r="E3250" s="303">
        <v>142.5</v>
      </c>
      <c r="F3250" s="177" t="s">
        <v>935</v>
      </c>
      <c r="G3250" s="304"/>
      <c r="H3250" s="5"/>
      <c r="I3250" s="176"/>
      <c r="J3250" s="5"/>
    </row>
    <row r="3251" spans="2:10" ht="15">
      <c r="B3251" s="302">
        <v>42853.776770832999</v>
      </c>
      <c r="C3251" s="303">
        <v>200</v>
      </c>
      <c r="D3251" s="247">
        <f t="shared" si="50"/>
        <v>9.9000000000000057</v>
      </c>
      <c r="E3251" s="303">
        <v>190.1</v>
      </c>
      <c r="F3251" s="177" t="s">
        <v>3004</v>
      </c>
      <c r="G3251" s="304"/>
      <c r="H3251" s="5"/>
      <c r="I3251" s="176"/>
      <c r="J3251" s="5"/>
    </row>
    <row r="3252" spans="2:10" ht="15">
      <c r="B3252" s="302">
        <v>42853.791759259002</v>
      </c>
      <c r="C3252" s="303">
        <v>50</v>
      </c>
      <c r="D3252" s="247">
        <f t="shared" si="50"/>
        <v>2.5</v>
      </c>
      <c r="E3252" s="303">
        <v>47.5</v>
      </c>
      <c r="F3252" s="177" t="s">
        <v>951</v>
      </c>
      <c r="G3252" s="304"/>
      <c r="H3252" s="5"/>
      <c r="I3252" s="176"/>
      <c r="J3252" s="5"/>
    </row>
    <row r="3253" spans="2:10" ht="15">
      <c r="B3253" s="302">
        <v>42853.794675926001</v>
      </c>
      <c r="C3253" s="303">
        <v>200</v>
      </c>
      <c r="D3253" s="247">
        <f t="shared" si="50"/>
        <v>10</v>
      </c>
      <c r="E3253" s="303">
        <v>190</v>
      </c>
      <c r="F3253" s="177" t="s">
        <v>3005</v>
      </c>
      <c r="G3253" s="304"/>
      <c r="H3253" s="5"/>
      <c r="I3253" s="176"/>
      <c r="J3253" s="5"/>
    </row>
    <row r="3254" spans="2:10" ht="15">
      <c r="B3254" s="302">
        <v>42853.800208332999</v>
      </c>
      <c r="C3254" s="303">
        <v>100</v>
      </c>
      <c r="D3254" s="247">
        <f t="shared" si="50"/>
        <v>5</v>
      </c>
      <c r="E3254" s="303">
        <v>95</v>
      </c>
      <c r="F3254" s="177" t="s">
        <v>279</v>
      </c>
      <c r="G3254" s="304"/>
      <c r="H3254" s="5"/>
      <c r="I3254" s="176"/>
      <c r="J3254" s="5"/>
    </row>
    <row r="3255" spans="2:10" ht="15">
      <c r="B3255" s="302">
        <v>42853.803240740999</v>
      </c>
      <c r="C3255" s="303">
        <v>150</v>
      </c>
      <c r="D3255" s="247">
        <f t="shared" si="50"/>
        <v>10.5</v>
      </c>
      <c r="E3255" s="303">
        <v>139.5</v>
      </c>
      <c r="F3255" s="177" t="s">
        <v>3006</v>
      </c>
      <c r="G3255" s="304"/>
      <c r="H3255" s="5"/>
      <c r="I3255" s="176"/>
      <c r="J3255" s="5"/>
    </row>
    <row r="3256" spans="2:10" ht="15">
      <c r="B3256" s="302">
        <v>42853.807083332998</v>
      </c>
      <c r="C3256" s="303">
        <v>200</v>
      </c>
      <c r="D3256" s="247">
        <f t="shared" si="50"/>
        <v>10</v>
      </c>
      <c r="E3256" s="303">
        <v>190</v>
      </c>
      <c r="F3256" s="177" t="s">
        <v>3007</v>
      </c>
      <c r="G3256" s="304"/>
      <c r="H3256" s="5"/>
      <c r="I3256" s="176"/>
      <c r="J3256" s="5"/>
    </row>
    <row r="3257" spans="2:10" ht="15">
      <c r="B3257" s="302">
        <v>42853.807615741003</v>
      </c>
      <c r="C3257" s="303">
        <v>50</v>
      </c>
      <c r="D3257" s="247">
        <f t="shared" si="50"/>
        <v>2.5</v>
      </c>
      <c r="E3257" s="303">
        <v>47.5</v>
      </c>
      <c r="F3257" s="177" t="s">
        <v>3008</v>
      </c>
      <c r="G3257" s="304"/>
      <c r="H3257" s="5"/>
      <c r="I3257" s="176"/>
      <c r="J3257" s="5"/>
    </row>
    <row r="3258" spans="2:10" ht="15">
      <c r="B3258" s="302">
        <v>42853.810925926002</v>
      </c>
      <c r="C3258" s="303">
        <v>1000</v>
      </c>
      <c r="D3258" s="247">
        <f t="shared" si="50"/>
        <v>50</v>
      </c>
      <c r="E3258" s="303">
        <v>950</v>
      </c>
      <c r="F3258" s="177" t="s">
        <v>954</v>
      </c>
      <c r="G3258" s="304"/>
      <c r="H3258" s="5"/>
      <c r="I3258" s="176"/>
      <c r="J3258" s="5"/>
    </row>
    <row r="3259" spans="2:10" ht="15">
      <c r="B3259" s="302">
        <v>42853.819907407</v>
      </c>
      <c r="C3259" s="303">
        <v>1000</v>
      </c>
      <c r="D3259" s="247">
        <f t="shared" si="50"/>
        <v>70</v>
      </c>
      <c r="E3259" s="303">
        <v>930</v>
      </c>
      <c r="F3259" s="177" t="s">
        <v>487</v>
      </c>
      <c r="G3259" s="304"/>
      <c r="H3259" s="5"/>
      <c r="I3259" s="176"/>
      <c r="J3259" s="5"/>
    </row>
    <row r="3260" spans="2:10" ht="15">
      <c r="B3260" s="302">
        <v>42853.833425926001</v>
      </c>
      <c r="C3260" s="303">
        <v>100</v>
      </c>
      <c r="D3260" s="247">
        <f t="shared" si="50"/>
        <v>7</v>
      </c>
      <c r="E3260" s="303">
        <v>93</v>
      </c>
      <c r="F3260" s="177" t="s">
        <v>3009</v>
      </c>
      <c r="G3260" s="304"/>
      <c r="H3260" s="5"/>
      <c r="I3260" s="176"/>
      <c r="J3260" s="5"/>
    </row>
    <row r="3261" spans="2:10" ht="15">
      <c r="B3261" s="302">
        <v>42853.834814815003</v>
      </c>
      <c r="C3261" s="303">
        <v>300</v>
      </c>
      <c r="D3261" s="247">
        <f t="shared" si="50"/>
        <v>15</v>
      </c>
      <c r="E3261" s="303">
        <v>285</v>
      </c>
      <c r="F3261" s="177" t="s">
        <v>2086</v>
      </c>
      <c r="G3261" s="304"/>
      <c r="H3261" s="5"/>
      <c r="I3261" s="176"/>
      <c r="J3261" s="5"/>
    </row>
    <row r="3262" spans="2:10" ht="15">
      <c r="B3262" s="302">
        <v>42853.852303241001</v>
      </c>
      <c r="C3262" s="303">
        <v>100</v>
      </c>
      <c r="D3262" s="247">
        <f t="shared" si="50"/>
        <v>5</v>
      </c>
      <c r="E3262" s="303">
        <v>95</v>
      </c>
      <c r="F3262" s="177" t="s">
        <v>3010</v>
      </c>
      <c r="G3262" s="304"/>
      <c r="H3262" s="5"/>
      <c r="I3262" s="176"/>
      <c r="J3262" s="5"/>
    </row>
    <row r="3263" spans="2:10" ht="15">
      <c r="B3263" s="302">
        <v>42853.853668980999</v>
      </c>
      <c r="C3263" s="303">
        <v>150</v>
      </c>
      <c r="D3263" s="247">
        <f t="shared" si="50"/>
        <v>7.5</v>
      </c>
      <c r="E3263" s="303">
        <v>142.5</v>
      </c>
      <c r="F3263" s="177" t="s">
        <v>2922</v>
      </c>
      <c r="G3263" s="304"/>
      <c r="H3263" s="5"/>
      <c r="I3263" s="176"/>
      <c r="J3263" s="5"/>
    </row>
    <row r="3264" spans="2:10" ht="15">
      <c r="B3264" s="302">
        <v>42853.853692129996</v>
      </c>
      <c r="C3264" s="303">
        <v>300</v>
      </c>
      <c r="D3264" s="247">
        <f t="shared" si="50"/>
        <v>15</v>
      </c>
      <c r="E3264" s="303">
        <v>285</v>
      </c>
      <c r="F3264" s="177" t="s">
        <v>3011</v>
      </c>
      <c r="G3264" s="304"/>
      <c r="H3264" s="5"/>
      <c r="I3264" s="176"/>
      <c r="J3264" s="5"/>
    </row>
    <row r="3265" spans="2:10" ht="15">
      <c r="B3265" s="302">
        <v>42853.871840278</v>
      </c>
      <c r="C3265" s="303">
        <v>72</v>
      </c>
      <c r="D3265" s="247">
        <f t="shared" si="50"/>
        <v>3.5999999999999943</v>
      </c>
      <c r="E3265" s="303">
        <v>68.400000000000006</v>
      </c>
      <c r="F3265" s="177" t="s">
        <v>3012</v>
      </c>
      <c r="G3265" s="304"/>
      <c r="H3265" s="5"/>
      <c r="I3265" s="176"/>
      <c r="J3265" s="5"/>
    </row>
    <row r="3266" spans="2:10" ht="15">
      <c r="B3266" s="302">
        <v>42853.874976851999</v>
      </c>
      <c r="C3266" s="303">
        <v>100</v>
      </c>
      <c r="D3266" s="247">
        <f t="shared" si="50"/>
        <v>7</v>
      </c>
      <c r="E3266" s="303">
        <v>93</v>
      </c>
      <c r="F3266" s="177" t="s">
        <v>3013</v>
      </c>
      <c r="G3266" s="304"/>
      <c r="H3266" s="5"/>
      <c r="I3266" s="176"/>
      <c r="J3266" s="5"/>
    </row>
    <row r="3267" spans="2:10" ht="15">
      <c r="B3267" s="302">
        <v>42853.875092593</v>
      </c>
      <c r="C3267" s="303">
        <v>200</v>
      </c>
      <c r="D3267" s="247">
        <f t="shared" si="50"/>
        <v>10</v>
      </c>
      <c r="E3267" s="303">
        <v>190</v>
      </c>
      <c r="F3267" s="177" t="s">
        <v>3014</v>
      </c>
      <c r="G3267" s="304"/>
      <c r="H3267" s="5"/>
      <c r="I3267" s="176"/>
      <c r="J3267" s="5"/>
    </row>
    <row r="3268" spans="2:10" ht="15">
      <c r="B3268" s="302">
        <v>42853.878645833</v>
      </c>
      <c r="C3268" s="303">
        <v>200</v>
      </c>
      <c r="D3268" s="247">
        <f t="shared" si="50"/>
        <v>9.9000000000000057</v>
      </c>
      <c r="E3268" s="303">
        <v>190.1</v>
      </c>
      <c r="F3268" s="177" t="s">
        <v>900</v>
      </c>
      <c r="G3268" s="304"/>
      <c r="H3268" s="5"/>
      <c r="I3268" s="176"/>
      <c r="J3268" s="5"/>
    </row>
    <row r="3269" spans="2:10" ht="15">
      <c r="B3269" s="302">
        <v>42853.891168980997</v>
      </c>
      <c r="C3269" s="303">
        <v>133</v>
      </c>
      <c r="D3269" s="247">
        <f t="shared" si="50"/>
        <v>6.5799999999999983</v>
      </c>
      <c r="E3269" s="303">
        <v>126.42</v>
      </c>
      <c r="F3269" s="177" t="s">
        <v>3015</v>
      </c>
      <c r="G3269" s="304"/>
      <c r="H3269" s="5"/>
      <c r="I3269" s="176"/>
      <c r="J3269" s="5"/>
    </row>
    <row r="3270" spans="2:10" ht="15">
      <c r="B3270" s="302">
        <v>42853.892106480998</v>
      </c>
      <c r="C3270" s="303">
        <v>100</v>
      </c>
      <c r="D3270" s="247">
        <f t="shared" ref="D3270:D3333" si="51">C3270-E3270</f>
        <v>5</v>
      </c>
      <c r="E3270" s="303">
        <v>95</v>
      </c>
      <c r="F3270" s="177" t="s">
        <v>186</v>
      </c>
      <c r="G3270" s="304"/>
      <c r="H3270" s="5"/>
      <c r="I3270" s="176"/>
      <c r="J3270" s="5"/>
    </row>
    <row r="3271" spans="2:10" ht="15">
      <c r="B3271" s="302">
        <v>42853.893449073999</v>
      </c>
      <c r="C3271" s="303">
        <v>50</v>
      </c>
      <c r="D3271" s="247">
        <f t="shared" si="51"/>
        <v>2.5</v>
      </c>
      <c r="E3271" s="303">
        <v>47.5</v>
      </c>
      <c r="F3271" s="177" t="s">
        <v>3016</v>
      </c>
      <c r="G3271" s="304"/>
      <c r="H3271" s="5"/>
      <c r="I3271" s="176"/>
      <c r="J3271" s="5"/>
    </row>
    <row r="3272" spans="2:10" ht="15">
      <c r="B3272" s="302">
        <v>42853.894641204002</v>
      </c>
      <c r="C3272" s="303">
        <v>200</v>
      </c>
      <c r="D3272" s="247">
        <f t="shared" si="51"/>
        <v>14</v>
      </c>
      <c r="E3272" s="303">
        <v>186</v>
      </c>
      <c r="F3272" s="177" t="s">
        <v>2428</v>
      </c>
      <c r="G3272" s="304"/>
      <c r="H3272" s="5"/>
      <c r="I3272" s="176"/>
      <c r="J3272" s="5"/>
    </row>
    <row r="3273" spans="2:10" ht="15">
      <c r="B3273" s="302">
        <v>42853.901203704001</v>
      </c>
      <c r="C3273" s="303">
        <v>100</v>
      </c>
      <c r="D3273" s="247">
        <f t="shared" si="51"/>
        <v>5</v>
      </c>
      <c r="E3273" s="303">
        <v>95</v>
      </c>
      <c r="F3273" s="177" t="s">
        <v>659</v>
      </c>
      <c r="G3273" s="304"/>
      <c r="H3273" s="5"/>
      <c r="I3273" s="176"/>
      <c r="J3273" s="5"/>
    </row>
    <row r="3274" spans="2:10" ht="15">
      <c r="B3274" s="302">
        <v>42853.911469906998</v>
      </c>
      <c r="C3274" s="303">
        <v>300</v>
      </c>
      <c r="D3274" s="247">
        <f t="shared" si="51"/>
        <v>15</v>
      </c>
      <c r="E3274" s="303">
        <v>285</v>
      </c>
      <c r="F3274" s="177" t="s">
        <v>3017</v>
      </c>
      <c r="G3274" s="304"/>
      <c r="H3274" s="5"/>
      <c r="I3274" s="176"/>
      <c r="J3274" s="5"/>
    </row>
    <row r="3275" spans="2:10" ht="15">
      <c r="B3275" s="302">
        <v>42853.915416666998</v>
      </c>
      <c r="C3275" s="303">
        <v>100</v>
      </c>
      <c r="D3275" s="247">
        <f t="shared" si="51"/>
        <v>7</v>
      </c>
      <c r="E3275" s="303">
        <v>93</v>
      </c>
      <c r="F3275" s="177" t="s">
        <v>3018</v>
      </c>
      <c r="G3275" s="304"/>
      <c r="H3275" s="5"/>
      <c r="I3275" s="176"/>
      <c r="J3275" s="5"/>
    </row>
    <row r="3276" spans="2:10" ht="15">
      <c r="B3276" s="302">
        <v>42853.920972221997</v>
      </c>
      <c r="C3276" s="303">
        <v>100</v>
      </c>
      <c r="D3276" s="247">
        <f t="shared" si="51"/>
        <v>5</v>
      </c>
      <c r="E3276" s="303">
        <v>95</v>
      </c>
      <c r="F3276" s="177" t="s">
        <v>898</v>
      </c>
      <c r="G3276" s="304"/>
      <c r="H3276" s="5"/>
      <c r="I3276" s="176"/>
      <c r="J3276" s="5"/>
    </row>
    <row r="3277" spans="2:10" ht="15">
      <c r="B3277" s="302">
        <v>42853.925266204002</v>
      </c>
      <c r="C3277" s="303">
        <v>50</v>
      </c>
      <c r="D3277" s="247">
        <f t="shared" si="51"/>
        <v>2.5</v>
      </c>
      <c r="E3277" s="303">
        <v>47.5</v>
      </c>
      <c r="F3277" s="177" t="s">
        <v>403</v>
      </c>
      <c r="G3277" s="304"/>
      <c r="H3277" s="5"/>
      <c r="I3277" s="176"/>
      <c r="J3277" s="5"/>
    </row>
    <row r="3278" spans="2:10" ht="15">
      <c r="B3278" s="302">
        <v>42853.925520833</v>
      </c>
      <c r="C3278" s="303">
        <v>100</v>
      </c>
      <c r="D3278" s="247">
        <f t="shared" si="51"/>
        <v>4.9500000000000028</v>
      </c>
      <c r="E3278" s="303">
        <v>95.05</v>
      </c>
      <c r="F3278" s="177" t="s">
        <v>3019</v>
      </c>
      <c r="G3278" s="304"/>
      <c r="H3278" s="5"/>
      <c r="I3278" s="176"/>
      <c r="J3278" s="5"/>
    </row>
    <row r="3279" spans="2:10" ht="15">
      <c r="B3279" s="302">
        <v>42853.935405092998</v>
      </c>
      <c r="C3279" s="303">
        <v>200</v>
      </c>
      <c r="D3279" s="247">
        <f t="shared" si="51"/>
        <v>10</v>
      </c>
      <c r="E3279" s="303">
        <v>190</v>
      </c>
      <c r="F3279" s="177" t="s">
        <v>3020</v>
      </c>
      <c r="G3279" s="304"/>
      <c r="H3279" s="5"/>
      <c r="I3279" s="176"/>
      <c r="J3279" s="5"/>
    </row>
    <row r="3280" spans="2:10" ht="15">
      <c r="B3280" s="302">
        <v>42853.939756943997</v>
      </c>
      <c r="C3280" s="303">
        <v>150</v>
      </c>
      <c r="D3280" s="247">
        <f t="shared" si="51"/>
        <v>7.5</v>
      </c>
      <c r="E3280" s="303">
        <v>142.5</v>
      </c>
      <c r="F3280" s="177" t="s">
        <v>3021</v>
      </c>
      <c r="G3280" s="304"/>
      <c r="H3280" s="5"/>
      <c r="I3280" s="176"/>
      <c r="J3280" s="5"/>
    </row>
    <row r="3281" spans="2:10" ht="15">
      <c r="B3281" s="302">
        <v>42853.961481480997</v>
      </c>
      <c r="C3281" s="303">
        <v>300</v>
      </c>
      <c r="D3281" s="247">
        <f t="shared" si="51"/>
        <v>15</v>
      </c>
      <c r="E3281" s="303">
        <v>285</v>
      </c>
      <c r="F3281" s="177" t="s">
        <v>3022</v>
      </c>
      <c r="G3281" s="304"/>
      <c r="H3281" s="5"/>
      <c r="I3281" s="176"/>
      <c r="J3281" s="5"/>
    </row>
    <row r="3282" spans="2:10" ht="15">
      <c r="B3282" s="302">
        <v>42853.962789352001</v>
      </c>
      <c r="C3282" s="303">
        <v>50</v>
      </c>
      <c r="D3282" s="247">
        <f t="shared" si="51"/>
        <v>2.5</v>
      </c>
      <c r="E3282" s="303">
        <v>47.5</v>
      </c>
      <c r="F3282" s="177" t="s">
        <v>821</v>
      </c>
      <c r="G3282" s="304"/>
      <c r="H3282" s="5"/>
      <c r="I3282" s="176"/>
      <c r="J3282" s="5"/>
    </row>
    <row r="3283" spans="2:10" ht="15">
      <c r="B3283" s="302">
        <v>42853.965312499997</v>
      </c>
      <c r="C3283" s="303">
        <v>130</v>
      </c>
      <c r="D3283" s="247">
        <f t="shared" si="51"/>
        <v>6.5</v>
      </c>
      <c r="E3283" s="303">
        <v>123.5</v>
      </c>
      <c r="F3283" s="177" t="s">
        <v>176</v>
      </c>
      <c r="G3283" s="304"/>
      <c r="H3283" s="5"/>
      <c r="I3283" s="176"/>
      <c r="J3283" s="5"/>
    </row>
    <row r="3284" spans="2:10" ht="15">
      <c r="B3284" s="302">
        <v>42854.000034721998</v>
      </c>
      <c r="C3284" s="303">
        <v>50</v>
      </c>
      <c r="D3284" s="247">
        <f t="shared" si="51"/>
        <v>2.5</v>
      </c>
      <c r="E3284" s="303">
        <v>47.5</v>
      </c>
      <c r="F3284" s="177" t="s">
        <v>3023</v>
      </c>
      <c r="G3284" s="304"/>
      <c r="H3284" s="5"/>
      <c r="I3284" s="176"/>
      <c r="J3284" s="5"/>
    </row>
    <row r="3285" spans="2:10" ht="15">
      <c r="B3285" s="302">
        <v>42854.022893519003</v>
      </c>
      <c r="C3285" s="303">
        <v>200</v>
      </c>
      <c r="D3285" s="247">
        <f t="shared" si="51"/>
        <v>10</v>
      </c>
      <c r="E3285" s="303">
        <v>190</v>
      </c>
      <c r="F3285" s="177" t="s">
        <v>713</v>
      </c>
      <c r="G3285" s="304"/>
      <c r="H3285" s="5"/>
      <c r="I3285" s="176"/>
      <c r="J3285" s="5"/>
    </row>
    <row r="3286" spans="2:10" ht="15">
      <c r="B3286" s="302">
        <v>42854.065752315</v>
      </c>
      <c r="C3286" s="303">
        <v>100</v>
      </c>
      <c r="D3286" s="247">
        <f t="shared" si="51"/>
        <v>5</v>
      </c>
      <c r="E3286" s="303">
        <v>95</v>
      </c>
      <c r="F3286" s="177" t="s">
        <v>416</v>
      </c>
      <c r="G3286" s="304"/>
      <c r="H3286" s="5"/>
      <c r="I3286" s="176"/>
      <c r="J3286" s="5"/>
    </row>
    <row r="3287" spans="2:10" ht="15">
      <c r="B3287" s="302">
        <v>42854.067893519001</v>
      </c>
      <c r="C3287" s="303">
        <v>500</v>
      </c>
      <c r="D3287" s="247">
        <f t="shared" si="51"/>
        <v>25</v>
      </c>
      <c r="E3287" s="303">
        <v>475</v>
      </c>
      <c r="F3287" s="177" t="s">
        <v>3024</v>
      </c>
      <c r="G3287" s="304"/>
      <c r="H3287" s="5"/>
      <c r="I3287" s="176"/>
      <c r="J3287" s="5"/>
    </row>
    <row r="3288" spans="2:10" ht="15">
      <c r="B3288" s="302">
        <v>42854.091192129999</v>
      </c>
      <c r="C3288" s="303">
        <v>1000</v>
      </c>
      <c r="D3288" s="247">
        <f t="shared" si="51"/>
        <v>70</v>
      </c>
      <c r="E3288" s="303">
        <v>930</v>
      </c>
      <c r="F3288" s="177" t="s">
        <v>1725</v>
      </c>
      <c r="G3288" s="304"/>
      <c r="H3288" s="5"/>
      <c r="I3288" s="176"/>
      <c r="J3288" s="5"/>
    </row>
    <row r="3289" spans="2:10" ht="15">
      <c r="B3289" s="302">
        <v>42854.128784722001</v>
      </c>
      <c r="C3289" s="303">
        <v>200</v>
      </c>
      <c r="D3289" s="247">
        <f t="shared" si="51"/>
        <v>10</v>
      </c>
      <c r="E3289" s="303">
        <v>190</v>
      </c>
      <c r="F3289" s="177" t="s">
        <v>3025</v>
      </c>
      <c r="G3289" s="304"/>
      <c r="H3289" s="5"/>
      <c r="I3289" s="176"/>
      <c r="J3289" s="5"/>
    </row>
    <row r="3290" spans="2:10" ht="15">
      <c r="B3290" s="302">
        <v>42854.160821758996</v>
      </c>
      <c r="C3290" s="303">
        <v>100</v>
      </c>
      <c r="D3290" s="247">
        <f t="shared" si="51"/>
        <v>5</v>
      </c>
      <c r="E3290" s="303">
        <v>95</v>
      </c>
      <c r="F3290" s="177" t="s">
        <v>3026</v>
      </c>
      <c r="G3290" s="304"/>
      <c r="H3290" s="5"/>
      <c r="I3290" s="176"/>
      <c r="J3290" s="5"/>
    </row>
    <row r="3291" spans="2:10" ht="15">
      <c r="B3291" s="302">
        <v>42854.165821759001</v>
      </c>
      <c r="C3291" s="303">
        <v>200</v>
      </c>
      <c r="D3291" s="247">
        <f t="shared" si="51"/>
        <v>10</v>
      </c>
      <c r="E3291" s="303">
        <v>190</v>
      </c>
      <c r="F3291" s="177" t="s">
        <v>2900</v>
      </c>
      <c r="G3291" s="304"/>
      <c r="H3291" s="5"/>
      <c r="I3291" s="176"/>
      <c r="J3291" s="5"/>
    </row>
    <row r="3292" spans="2:10" ht="15">
      <c r="B3292" s="302">
        <v>42854.166701388996</v>
      </c>
      <c r="C3292" s="303">
        <v>100</v>
      </c>
      <c r="D3292" s="247">
        <f t="shared" si="51"/>
        <v>5</v>
      </c>
      <c r="E3292" s="303">
        <v>95</v>
      </c>
      <c r="F3292" s="177" t="s">
        <v>3027</v>
      </c>
      <c r="G3292" s="304"/>
      <c r="H3292" s="5"/>
      <c r="I3292" s="176"/>
      <c r="J3292" s="5"/>
    </row>
    <row r="3293" spans="2:10" ht="15">
      <c r="B3293" s="302">
        <v>42854.180752314998</v>
      </c>
      <c r="C3293" s="303">
        <v>300</v>
      </c>
      <c r="D3293" s="247">
        <f t="shared" si="51"/>
        <v>15</v>
      </c>
      <c r="E3293" s="303">
        <v>285</v>
      </c>
      <c r="F3293" s="177" t="s">
        <v>1534</v>
      </c>
      <c r="G3293" s="304"/>
      <c r="H3293" s="5"/>
      <c r="I3293" s="176"/>
      <c r="J3293" s="5"/>
    </row>
    <row r="3294" spans="2:10" ht="15">
      <c r="B3294" s="302">
        <v>42854.208368056003</v>
      </c>
      <c r="C3294" s="303">
        <v>100</v>
      </c>
      <c r="D3294" s="247">
        <f t="shared" si="51"/>
        <v>7</v>
      </c>
      <c r="E3294" s="303">
        <v>93</v>
      </c>
      <c r="F3294" s="177" t="s">
        <v>3028</v>
      </c>
      <c r="G3294" s="304"/>
      <c r="H3294" s="5"/>
      <c r="I3294" s="176"/>
      <c r="J3294" s="5"/>
    </row>
    <row r="3295" spans="2:10" ht="15">
      <c r="B3295" s="302">
        <v>42854.22494213</v>
      </c>
      <c r="C3295" s="303">
        <v>100</v>
      </c>
      <c r="D3295" s="247">
        <f t="shared" si="51"/>
        <v>7</v>
      </c>
      <c r="E3295" s="303">
        <v>93</v>
      </c>
      <c r="F3295" s="177" t="s">
        <v>3029</v>
      </c>
      <c r="G3295" s="304"/>
      <c r="H3295" s="5"/>
      <c r="I3295" s="176"/>
      <c r="J3295" s="5"/>
    </row>
    <row r="3296" spans="2:10" ht="15">
      <c r="B3296" s="302">
        <v>42854.231747685</v>
      </c>
      <c r="C3296" s="303">
        <v>60</v>
      </c>
      <c r="D3296" s="247">
        <f t="shared" si="51"/>
        <v>3</v>
      </c>
      <c r="E3296" s="303">
        <v>57</v>
      </c>
      <c r="F3296" s="177" t="s">
        <v>3030</v>
      </c>
      <c r="G3296" s="304"/>
      <c r="H3296" s="5"/>
      <c r="I3296" s="176"/>
      <c r="J3296" s="5"/>
    </row>
    <row r="3297" spans="2:10" ht="15">
      <c r="B3297" s="302">
        <v>42854.238043981</v>
      </c>
      <c r="C3297" s="303">
        <v>300</v>
      </c>
      <c r="D3297" s="247">
        <f t="shared" si="51"/>
        <v>15</v>
      </c>
      <c r="E3297" s="303">
        <v>285</v>
      </c>
      <c r="F3297" s="177" t="s">
        <v>474</v>
      </c>
      <c r="G3297" s="304"/>
      <c r="H3297" s="5"/>
      <c r="I3297" s="176"/>
      <c r="J3297" s="5"/>
    </row>
    <row r="3298" spans="2:10" ht="15">
      <c r="B3298" s="302">
        <v>42854.238125000003</v>
      </c>
      <c r="C3298" s="303">
        <v>300</v>
      </c>
      <c r="D3298" s="247">
        <f t="shared" si="51"/>
        <v>15</v>
      </c>
      <c r="E3298" s="303">
        <v>285</v>
      </c>
      <c r="F3298" s="177" t="s">
        <v>3031</v>
      </c>
      <c r="G3298" s="304"/>
      <c r="H3298" s="5"/>
      <c r="I3298" s="176"/>
      <c r="J3298" s="5"/>
    </row>
    <row r="3299" spans="2:10" ht="15">
      <c r="B3299" s="302">
        <v>42854.277800926</v>
      </c>
      <c r="C3299" s="303">
        <v>200</v>
      </c>
      <c r="D3299" s="247">
        <f t="shared" si="51"/>
        <v>10</v>
      </c>
      <c r="E3299" s="303">
        <v>190</v>
      </c>
      <c r="F3299" s="177" t="s">
        <v>863</v>
      </c>
      <c r="G3299" s="304"/>
      <c r="H3299" s="5"/>
      <c r="I3299" s="176"/>
      <c r="J3299" s="5"/>
    </row>
    <row r="3300" spans="2:10" ht="15">
      <c r="B3300" s="302">
        <v>42854.303749999999</v>
      </c>
      <c r="C3300" s="303">
        <v>200</v>
      </c>
      <c r="D3300" s="247">
        <f t="shared" si="51"/>
        <v>10</v>
      </c>
      <c r="E3300" s="303">
        <v>190</v>
      </c>
      <c r="F3300" s="177" t="s">
        <v>3032</v>
      </c>
      <c r="G3300" s="304"/>
      <c r="H3300" s="5"/>
      <c r="I3300" s="176"/>
      <c r="J3300" s="5"/>
    </row>
    <row r="3301" spans="2:10" ht="15">
      <c r="B3301" s="302">
        <v>42854.33005787</v>
      </c>
      <c r="C3301" s="303">
        <v>100</v>
      </c>
      <c r="D3301" s="247">
        <f t="shared" si="51"/>
        <v>5</v>
      </c>
      <c r="E3301" s="303">
        <v>95</v>
      </c>
      <c r="F3301" s="177" t="s">
        <v>674</v>
      </c>
      <c r="G3301" s="304"/>
      <c r="H3301" s="5"/>
      <c r="I3301" s="176"/>
      <c r="J3301" s="5"/>
    </row>
    <row r="3302" spans="2:10" ht="15">
      <c r="B3302" s="302">
        <v>42854.333368056003</v>
      </c>
      <c r="C3302" s="303">
        <v>300</v>
      </c>
      <c r="D3302" s="247">
        <f t="shared" si="51"/>
        <v>15</v>
      </c>
      <c r="E3302" s="303">
        <v>285</v>
      </c>
      <c r="F3302" s="177" t="s">
        <v>3033</v>
      </c>
      <c r="G3302" s="304"/>
      <c r="H3302" s="5"/>
      <c r="I3302" s="176"/>
      <c r="J3302" s="5"/>
    </row>
    <row r="3303" spans="2:10" ht="15">
      <c r="B3303" s="302">
        <v>42854.343900462998</v>
      </c>
      <c r="C3303" s="303">
        <v>100</v>
      </c>
      <c r="D3303" s="247">
        <f t="shared" si="51"/>
        <v>5</v>
      </c>
      <c r="E3303" s="303">
        <v>95</v>
      </c>
      <c r="F3303" s="177" t="s">
        <v>197</v>
      </c>
      <c r="G3303" s="304"/>
      <c r="H3303" s="5"/>
      <c r="I3303" s="176"/>
      <c r="J3303" s="5"/>
    </row>
    <row r="3304" spans="2:10" ht="15">
      <c r="B3304" s="302">
        <v>42854.361388889003</v>
      </c>
      <c r="C3304" s="303">
        <v>40</v>
      </c>
      <c r="D3304" s="247">
        <f t="shared" si="51"/>
        <v>2</v>
      </c>
      <c r="E3304" s="303">
        <v>38</v>
      </c>
      <c r="F3304" s="177" t="s">
        <v>1493</v>
      </c>
      <c r="G3304" s="304"/>
      <c r="H3304" s="5"/>
      <c r="I3304" s="176"/>
      <c r="J3304" s="5"/>
    </row>
    <row r="3305" spans="2:10" ht="15">
      <c r="B3305" s="302">
        <v>42854.362384259002</v>
      </c>
      <c r="C3305" s="303">
        <v>100</v>
      </c>
      <c r="D3305" s="247">
        <f t="shared" si="51"/>
        <v>5</v>
      </c>
      <c r="E3305" s="303">
        <v>95</v>
      </c>
      <c r="F3305" s="177" t="s">
        <v>3034</v>
      </c>
      <c r="G3305" s="304"/>
      <c r="H3305" s="5"/>
      <c r="I3305" s="176"/>
      <c r="J3305" s="5"/>
    </row>
    <row r="3306" spans="2:10" ht="15">
      <c r="B3306" s="302">
        <v>42854.373472222003</v>
      </c>
      <c r="C3306" s="303">
        <v>100</v>
      </c>
      <c r="D3306" s="247">
        <f t="shared" si="51"/>
        <v>5</v>
      </c>
      <c r="E3306" s="303">
        <v>95</v>
      </c>
      <c r="F3306" s="177" t="s">
        <v>3035</v>
      </c>
      <c r="G3306" s="304"/>
      <c r="H3306" s="5"/>
      <c r="I3306" s="176"/>
      <c r="J3306" s="5"/>
    </row>
    <row r="3307" spans="2:10" ht="15">
      <c r="B3307" s="302">
        <v>42854.381238426002</v>
      </c>
      <c r="C3307" s="303">
        <v>100</v>
      </c>
      <c r="D3307" s="247">
        <f t="shared" si="51"/>
        <v>5</v>
      </c>
      <c r="E3307" s="303">
        <v>95</v>
      </c>
      <c r="F3307" s="177" t="s">
        <v>3036</v>
      </c>
      <c r="G3307" s="304"/>
      <c r="H3307" s="5"/>
      <c r="I3307" s="176"/>
      <c r="J3307" s="5"/>
    </row>
    <row r="3308" spans="2:10" ht="15">
      <c r="B3308" s="302">
        <v>42854.382141203998</v>
      </c>
      <c r="C3308" s="303">
        <v>500</v>
      </c>
      <c r="D3308" s="247">
        <f t="shared" si="51"/>
        <v>25</v>
      </c>
      <c r="E3308" s="303">
        <v>475</v>
      </c>
      <c r="F3308" s="177" t="s">
        <v>3037</v>
      </c>
      <c r="G3308" s="304"/>
      <c r="H3308" s="5"/>
      <c r="I3308" s="176"/>
      <c r="J3308" s="5"/>
    </row>
    <row r="3309" spans="2:10" ht="15">
      <c r="B3309" s="302">
        <v>42854.387962963003</v>
      </c>
      <c r="C3309" s="303">
        <v>100</v>
      </c>
      <c r="D3309" s="247">
        <f t="shared" si="51"/>
        <v>5</v>
      </c>
      <c r="E3309" s="303">
        <v>95</v>
      </c>
      <c r="F3309" s="177" t="s">
        <v>3038</v>
      </c>
      <c r="G3309" s="304"/>
      <c r="H3309" s="5"/>
      <c r="I3309" s="176"/>
      <c r="J3309" s="5"/>
    </row>
    <row r="3310" spans="2:10" ht="15">
      <c r="B3310" s="302">
        <v>42854.395115740997</v>
      </c>
      <c r="C3310" s="303">
        <v>300</v>
      </c>
      <c r="D3310" s="247">
        <f t="shared" si="51"/>
        <v>21</v>
      </c>
      <c r="E3310" s="303">
        <v>279</v>
      </c>
      <c r="F3310" s="177" t="s">
        <v>3039</v>
      </c>
      <c r="G3310" s="304"/>
      <c r="H3310" s="5"/>
      <c r="I3310" s="176"/>
      <c r="J3310" s="5"/>
    </row>
    <row r="3311" spans="2:10" ht="15">
      <c r="B3311" s="302">
        <v>42854.402476852003</v>
      </c>
      <c r="C3311" s="303">
        <v>100</v>
      </c>
      <c r="D3311" s="247">
        <f t="shared" si="51"/>
        <v>5</v>
      </c>
      <c r="E3311" s="303">
        <v>95</v>
      </c>
      <c r="F3311" s="177" t="s">
        <v>2106</v>
      </c>
      <c r="G3311" s="304"/>
      <c r="H3311" s="5"/>
      <c r="I3311" s="176"/>
      <c r="J3311" s="5"/>
    </row>
    <row r="3312" spans="2:10" ht="15">
      <c r="B3312" s="302">
        <v>42854.420914351998</v>
      </c>
      <c r="C3312" s="303">
        <v>300</v>
      </c>
      <c r="D3312" s="247">
        <f t="shared" si="51"/>
        <v>15</v>
      </c>
      <c r="E3312" s="303">
        <v>285</v>
      </c>
      <c r="F3312" s="177" t="s">
        <v>475</v>
      </c>
      <c r="G3312" s="304"/>
      <c r="H3312" s="5"/>
      <c r="I3312" s="176"/>
      <c r="J3312" s="5"/>
    </row>
    <row r="3313" spans="2:10" ht="15">
      <c r="B3313" s="302">
        <v>42854.421631944002</v>
      </c>
      <c r="C3313" s="303">
        <v>200</v>
      </c>
      <c r="D3313" s="247">
        <f t="shared" si="51"/>
        <v>9.9000000000000057</v>
      </c>
      <c r="E3313" s="303">
        <v>190.1</v>
      </c>
      <c r="F3313" s="177" t="s">
        <v>1927</v>
      </c>
      <c r="G3313" s="304"/>
      <c r="H3313" s="5"/>
      <c r="I3313" s="176"/>
      <c r="J3313" s="5"/>
    </row>
    <row r="3314" spans="2:10" ht="15">
      <c r="B3314" s="302">
        <v>42854.425625000003</v>
      </c>
      <c r="C3314" s="303">
        <v>500</v>
      </c>
      <c r="D3314" s="247">
        <f t="shared" si="51"/>
        <v>24.75</v>
      </c>
      <c r="E3314" s="303">
        <v>475.25</v>
      </c>
      <c r="F3314" s="177" t="s">
        <v>3040</v>
      </c>
      <c r="G3314" s="304"/>
      <c r="H3314" s="5"/>
      <c r="I3314" s="176"/>
      <c r="J3314" s="5"/>
    </row>
    <row r="3315" spans="2:10" ht="15">
      <c r="B3315" s="302">
        <v>42854.429560185003</v>
      </c>
      <c r="C3315" s="303">
        <v>200</v>
      </c>
      <c r="D3315" s="247">
        <f t="shared" si="51"/>
        <v>10</v>
      </c>
      <c r="E3315" s="303">
        <v>190</v>
      </c>
      <c r="F3315" s="177" t="s">
        <v>3041</v>
      </c>
      <c r="G3315" s="304"/>
      <c r="H3315" s="5"/>
      <c r="I3315" s="176"/>
      <c r="J3315" s="5"/>
    </row>
    <row r="3316" spans="2:10" ht="15">
      <c r="B3316" s="302">
        <v>42854.436631944001</v>
      </c>
      <c r="C3316" s="303">
        <v>200</v>
      </c>
      <c r="D3316" s="247">
        <f t="shared" si="51"/>
        <v>9.9000000000000057</v>
      </c>
      <c r="E3316" s="303">
        <v>190.1</v>
      </c>
      <c r="F3316" s="177" t="s">
        <v>719</v>
      </c>
      <c r="G3316" s="304"/>
      <c r="H3316" s="5"/>
      <c r="I3316" s="176"/>
      <c r="J3316" s="5"/>
    </row>
    <row r="3317" spans="2:10" ht="15">
      <c r="B3317" s="302">
        <v>42854.439710648003</v>
      </c>
      <c r="C3317" s="303">
        <v>100</v>
      </c>
      <c r="D3317" s="247">
        <f t="shared" si="51"/>
        <v>5</v>
      </c>
      <c r="E3317" s="303">
        <v>95</v>
      </c>
      <c r="F3317" s="177" t="s">
        <v>817</v>
      </c>
      <c r="G3317" s="304"/>
      <c r="H3317" s="5"/>
      <c r="I3317" s="176"/>
      <c r="J3317" s="5"/>
    </row>
    <row r="3318" spans="2:10" ht="15">
      <c r="B3318" s="302">
        <v>42854.442071758996</v>
      </c>
      <c r="C3318" s="303">
        <v>100</v>
      </c>
      <c r="D3318" s="247">
        <f t="shared" si="51"/>
        <v>5</v>
      </c>
      <c r="E3318" s="303">
        <v>95</v>
      </c>
      <c r="F3318" s="177" t="s">
        <v>1589</v>
      </c>
      <c r="G3318" s="304"/>
      <c r="H3318" s="5"/>
      <c r="I3318" s="176"/>
      <c r="J3318" s="5"/>
    </row>
    <row r="3319" spans="2:10" ht="15">
      <c r="B3319" s="302">
        <v>42854.446145832997</v>
      </c>
      <c r="C3319" s="303">
        <v>50</v>
      </c>
      <c r="D3319" s="247">
        <f t="shared" si="51"/>
        <v>2.5</v>
      </c>
      <c r="E3319" s="303">
        <v>47.5</v>
      </c>
      <c r="F3319" s="177" t="s">
        <v>3042</v>
      </c>
      <c r="G3319" s="304"/>
      <c r="H3319" s="5"/>
      <c r="I3319" s="176"/>
      <c r="J3319" s="5"/>
    </row>
    <row r="3320" spans="2:10" ht="15">
      <c r="B3320" s="302">
        <v>42854.447395832998</v>
      </c>
      <c r="C3320" s="303">
        <v>59</v>
      </c>
      <c r="D3320" s="247">
        <f t="shared" si="51"/>
        <v>4.1300000000000026</v>
      </c>
      <c r="E3320" s="303">
        <v>54.87</v>
      </c>
      <c r="F3320" s="177" t="s">
        <v>3043</v>
      </c>
      <c r="G3320" s="304"/>
      <c r="H3320" s="5"/>
      <c r="I3320" s="176"/>
      <c r="J3320" s="5"/>
    </row>
    <row r="3321" spans="2:10" ht="15">
      <c r="B3321" s="302">
        <v>42854.455671295997</v>
      </c>
      <c r="C3321" s="303">
        <v>50</v>
      </c>
      <c r="D3321" s="247">
        <f t="shared" si="51"/>
        <v>3.5</v>
      </c>
      <c r="E3321" s="303">
        <v>46.5</v>
      </c>
      <c r="F3321" s="177" t="s">
        <v>3044</v>
      </c>
      <c r="G3321" s="304"/>
      <c r="H3321" s="5"/>
      <c r="I3321" s="176"/>
      <c r="J3321" s="5"/>
    </row>
    <row r="3322" spans="2:10" ht="15">
      <c r="B3322" s="302">
        <v>42854.466921296</v>
      </c>
      <c r="C3322" s="303">
        <v>50</v>
      </c>
      <c r="D3322" s="247">
        <f t="shared" si="51"/>
        <v>2.5</v>
      </c>
      <c r="E3322" s="303">
        <v>47.5</v>
      </c>
      <c r="F3322" s="177" t="s">
        <v>1781</v>
      </c>
      <c r="G3322" s="304"/>
      <c r="H3322" s="5"/>
      <c r="I3322" s="176"/>
      <c r="J3322" s="5"/>
    </row>
    <row r="3323" spans="2:10" ht="15">
      <c r="B3323" s="302">
        <v>42854.467708333003</v>
      </c>
      <c r="C3323" s="303">
        <v>300</v>
      </c>
      <c r="D3323" s="247">
        <f t="shared" si="51"/>
        <v>15</v>
      </c>
      <c r="E3323" s="303">
        <v>285</v>
      </c>
      <c r="F3323" s="177" t="s">
        <v>3045</v>
      </c>
      <c r="G3323" s="304"/>
      <c r="H3323" s="5"/>
      <c r="I3323" s="176"/>
      <c r="J3323" s="5"/>
    </row>
    <row r="3324" spans="2:10" ht="15">
      <c r="B3324" s="302">
        <v>42854.470069444003</v>
      </c>
      <c r="C3324" s="303">
        <v>150</v>
      </c>
      <c r="D3324" s="247">
        <f t="shared" si="51"/>
        <v>7.5</v>
      </c>
      <c r="E3324" s="303">
        <v>142.5</v>
      </c>
      <c r="F3324" s="177" t="s">
        <v>3046</v>
      </c>
      <c r="G3324" s="304"/>
      <c r="H3324" s="5"/>
      <c r="I3324" s="176"/>
      <c r="J3324" s="5"/>
    </row>
    <row r="3325" spans="2:10" ht="15">
      <c r="B3325" s="302">
        <v>42854.472581018999</v>
      </c>
      <c r="C3325" s="303">
        <v>50</v>
      </c>
      <c r="D3325" s="247">
        <f t="shared" si="51"/>
        <v>2.4799999999999969</v>
      </c>
      <c r="E3325" s="303">
        <v>47.52</v>
      </c>
      <c r="F3325" s="177" t="s">
        <v>1818</v>
      </c>
      <c r="G3325" s="304"/>
      <c r="H3325" s="5"/>
      <c r="I3325" s="176"/>
      <c r="J3325" s="5"/>
    </row>
    <row r="3326" spans="2:10" ht="15">
      <c r="B3326" s="302">
        <v>42854.476736110999</v>
      </c>
      <c r="C3326" s="303">
        <v>10</v>
      </c>
      <c r="D3326" s="247">
        <f t="shared" si="51"/>
        <v>0.5</v>
      </c>
      <c r="E3326" s="303">
        <v>9.5</v>
      </c>
      <c r="F3326" s="177" t="s">
        <v>314</v>
      </c>
      <c r="G3326" s="304"/>
      <c r="H3326" s="5"/>
      <c r="I3326" s="176"/>
      <c r="J3326" s="5"/>
    </row>
    <row r="3327" spans="2:10" ht="15">
      <c r="B3327" s="302">
        <v>42854.480520833</v>
      </c>
      <c r="C3327" s="303">
        <v>100</v>
      </c>
      <c r="D3327" s="247">
        <f t="shared" si="51"/>
        <v>5</v>
      </c>
      <c r="E3327" s="303">
        <v>95</v>
      </c>
      <c r="F3327" s="177" t="s">
        <v>224</v>
      </c>
      <c r="G3327" s="304"/>
      <c r="H3327" s="5"/>
      <c r="I3327" s="176"/>
      <c r="J3327" s="5"/>
    </row>
    <row r="3328" spans="2:10" ht="15">
      <c r="B3328" s="302">
        <v>42854.491365741</v>
      </c>
      <c r="C3328" s="303">
        <v>200</v>
      </c>
      <c r="D3328" s="247">
        <f t="shared" si="51"/>
        <v>10</v>
      </c>
      <c r="E3328" s="303">
        <v>190</v>
      </c>
      <c r="F3328" s="177" t="s">
        <v>3047</v>
      </c>
      <c r="G3328" s="304"/>
      <c r="H3328" s="5"/>
      <c r="I3328" s="176"/>
      <c r="J3328" s="5"/>
    </row>
    <row r="3329" spans="2:10" ht="15">
      <c r="B3329" s="302">
        <v>42854.492326389001</v>
      </c>
      <c r="C3329" s="303">
        <v>500</v>
      </c>
      <c r="D3329" s="247">
        <f t="shared" si="51"/>
        <v>25</v>
      </c>
      <c r="E3329" s="303">
        <v>475</v>
      </c>
      <c r="F3329" s="177" t="s">
        <v>2097</v>
      </c>
      <c r="G3329" s="304"/>
      <c r="H3329" s="5"/>
      <c r="I3329" s="176"/>
      <c r="J3329" s="5"/>
    </row>
    <row r="3330" spans="2:10" ht="15">
      <c r="B3330" s="302">
        <v>42854.495497684999</v>
      </c>
      <c r="C3330" s="303">
        <v>100</v>
      </c>
      <c r="D3330" s="247">
        <f t="shared" si="51"/>
        <v>5</v>
      </c>
      <c r="E3330" s="303">
        <v>95</v>
      </c>
      <c r="F3330" s="177" t="s">
        <v>3048</v>
      </c>
      <c r="G3330" s="304"/>
      <c r="H3330" s="5"/>
      <c r="I3330" s="176"/>
      <c r="J3330" s="5"/>
    </row>
    <row r="3331" spans="2:10" ht="15">
      <c r="B3331" s="302">
        <v>42854.500046296002</v>
      </c>
      <c r="C3331" s="303">
        <v>100</v>
      </c>
      <c r="D3331" s="247">
        <f t="shared" si="51"/>
        <v>5</v>
      </c>
      <c r="E3331" s="303">
        <v>95</v>
      </c>
      <c r="F3331" s="177" t="s">
        <v>3049</v>
      </c>
      <c r="G3331" s="304"/>
      <c r="H3331" s="5"/>
      <c r="I3331" s="176"/>
      <c r="J3331" s="5"/>
    </row>
    <row r="3332" spans="2:10" ht="15">
      <c r="B3332" s="302">
        <v>42854.507291667003</v>
      </c>
      <c r="C3332" s="303">
        <v>300</v>
      </c>
      <c r="D3332" s="247">
        <f t="shared" si="51"/>
        <v>15</v>
      </c>
      <c r="E3332" s="303">
        <v>285</v>
      </c>
      <c r="F3332" s="177" t="s">
        <v>581</v>
      </c>
      <c r="G3332" s="304"/>
      <c r="H3332" s="5"/>
      <c r="I3332" s="176"/>
      <c r="J3332" s="5"/>
    </row>
    <row r="3333" spans="2:10" ht="15">
      <c r="B3333" s="302">
        <v>42854.516724537003</v>
      </c>
      <c r="C3333" s="303">
        <v>50</v>
      </c>
      <c r="D3333" s="247">
        <f t="shared" si="51"/>
        <v>2.5</v>
      </c>
      <c r="E3333" s="303">
        <v>47.5</v>
      </c>
      <c r="F3333" s="177" t="s">
        <v>3050</v>
      </c>
      <c r="G3333" s="304"/>
      <c r="H3333" s="5"/>
      <c r="I3333" s="176"/>
      <c r="J3333" s="5"/>
    </row>
    <row r="3334" spans="2:10" ht="15">
      <c r="B3334" s="302">
        <v>42854.518935184999</v>
      </c>
      <c r="C3334" s="303">
        <v>200</v>
      </c>
      <c r="D3334" s="247">
        <f t="shared" ref="D3334:D3397" si="52">C3334-E3334</f>
        <v>10</v>
      </c>
      <c r="E3334" s="303">
        <v>190</v>
      </c>
      <c r="F3334" s="177" t="s">
        <v>2738</v>
      </c>
      <c r="G3334" s="304"/>
      <c r="H3334" s="5"/>
      <c r="I3334" s="176"/>
      <c r="J3334" s="5"/>
    </row>
    <row r="3335" spans="2:10" ht="15">
      <c r="B3335" s="302">
        <v>42854.522546296001</v>
      </c>
      <c r="C3335" s="303">
        <v>100</v>
      </c>
      <c r="D3335" s="247">
        <f t="shared" si="52"/>
        <v>5</v>
      </c>
      <c r="E3335" s="303">
        <v>95</v>
      </c>
      <c r="F3335" s="177" t="s">
        <v>3051</v>
      </c>
      <c r="G3335" s="304"/>
      <c r="H3335" s="5"/>
      <c r="I3335" s="176"/>
      <c r="J3335" s="5"/>
    </row>
    <row r="3336" spans="2:10" ht="15">
      <c r="B3336" s="302">
        <v>42854.523692130002</v>
      </c>
      <c r="C3336" s="303">
        <v>100</v>
      </c>
      <c r="D3336" s="247">
        <f t="shared" si="52"/>
        <v>5</v>
      </c>
      <c r="E3336" s="303">
        <v>95</v>
      </c>
      <c r="F3336" s="177" t="s">
        <v>532</v>
      </c>
      <c r="G3336" s="304"/>
      <c r="H3336" s="5"/>
      <c r="I3336" s="176"/>
      <c r="J3336" s="5"/>
    </row>
    <row r="3337" spans="2:10" ht="15">
      <c r="B3337" s="302">
        <v>42854.524467593001</v>
      </c>
      <c r="C3337" s="303">
        <v>300</v>
      </c>
      <c r="D3337" s="247">
        <f t="shared" si="52"/>
        <v>15</v>
      </c>
      <c r="E3337" s="303">
        <v>285</v>
      </c>
      <c r="F3337" s="177" t="s">
        <v>3052</v>
      </c>
      <c r="G3337" s="304"/>
      <c r="H3337" s="5"/>
      <c r="I3337" s="176"/>
      <c r="J3337" s="5"/>
    </row>
    <row r="3338" spans="2:10" ht="15">
      <c r="B3338" s="302">
        <v>42854.526736111002</v>
      </c>
      <c r="C3338" s="303">
        <v>500</v>
      </c>
      <c r="D3338" s="247">
        <f t="shared" si="52"/>
        <v>25</v>
      </c>
      <c r="E3338" s="303">
        <v>475</v>
      </c>
      <c r="F3338" s="177" t="s">
        <v>3053</v>
      </c>
      <c r="G3338" s="304"/>
      <c r="H3338" s="5"/>
      <c r="I3338" s="176"/>
      <c r="J3338" s="5"/>
    </row>
    <row r="3339" spans="2:10" ht="15">
      <c r="B3339" s="302">
        <v>42854.527777777999</v>
      </c>
      <c r="C3339" s="303">
        <v>100</v>
      </c>
      <c r="D3339" s="247">
        <f t="shared" si="52"/>
        <v>5</v>
      </c>
      <c r="E3339" s="303">
        <v>95</v>
      </c>
      <c r="F3339" s="177" t="s">
        <v>3054</v>
      </c>
      <c r="G3339" s="304"/>
      <c r="H3339" s="5"/>
      <c r="I3339" s="176"/>
      <c r="J3339" s="5"/>
    </row>
    <row r="3340" spans="2:10" ht="15">
      <c r="B3340" s="302">
        <v>42854.527928240997</v>
      </c>
      <c r="C3340" s="303">
        <v>100</v>
      </c>
      <c r="D3340" s="247">
        <f t="shared" si="52"/>
        <v>7</v>
      </c>
      <c r="E3340" s="303">
        <v>93</v>
      </c>
      <c r="F3340" s="177" t="s">
        <v>3055</v>
      </c>
      <c r="G3340" s="304"/>
      <c r="H3340" s="5"/>
      <c r="I3340" s="176"/>
      <c r="J3340" s="5"/>
    </row>
    <row r="3341" spans="2:10" ht="15">
      <c r="B3341" s="302">
        <v>42854.534224536997</v>
      </c>
      <c r="C3341" s="303">
        <v>150</v>
      </c>
      <c r="D3341" s="247">
        <f t="shared" si="52"/>
        <v>10.5</v>
      </c>
      <c r="E3341" s="303">
        <v>139.5</v>
      </c>
      <c r="F3341" s="177" t="s">
        <v>1948</v>
      </c>
      <c r="G3341" s="304"/>
      <c r="H3341" s="5"/>
      <c r="I3341" s="176"/>
      <c r="J3341" s="5"/>
    </row>
    <row r="3342" spans="2:10" ht="15">
      <c r="B3342" s="302">
        <v>42854.541875000003</v>
      </c>
      <c r="C3342" s="303">
        <v>150</v>
      </c>
      <c r="D3342" s="247">
        <f t="shared" si="52"/>
        <v>7.5</v>
      </c>
      <c r="E3342" s="303">
        <v>142.5</v>
      </c>
      <c r="F3342" s="177" t="s">
        <v>190</v>
      </c>
      <c r="G3342" s="304"/>
      <c r="H3342" s="5"/>
      <c r="I3342" s="176"/>
      <c r="J3342" s="5"/>
    </row>
    <row r="3343" spans="2:10" ht="15">
      <c r="B3343" s="302">
        <v>42854.542152777998</v>
      </c>
      <c r="C3343" s="303">
        <v>500</v>
      </c>
      <c r="D3343" s="247">
        <f t="shared" si="52"/>
        <v>25</v>
      </c>
      <c r="E3343" s="303">
        <v>475</v>
      </c>
      <c r="F3343" s="177" t="s">
        <v>3056</v>
      </c>
      <c r="G3343" s="304"/>
      <c r="H3343" s="5"/>
      <c r="I3343" s="176"/>
      <c r="J3343" s="5"/>
    </row>
    <row r="3344" spans="2:10" ht="15">
      <c r="B3344" s="302">
        <v>42854.545289351998</v>
      </c>
      <c r="C3344" s="303">
        <v>100</v>
      </c>
      <c r="D3344" s="247">
        <f t="shared" si="52"/>
        <v>4.9500000000000028</v>
      </c>
      <c r="E3344" s="303">
        <v>95.05</v>
      </c>
      <c r="F3344" s="177" t="s">
        <v>542</v>
      </c>
      <c r="G3344" s="304"/>
      <c r="H3344" s="5"/>
      <c r="I3344" s="176"/>
      <c r="J3344" s="5"/>
    </row>
    <row r="3345" spans="2:10" ht="15">
      <c r="B3345" s="302">
        <v>42854.554560185003</v>
      </c>
      <c r="C3345" s="303">
        <v>200</v>
      </c>
      <c r="D3345" s="247">
        <f t="shared" si="52"/>
        <v>9.9000000000000057</v>
      </c>
      <c r="E3345" s="303">
        <v>190.1</v>
      </c>
      <c r="F3345" s="177" t="s">
        <v>3057</v>
      </c>
      <c r="G3345" s="304"/>
      <c r="H3345" s="5"/>
      <c r="I3345" s="176"/>
      <c r="J3345" s="5"/>
    </row>
    <row r="3346" spans="2:10" ht="15">
      <c r="B3346" s="302">
        <v>42854.558206018999</v>
      </c>
      <c r="C3346" s="303">
        <v>100</v>
      </c>
      <c r="D3346" s="247">
        <f t="shared" si="52"/>
        <v>5</v>
      </c>
      <c r="E3346" s="303">
        <v>95</v>
      </c>
      <c r="F3346" s="177" t="s">
        <v>993</v>
      </c>
      <c r="G3346" s="304"/>
      <c r="H3346" s="5"/>
      <c r="I3346" s="176"/>
      <c r="J3346" s="5"/>
    </row>
    <row r="3347" spans="2:10" ht="15">
      <c r="B3347" s="302">
        <v>42854.559884258997</v>
      </c>
      <c r="C3347" s="303">
        <v>15</v>
      </c>
      <c r="D3347" s="247">
        <f t="shared" si="52"/>
        <v>0.75</v>
      </c>
      <c r="E3347" s="303">
        <v>14.25</v>
      </c>
      <c r="F3347" s="177" t="s">
        <v>3012</v>
      </c>
      <c r="G3347" s="304"/>
      <c r="H3347" s="5"/>
      <c r="I3347" s="176"/>
      <c r="J3347" s="5"/>
    </row>
    <row r="3348" spans="2:10" ht="15">
      <c r="B3348" s="302">
        <v>42854.560289351997</v>
      </c>
      <c r="C3348" s="303">
        <v>100</v>
      </c>
      <c r="D3348" s="247">
        <f t="shared" si="52"/>
        <v>5</v>
      </c>
      <c r="E3348" s="303">
        <v>95</v>
      </c>
      <c r="F3348" s="177" t="s">
        <v>3058</v>
      </c>
      <c r="G3348" s="304"/>
      <c r="H3348" s="5"/>
      <c r="I3348" s="176"/>
      <c r="J3348" s="5"/>
    </row>
    <row r="3349" spans="2:10" ht="15">
      <c r="B3349" s="302">
        <v>42854.560729167002</v>
      </c>
      <c r="C3349" s="303">
        <v>30</v>
      </c>
      <c r="D3349" s="247">
        <f t="shared" si="52"/>
        <v>1.5</v>
      </c>
      <c r="E3349" s="303">
        <v>28.5</v>
      </c>
      <c r="F3349" s="177" t="s">
        <v>3059</v>
      </c>
      <c r="G3349" s="304"/>
      <c r="H3349" s="5"/>
      <c r="I3349" s="176"/>
      <c r="J3349" s="5"/>
    </row>
    <row r="3350" spans="2:10" ht="15">
      <c r="B3350" s="302">
        <v>42854.569201389</v>
      </c>
      <c r="C3350" s="303">
        <v>100</v>
      </c>
      <c r="D3350" s="247">
        <f t="shared" si="52"/>
        <v>5</v>
      </c>
      <c r="E3350" s="303">
        <v>95</v>
      </c>
      <c r="F3350" s="177" t="s">
        <v>3060</v>
      </c>
      <c r="G3350" s="304"/>
      <c r="H3350" s="5"/>
      <c r="I3350" s="176"/>
      <c r="J3350" s="5"/>
    </row>
    <row r="3351" spans="2:10" ht="15">
      <c r="B3351" s="302">
        <v>42854.579895832998</v>
      </c>
      <c r="C3351" s="303">
        <v>100</v>
      </c>
      <c r="D3351" s="247">
        <f t="shared" si="52"/>
        <v>5</v>
      </c>
      <c r="E3351" s="303">
        <v>95</v>
      </c>
      <c r="F3351" s="177" t="s">
        <v>3061</v>
      </c>
      <c r="G3351" s="304"/>
      <c r="H3351" s="5"/>
      <c r="I3351" s="176"/>
      <c r="J3351" s="5"/>
    </row>
    <row r="3352" spans="2:10" ht="15">
      <c r="B3352" s="302">
        <v>42854.581631943998</v>
      </c>
      <c r="C3352" s="303">
        <v>200</v>
      </c>
      <c r="D3352" s="247">
        <f t="shared" si="52"/>
        <v>9.9000000000000057</v>
      </c>
      <c r="E3352" s="303">
        <v>190.1</v>
      </c>
      <c r="F3352" s="177" t="s">
        <v>3062</v>
      </c>
      <c r="G3352" s="304"/>
      <c r="H3352" s="5"/>
      <c r="I3352" s="176"/>
      <c r="J3352" s="5"/>
    </row>
    <row r="3353" spans="2:10" ht="15">
      <c r="B3353" s="302">
        <v>42854.591261574002</v>
      </c>
      <c r="C3353" s="303">
        <v>400</v>
      </c>
      <c r="D3353" s="247">
        <f t="shared" si="52"/>
        <v>20</v>
      </c>
      <c r="E3353" s="303">
        <v>380</v>
      </c>
      <c r="F3353" s="177" t="s">
        <v>2675</v>
      </c>
      <c r="G3353" s="304"/>
      <c r="H3353" s="5"/>
      <c r="I3353" s="176"/>
      <c r="J3353" s="5"/>
    </row>
    <row r="3354" spans="2:10" ht="15">
      <c r="B3354" s="302">
        <v>42854.592256944001</v>
      </c>
      <c r="C3354" s="303">
        <v>100</v>
      </c>
      <c r="D3354" s="247">
        <f t="shared" si="52"/>
        <v>7</v>
      </c>
      <c r="E3354" s="303">
        <v>93</v>
      </c>
      <c r="F3354" s="177" t="s">
        <v>760</v>
      </c>
      <c r="G3354" s="304"/>
      <c r="H3354" s="5"/>
      <c r="I3354" s="176"/>
      <c r="J3354" s="5"/>
    </row>
    <row r="3355" spans="2:10" ht="15">
      <c r="B3355" s="302">
        <v>42854.605243056001</v>
      </c>
      <c r="C3355" s="303">
        <v>700</v>
      </c>
      <c r="D3355" s="247">
        <f t="shared" si="52"/>
        <v>35</v>
      </c>
      <c r="E3355" s="303">
        <v>665</v>
      </c>
      <c r="F3355" s="177" t="s">
        <v>231</v>
      </c>
      <c r="G3355" s="304"/>
      <c r="H3355" s="5"/>
      <c r="I3355" s="176"/>
      <c r="J3355" s="5"/>
    </row>
    <row r="3356" spans="2:10" ht="15">
      <c r="B3356" s="302">
        <v>42854.613587963002</v>
      </c>
      <c r="C3356" s="303">
        <v>100</v>
      </c>
      <c r="D3356" s="247">
        <f t="shared" si="52"/>
        <v>5</v>
      </c>
      <c r="E3356" s="303">
        <v>95</v>
      </c>
      <c r="F3356" s="177" t="s">
        <v>3063</v>
      </c>
      <c r="G3356" s="304"/>
      <c r="H3356" s="5"/>
      <c r="I3356" s="176"/>
      <c r="J3356" s="5"/>
    </row>
    <row r="3357" spans="2:10" ht="15">
      <c r="B3357" s="302">
        <v>42854.631111110997</v>
      </c>
      <c r="C3357" s="303">
        <v>300</v>
      </c>
      <c r="D3357" s="247">
        <f t="shared" si="52"/>
        <v>14.850000000000023</v>
      </c>
      <c r="E3357" s="303">
        <v>285.14999999999998</v>
      </c>
      <c r="F3357" s="177" t="s">
        <v>3064</v>
      </c>
      <c r="G3357" s="304"/>
      <c r="H3357" s="5"/>
      <c r="I3357" s="176"/>
      <c r="J3357" s="5"/>
    </row>
    <row r="3358" spans="2:10" ht="15">
      <c r="B3358" s="302">
        <v>42854.640694444002</v>
      </c>
      <c r="C3358" s="303">
        <v>100</v>
      </c>
      <c r="D3358" s="247">
        <f t="shared" si="52"/>
        <v>5</v>
      </c>
      <c r="E3358" s="303">
        <v>95</v>
      </c>
      <c r="F3358" s="177" t="s">
        <v>490</v>
      </c>
      <c r="G3358" s="304"/>
      <c r="H3358" s="5"/>
      <c r="I3358" s="176"/>
      <c r="J3358" s="5"/>
    </row>
    <row r="3359" spans="2:10" ht="15">
      <c r="B3359" s="302">
        <v>42854.658819443997</v>
      </c>
      <c r="C3359" s="303">
        <v>200</v>
      </c>
      <c r="D3359" s="247">
        <f t="shared" si="52"/>
        <v>10</v>
      </c>
      <c r="E3359" s="303">
        <v>190</v>
      </c>
      <c r="F3359" s="177" t="s">
        <v>3065</v>
      </c>
      <c r="G3359" s="304"/>
      <c r="H3359" s="5"/>
      <c r="I3359" s="176"/>
      <c r="J3359" s="5"/>
    </row>
    <row r="3360" spans="2:10" ht="15">
      <c r="B3360" s="302">
        <v>42854.661087963003</v>
      </c>
      <c r="C3360" s="303">
        <v>50</v>
      </c>
      <c r="D3360" s="247">
        <f t="shared" si="52"/>
        <v>2.5</v>
      </c>
      <c r="E3360" s="303">
        <v>47.5</v>
      </c>
      <c r="F3360" s="177" t="s">
        <v>3066</v>
      </c>
      <c r="G3360" s="304"/>
      <c r="H3360" s="5"/>
      <c r="I3360" s="176"/>
      <c r="J3360" s="5"/>
    </row>
    <row r="3361" spans="2:10" ht="15">
      <c r="B3361" s="302">
        <v>42854.673796296003</v>
      </c>
      <c r="C3361" s="303">
        <v>200</v>
      </c>
      <c r="D3361" s="247">
        <f t="shared" si="52"/>
        <v>10</v>
      </c>
      <c r="E3361" s="303">
        <v>190</v>
      </c>
      <c r="F3361" s="177" t="s">
        <v>3067</v>
      </c>
      <c r="G3361" s="304"/>
      <c r="H3361" s="5"/>
      <c r="I3361" s="176"/>
      <c r="J3361" s="5"/>
    </row>
    <row r="3362" spans="2:10" ht="15">
      <c r="B3362" s="302">
        <v>42854.687256944002</v>
      </c>
      <c r="C3362" s="303">
        <v>150</v>
      </c>
      <c r="D3362" s="247">
        <f t="shared" si="52"/>
        <v>7.5</v>
      </c>
      <c r="E3362" s="303">
        <v>142.5</v>
      </c>
      <c r="F3362" s="177" t="s">
        <v>3068</v>
      </c>
      <c r="G3362" s="304"/>
      <c r="H3362" s="5"/>
      <c r="I3362" s="176"/>
      <c r="J3362" s="5"/>
    </row>
    <row r="3363" spans="2:10" ht="15">
      <c r="B3363" s="302">
        <v>42854.688900462999</v>
      </c>
      <c r="C3363" s="303">
        <v>100</v>
      </c>
      <c r="D3363" s="247">
        <f t="shared" si="52"/>
        <v>7</v>
      </c>
      <c r="E3363" s="303">
        <v>93</v>
      </c>
      <c r="F3363" s="177" t="s">
        <v>2503</v>
      </c>
      <c r="G3363" s="304"/>
      <c r="H3363" s="5"/>
      <c r="I3363" s="176"/>
      <c r="J3363" s="5"/>
    </row>
    <row r="3364" spans="2:10" ht="15">
      <c r="B3364" s="302">
        <v>42854.697789352002</v>
      </c>
      <c r="C3364" s="303">
        <v>300</v>
      </c>
      <c r="D3364" s="247">
        <f t="shared" si="52"/>
        <v>15</v>
      </c>
      <c r="E3364" s="303">
        <v>285</v>
      </c>
      <c r="F3364" s="177" t="s">
        <v>3069</v>
      </c>
      <c r="G3364" s="304"/>
      <c r="H3364" s="5"/>
      <c r="I3364" s="176"/>
      <c r="J3364" s="5"/>
    </row>
    <row r="3365" spans="2:10" ht="15">
      <c r="B3365" s="302">
        <v>42854.700532406998</v>
      </c>
      <c r="C3365" s="303">
        <v>100</v>
      </c>
      <c r="D3365" s="247">
        <f t="shared" si="52"/>
        <v>5</v>
      </c>
      <c r="E3365" s="303">
        <v>95</v>
      </c>
      <c r="F3365" s="177" t="s">
        <v>3070</v>
      </c>
      <c r="G3365" s="304"/>
      <c r="H3365" s="5"/>
      <c r="I3365" s="176"/>
      <c r="J3365" s="5"/>
    </row>
    <row r="3366" spans="2:10" ht="15">
      <c r="B3366" s="302">
        <v>42854.701064815003</v>
      </c>
      <c r="C3366" s="303">
        <v>100</v>
      </c>
      <c r="D3366" s="247">
        <f t="shared" si="52"/>
        <v>5</v>
      </c>
      <c r="E3366" s="303">
        <v>95</v>
      </c>
      <c r="F3366" s="177" t="s">
        <v>3071</v>
      </c>
      <c r="G3366" s="304"/>
      <c r="H3366" s="5"/>
      <c r="I3366" s="176"/>
      <c r="J3366" s="5"/>
    </row>
    <row r="3367" spans="2:10" ht="15">
      <c r="B3367" s="302">
        <v>42854.710289351999</v>
      </c>
      <c r="C3367" s="303">
        <v>15</v>
      </c>
      <c r="D3367" s="247">
        <f t="shared" si="52"/>
        <v>1.0500000000000007</v>
      </c>
      <c r="E3367" s="303">
        <v>13.95</v>
      </c>
      <c r="F3367" s="177" t="s">
        <v>1623</v>
      </c>
      <c r="G3367" s="304"/>
      <c r="H3367" s="5"/>
      <c r="I3367" s="176"/>
      <c r="J3367" s="5"/>
    </row>
    <row r="3368" spans="2:10" ht="15">
      <c r="B3368" s="302">
        <v>42854.714826388998</v>
      </c>
      <c r="C3368" s="303">
        <v>300</v>
      </c>
      <c r="D3368" s="247">
        <f t="shared" si="52"/>
        <v>14.850000000000023</v>
      </c>
      <c r="E3368" s="303">
        <v>285.14999999999998</v>
      </c>
      <c r="F3368" s="177" t="s">
        <v>2433</v>
      </c>
      <c r="G3368" s="304"/>
      <c r="H3368" s="5"/>
      <c r="I3368" s="176"/>
      <c r="J3368" s="5"/>
    </row>
    <row r="3369" spans="2:10" ht="15">
      <c r="B3369" s="302">
        <v>42854.733333333003</v>
      </c>
      <c r="C3369" s="303">
        <v>300</v>
      </c>
      <c r="D3369" s="247">
        <f t="shared" si="52"/>
        <v>15</v>
      </c>
      <c r="E3369" s="303">
        <v>285</v>
      </c>
      <c r="F3369" s="177" t="s">
        <v>3072</v>
      </c>
      <c r="G3369" s="304"/>
      <c r="H3369" s="5"/>
      <c r="I3369" s="176"/>
      <c r="J3369" s="5"/>
    </row>
    <row r="3370" spans="2:10" ht="15">
      <c r="B3370" s="302">
        <v>42854.739456019</v>
      </c>
      <c r="C3370" s="303">
        <v>100</v>
      </c>
      <c r="D3370" s="247">
        <f t="shared" si="52"/>
        <v>5</v>
      </c>
      <c r="E3370" s="303">
        <v>95</v>
      </c>
      <c r="F3370" s="177" t="s">
        <v>2983</v>
      </c>
      <c r="G3370" s="304"/>
      <c r="H3370" s="5"/>
      <c r="I3370" s="176"/>
      <c r="J3370" s="5"/>
    </row>
    <row r="3371" spans="2:10" ht="15">
      <c r="B3371" s="302">
        <v>42854.739560185</v>
      </c>
      <c r="C3371" s="303">
        <v>300</v>
      </c>
      <c r="D3371" s="247">
        <f t="shared" si="52"/>
        <v>15</v>
      </c>
      <c r="E3371" s="303">
        <v>285</v>
      </c>
      <c r="F3371" s="177" t="s">
        <v>3073</v>
      </c>
      <c r="G3371" s="304"/>
      <c r="H3371" s="5"/>
      <c r="I3371" s="176"/>
      <c r="J3371" s="5"/>
    </row>
    <row r="3372" spans="2:10" ht="15">
      <c r="B3372" s="302">
        <v>42854.745590277998</v>
      </c>
      <c r="C3372" s="303">
        <v>100</v>
      </c>
      <c r="D3372" s="247">
        <f t="shared" si="52"/>
        <v>5</v>
      </c>
      <c r="E3372" s="303">
        <v>95</v>
      </c>
      <c r="F3372" s="177" t="s">
        <v>2507</v>
      </c>
      <c r="G3372" s="304"/>
      <c r="H3372" s="5"/>
      <c r="I3372" s="176"/>
      <c r="J3372" s="5"/>
    </row>
    <row r="3373" spans="2:10" ht="15">
      <c r="B3373" s="302">
        <v>42854.761018518999</v>
      </c>
      <c r="C3373" s="303">
        <v>300</v>
      </c>
      <c r="D3373" s="247">
        <f t="shared" si="52"/>
        <v>21</v>
      </c>
      <c r="E3373" s="303">
        <v>279</v>
      </c>
      <c r="F3373" s="177" t="s">
        <v>3074</v>
      </c>
      <c r="G3373" s="304"/>
      <c r="H3373" s="5"/>
      <c r="I3373" s="176"/>
      <c r="J3373" s="5"/>
    </row>
    <row r="3374" spans="2:10" ht="15">
      <c r="B3374" s="302">
        <v>42854.763483795999</v>
      </c>
      <c r="C3374" s="303">
        <v>500</v>
      </c>
      <c r="D3374" s="247">
        <f t="shared" si="52"/>
        <v>25</v>
      </c>
      <c r="E3374" s="303">
        <v>475</v>
      </c>
      <c r="F3374" s="177" t="s">
        <v>875</v>
      </c>
      <c r="G3374" s="304"/>
      <c r="H3374" s="5"/>
      <c r="I3374" s="176"/>
      <c r="J3374" s="5"/>
    </row>
    <row r="3375" spans="2:10" ht="15">
      <c r="B3375" s="302">
        <v>42854.776759259003</v>
      </c>
      <c r="C3375" s="303">
        <v>300</v>
      </c>
      <c r="D3375" s="247">
        <f t="shared" si="52"/>
        <v>14.850000000000023</v>
      </c>
      <c r="E3375" s="303">
        <v>285.14999999999998</v>
      </c>
      <c r="F3375" s="177" t="s">
        <v>271</v>
      </c>
      <c r="G3375" s="304"/>
      <c r="H3375" s="5"/>
      <c r="I3375" s="176"/>
      <c r="J3375" s="5"/>
    </row>
    <row r="3376" spans="2:10" ht="15">
      <c r="B3376" s="302">
        <v>42854.806770832998</v>
      </c>
      <c r="C3376" s="303">
        <v>50</v>
      </c>
      <c r="D3376" s="247">
        <f t="shared" si="52"/>
        <v>2.5</v>
      </c>
      <c r="E3376" s="303">
        <v>47.5</v>
      </c>
      <c r="F3376" s="177" t="s">
        <v>3075</v>
      </c>
      <c r="G3376" s="304"/>
      <c r="H3376" s="5"/>
      <c r="I3376" s="176"/>
      <c r="J3376" s="5"/>
    </row>
    <row r="3377" spans="2:10" ht="15">
      <c r="B3377" s="302">
        <v>42854.807986111002</v>
      </c>
      <c r="C3377" s="303">
        <v>300</v>
      </c>
      <c r="D3377" s="247">
        <f t="shared" si="52"/>
        <v>15</v>
      </c>
      <c r="E3377" s="303">
        <v>285</v>
      </c>
      <c r="F3377" s="177" t="s">
        <v>3076</v>
      </c>
      <c r="G3377" s="304"/>
      <c r="H3377" s="5"/>
      <c r="I3377" s="176"/>
      <c r="J3377" s="5"/>
    </row>
    <row r="3378" spans="2:10" ht="15">
      <c r="B3378" s="302">
        <v>42854.851712962998</v>
      </c>
      <c r="C3378" s="303">
        <v>50</v>
      </c>
      <c r="D3378" s="247">
        <f t="shared" si="52"/>
        <v>3.5</v>
      </c>
      <c r="E3378" s="303">
        <v>46.5</v>
      </c>
      <c r="F3378" s="177" t="s">
        <v>3077</v>
      </c>
      <c r="G3378" s="304"/>
      <c r="H3378" s="5"/>
      <c r="I3378" s="176"/>
      <c r="J3378" s="5"/>
    </row>
    <row r="3379" spans="2:10" ht="15">
      <c r="B3379" s="302">
        <v>42854.851863426004</v>
      </c>
      <c r="C3379" s="303">
        <v>50</v>
      </c>
      <c r="D3379" s="247">
        <f t="shared" si="52"/>
        <v>2.4799999999999969</v>
      </c>
      <c r="E3379" s="303">
        <v>47.52</v>
      </c>
      <c r="F3379" s="177" t="s">
        <v>2086</v>
      </c>
      <c r="G3379" s="304"/>
      <c r="H3379" s="5"/>
      <c r="I3379" s="176"/>
      <c r="J3379" s="5"/>
    </row>
    <row r="3380" spans="2:10" ht="15">
      <c r="B3380" s="302">
        <v>42854.852094907001</v>
      </c>
      <c r="C3380" s="303">
        <v>50</v>
      </c>
      <c r="D3380" s="247">
        <f t="shared" si="52"/>
        <v>2.5</v>
      </c>
      <c r="E3380" s="303">
        <v>47.5</v>
      </c>
      <c r="F3380" s="177" t="s">
        <v>3078</v>
      </c>
      <c r="G3380" s="304"/>
      <c r="H3380" s="5"/>
      <c r="I3380" s="176"/>
      <c r="J3380" s="5"/>
    </row>
    <row r="3381" spans="2:10" ht="15">
      <c r="B3381" s="302">
        <v>42854.852141203999</v>
      </c>
      <c r="C3381" s="303">
        <v>50</v>
      </c>
      <c r="D3381" s="247">
        <f t="shared" si="52"/>
        <v>2.5</v>
      </c>
      <c r="E3381" s="303">
        <v>47.5</v>
      </c>
      <c r="F3381" s="177" t="s">
        <v>3079</v>
      </c>
      <c r="G3381" s="304"/>
      <c r="H3381" s="5"/>
      <c r="I3381" s="176"/>
      <c r="J3381" s="5"/>
    </row>
    <row r="3382" spans="2:10" ht="15">
      <c r="B3382" s="302">
        <v>42854.852256944003</v>
      </c>
      <c r="C3382" s="303">
        <v>50</v>
      </c>
      <c r="D3382" s="247">
        <f t="shared" si="52"/>
        <v>2.5</v>
      </c>
      <c r="E3382" s="303">
        <v>47.5</v>
      </c>
      <c r="F3382" s="177" t="s">
        <v>3080</v>
      </c>
      <c r="G3382" s="304"/>
      <c r="H3382" s="5"/>
      <c r="I3382" s="176"/>
      <c r="J3382" s="5"/>
    </row>
    <row r="3383" spans="2:10" ht="15">
      <c r="B3383" s="302">
        <v>42854.852337962999</v>
      </c>
      <c r="C3383" s="303">
        <v>50</v>
      </c>
      <c r="D3383" s="247">
        <f t="shared" si="52"/>
        <v>2.5</v>
      </c>
      <c r="E3383" s="303">
        <v>47.5</v>
      </c>
      <c r="F3383" s="177" t="s">
        <v>904</v>
      </c>
      <c r="G3383" s="304"/>
      <c r="H3383" s="5"/>
      <c r="I3383" s="176"/>
      <c r="J3383" s="5"/>
    </row>
    <row r="3384" spans="2:10" ht="15">
      <c r="B3384" s="302">
        <v>42854.852511573998</v>
      </c>
      <c r="C3384" s="303">
        <v>50</v>
      </c>
      <c r="D3384" s="247">
        <f t="shared" si="52"/>
        <v>2.5</v>
      </c>
      <c r="E3384" s="303">
        <v>47.5</v>
      </c>
      <c r="F3384" s="177" t="s">
        <v>3081</v>
      </c>
      <c r="G3384" s="304"/>
      <c r="H3384" s="5"/>
      <c r="I3384" s="176"/>
      <c r="J3384" s="5"/>
    </row>
    <row r="3385" spans="2:10" ht="15">
      <c r="B3385" s="302">
        <v>42854.852708332997</v>
      </c>
      <c r="C3385" s="303">
        <v>50</v>
      </c>
      <c r="D3385" s="247">
        <f t="shared" si="52"/>
        <v>2.5</v>
      </c>
      <c r="E3385" s="303">
        <v>47.5</v>
      </c>
      <c r="F3385" s="177" t="s">
        <v>3082</v>
      </c>
      <c r="G3385" s="304"/>
      <c r="H3385" s="5"/>
      <c r="I3385" s="176"/>
      <c r="J3385" s="5"/>
    </row>
    <row r="3386" spans="2:10" ht="15">
      <c r="B3386" s="302">
        <v>42854.853310184997</v>
      </c>
      <c r="C3386" s="303">
        <v>50</v>
      </c>
      <c r="D3386" s="247">
        <f t="shared" si="52"/>
        <v>2.5</v>
      </c>
      <c r="E3386" s="303">
        <v>47.5</v>
      </c>
      <c r="F3386" s="177" t="s">
        <v>3083</v>
      </c>
      <c r="G3386" s="304"/>
      <c r="H3386" s="5"/>
      <c r="I3386" s="176"/>
      <c r="J3386" s="5"/>
    </row>
    <row r="3387" spans="2:10" ht="15">
      <c r="B3387" s="302">
        <v>42854.853611111001</v>
      </c>
      <c r="C3387" s="303">
        <v>50</v>
      </c>
      <c r="D3387" s="247">
        <f t="shared" si="52"/>
        <v>2.4799999999999969</v>
      </c>
      <c r="E3387" s="303">
        <v>47.52</v>
      </c>
      <c r="F3387" s="177" t="s">
        <v>2778</v>
      </c>
      <c r="G3387" s="304"/>
      <c r="H3387" s="5"/>
      <c r="I3387" s="176"/>
      <c r="J3387" s="5"/>
    </row>
    <row r="3388" spans="2:10" ht="15">
      <c r="B3388" s="302">
        <v>42854.853912036997</v>
      </c>
      <c r="C3388" s="303">
        <v>50</v>
      </c>
      <c r="D3388" s="247">
        <f t="shared" si="52"/>
        <v>2.5</v>
      </c>
      <c r="E3388" s="303">
        <v>47.5</v>
      </c>
      <c r="F3388" s="177" t="s">
        <v>3084</v>
      </c>
      <c r="G3388" s="304"/>
      <c r="H3388" s="5"/>
      <c r="I3388" s="176"/>
      <c r="J3388" s="5"/>
    </row>
    <row r="3389" spans="2:10" ht="15">
      <c r="B3389" s="302">
        <v>42854.853993056</v>
      </c>
      <c r="C3389" s="303">
        <v>50</v>
      </c>
      <c r="D3389" s="247">
        <f t="shared" si="52"/>
        <v>2.5</v>
      </c>
      <c r="E3389" s="303">
        <v>47.5</v>
      </c>
      <c r="F3389" s="177" t="s">
        <v>3085</v>
      </c>
      <c r="G3389" s="304"/>
      <c r="H3389" s="5"/>
      <c r="I3389" s="176"/>
      <c r="J3389" s="5"/>
    </row>
    <row r="3390" spans="2:10" ht="15">
      <c r="B3390" s="302">
        <v>42854.859224537002</v>
      </c>
      <c r="C3390" s="303">
        <v>50</v>
      </c>
      <c r="D3390" s="247">
        <f t="shared" si="52"/>
        <v>3.5</v>
      </c>
      <c r="E3390" s="303">
        <v>46.5</v>
      </c>
      <c r="F3390" s="177" t="s">
        <v>3086</v>
      </c>
      <c r="G3390" s="304"/>
      <c r="H3390" s="5"/>
      <c r="I3390" s="176"/>
      <c r="J3390" s="5"/>
    </row>
    <row r="3391" spans="2:10" ht="15">
      <c r="B3391" s="302">
        <v>42854.870601852002</v>
      </c>
      <c r="C3391" s="303">
        <v>50</v>
      </c>
      <c r="D3391" s="247">
        <f t="shared" si="52"/>
        <v>2.5</v>
      </c>
      <c r="E3391" s="303">
        <v>47.5</v>
      </c>
      <c r="F3391" s="177" t="s">
        <v>2188</v>
      </c>
      <c r="G3391" s="304"/>
      <c r="H3391" s="5"/>
      <c r="I3391" s="176"/>
      <c r="J3391" s="5"/>
    </row>
    <row r="3392" spans="2:10" ht="15">
      <c r="B3392" s="302">
        <v>42854.871550926</v>
      </c>
      <c r="C3392" s="303">
        <v>50</v>
      </c>
      <c r="D3392" s="247">
        <f t="shared" si="52"/>
        <v>2.5</v>
      </c>
      <c r="E3392" s="303">
        <v>47.5</v>
      </c>
      <c r="F3392" s="177" t="s">
        <v>3087</v>
      </c>
      <c r="G3392" s="304"/>
      <c r="H3392" s="5"/>
      <c r="I3392" s="176"/>
      <c r="J3392" s="5"/>
    </row>
    <row r="3393" spans="2:10" ht="15">
      <c r="B3393" s="302">
        <v>42854.911331019</v>
      </c>
      <c r="C3393" s="303">
        <v>100</v>
      </c>
      <c r="D3393" s="247">
        <f t="shared" si="52"/>
        <v>4.9500000000000028</v>
      </c>
      <c r="E3393" s="303">
        <v>95.05</v>
      </c>
      <c r="F3393" s="177" t="s">
        <v>2347</v>
      </c>
      <c r="G3393" s="304"/>
      <c r="H3393" s="5"/>
      <c r="I3393" s="176"/>
      <c r="J3393" s="5"/>
    </row>
    <row r="3394" spans="2:10" ht="15">
      <c r="B3394" s="302">
        <v>42855.133495369999</v>
      </c>
      <c r="C3394" s="303">
        <v>200</v>
      </c>
      <c r="D3394" s="247">
        <f t="shared" si="52"/>
        <v>9.9000000000000057</v>
      </c>
      <c r="E3394" s="303">
        <v>190.1</v>
      </c>
      <c r="F3394" s="177" t="s">
        <v>3088</v>
      </c>
      <c r="G3394" s="304"/>
      <c r="H3394" s="5"/>
      <c r="I3394" s="176"/>
      <c r="J3394" s="5"/>
    </row>
    <row r="3395" spans="2:10" ht="15">
      <c r="B3395" s="302">
        <v>42855.216284722002</v>
      </c>
      <c r="C3395" s="303">
        <v>300</v>
      </c>
      <c r="D3395" s="247">
        <f t="shared" si="52"/>
        <v>15</v>
      </c>
      <c r="E3395" s="303">
        <v>285</v>
      </c>
      <c r="F3395" s="177" t="s">
        <v>501</v>
      </c>
      <c r="G3395" s="304"/>
      <c r="H3395" s="5"/>
      <c r="I3395" s="176"/>
      <c r="J3395" s="5"/>
    </row>
    <row r="3396" spans="2:10" ht="15">
      <c r="B3396" s="302">
        <v>42855.291770832999</v>
      </c>
      <c r="C3396" s="303">
        <v>40</v>
      </c>
      <c r="D3396" s="247">
        <f t="shared" si="52"/>
        <v>2</v>
      </c>
      <c r="E3396" s="303">
        <v>38</v>
      </c>
      <c r="F3396" s="177" t="s">
        <v>1493</v>
      </c>
      <c r="G3396" s="304"/>
      <c r="H3396" s="5"/>
      <c r="I3396" s="176"/>
      <c r="J3396" s="5"/>
    </row>
    <row r="3397" spans="2:10" ht="15">
      <c r="B3397" s="302">
        <v>42855.294560185001</v>
      </c>
      <c r="C3397" s="303">
        <v>10</v>
      </c>
      <c r="D3397" s="247">
        <f t="shared" si="52"/>
        <v>0.5</v>
      </c>
      <c r="E3397" s="303">
        <v>9.5</v>
      </c>
      <c r="F3397" s="177" t="s">
        <v>823</v>
      </c>
      <c r="G3397" s="304"/>
      <c r="H3397" s="5"/>
      <c r="I3397" s="176"/>
      <c r="J3397" s="5"/>
    </row>
    <row r="3398" spans="2:10" ht="15">
      <c r="B3398" s="302">
        <v>42855.305324073997</v>
      </c>
      <c r="C3398" s="303">
        <v>100</v>
      </c>
      <c r="D3398" s="247">
        <f t="shared" ref="D3398:D3461" si="53">C3398-E3398</f>
        <v>5</v>
      </c>
      <c r="E3398" s="303">
        <v>95</v>
      </c>
      <c r="F3398" s="177" t="s">
        <v>3005</v>
      </c>
      <c r="G3398" s="304"/>
      <c r="H3398" s="5"/>
      <c r="I3398" s="176"/>
      <c r="J3398" s="5"/>
    </row>
    <row r="3399" spans="2:10" ht="15">
      <c r="B3399" s="302">
        <v>42855.335185185002</v>
      </c>
      <c r="C3399" s="303">
        <v>50</v>
      </c>
      <c r="D3399" s="247">
        <f t="shared" si="53"/>
        <v>2.5</v>
      </c>
      <c r="E3399" s="303">
        <v>47.5</v>
      </c>
      <c r="F3399" s="177" t="s">
        <v>1734</v>
      </c>
      <c r="G3399" s="304"/>
      <c r="H3399" s="5"/>
      <c r="I3399" s="176"/>
      <c r="J3399" s="5"/>
    </row>
    <row r="3400" spans="2:10" ht="15">
      <c r="B3400" s="302">
        <v>42855.350694444001</v>
      </c>
      <c r="C3400" s="303">
        <v>300</v>
      </c>
      <c r="D3400" s="247">
        <f t="shared" si="53"/>
        <v>21</v>
      </c>
      <c r="E3400" s="303">
        <v>279</v>
      </c>
      <c r="F3400" s="177" t="s">
        <v>3089</v>
      </c>
      <c r="G3400" s="304"/>
      <c r="H3400" s="5"/>
      <c r="I3400" s="176"/>
      <c r="J3400" s="5"/>
    </row>
    <row r="3401" spans="2:10" ht="15">
      <c r="B3401" s="302">
        <v>42855.350949074003</v>
      </c>
      <c r="C3401" s="303">
        <v>150</v>
      </c>
      <c r="D3401" s="247">
        <f t="shared" si="53"/>
        <v>7.5</v>
      </c>
      <c r="E3401" s="303">
        <v>142.5</v>
      </c>
      <c r="F3401" s="177" t="s">
        <v>3090</v>
      </c>
      <c r="G3401" s="304"/>
      <c r="H3401" s="5"/>
      <c r="I3401" s="176"/>
      <c r="J3401" s="5"/>
    </row>
    <row r="3402" spans="2:10" ht="15">
      <c r="B3402" s="302">
        <v>42855.352696759001</v>
      </c>
      <c r="C3402" s="303">
        <v>300</v>
      </c>
      <c r="D3402" s="247">
        <f t="shared" si="53"/>
        <v>15</v>
      </c>
      <c r="E3402" s="303">
        <v>285</v>
      </c>
      <c r="F3402" s="177" t="s">
        <v>515</v>
      </c>
      <c r="G3402" s="304"/>
      <c r="H3402" s="5"/>
      <c r="I3402" s="176"/>
      <c r="J3402" s="5"/>
    </row>
    <row r="3403" spans="2:10" ht="15">
      <c r="B3403" s="302">
        <v>42855.373275462996</v>
      </c>
      <c r="C3403" s="303">
        <v>100</v>
      </c>
      <c r="D3403" s="247">
        <f t="shared" si="53"/>
        <v>5</v>
      </c>
      <c r="E3403" s="303">
        <v>95</v>
      </c>
      <c r="F3403" s="177" t="s">
        <v>537</v>
      </c>
      <c r="G3403" s="304"/>
      <c r="H3403" s="5"/>
      <c r="I3403" s="176"/>
      <c r="J3403" s="5"/>
    </row>
    <row r="3404" spans="2:10" ht="15">
      <c r="B3404" s="302">
        <v>42855.398252314997</v>
      </c>
      <c r="C3404" s="303">
        <v>50</v>
      </c>
      <c r="D3404" s="247">
        <f t="shared" si="53"/>
        <v>2.5</v>
      </c>
      <c r="E3404" s="303">
        <v>47.5</v>
      </c>
      <c r="F3404" s="177" t="s">
        <v>982</v>
      </c>
      <c r="G3404" s="304"/>
      <c r="H3404" s="5"/>
      <c r="I3404" s="176"/>
      <c r="J3404" s="5"/>
    </row>
    <row r="3405" spans="2:10" ht="15">
      <c r="B3405" s="302">
        <v>42855.398321758999</v>
      </c>
      <c r="C3405" s="303">
        <v>200</v>
      </c>
      <c r="D3405" s="247">
        <f t="shared" si="53"/>
        <v>10</v>
      </c>
      <c r="E3405" s="303">
        <v>190</v>
      </c>
      <c r="F3405" s="177" t="s">
        <v>632</v>
      </c>
      <c r="G3405" s="304"/>
      <c r="H3405" s="5"/>
      <c r="I3405" s="176"/>
      <c r="J3405" s="5"/>
    </row>
    <row r="3406" spans="2:10" ht="15">
      <c r="B3406" s="302">
        <v>42855.401620370001</v>
      </c>
      <c r="C3406" s="303">
        <v>100</v>
      </c>
      <c r="D3406" s="247">
        <f t="shared" si="53"/>
        <v>5</v>
      </c>
      <c r="E3406" s="303">
        <v>95</v>
      </c>
      <c r="F3406" s="177" t="s">
        <v>145</v>
      </c>
      <c r="G3406" s="304"/>
      <c r="H3406" s="5"/>
      <c r="I3406" s="176"/>
      <c r="J3406" s="5"/>
    </row>
    <row r="3407" spans="2:10" ht="15">
      <c r="B3407" s="302">
        <v>42855.402962963002</v>
      </c>
      <c r="C3407" s="303">
        <v>100</v>
      </c>
      <c r="D3407" s="247">
        <f t="shared" si="53"/>
        <v>7</v>
      </c>
      <c r="E3407" s="303">
        <v>93</v>
      </c>
      <c r="F3407" s="177" t="s">
        <v>750</v>
      </c>
      <c r="G3407" s="304"/>
      <c r="H3407" s="5"/>
      <c r="I3407" s="176"/>
      <c r="J3407" s="5"/>
    </row>
    <row r="3408" spans="2:10" ht="15">
      <c r="B3408" s="302">
        <v>42855.411932870004</v>
      </c>
      <c r="C3408" s="303">
        <v>300</v>
      </c>
      <c r="D3408" s="247">
        <f t="shared" si="53"/>
        <v>21</v>
      </c>
      <c r="E3408" s="303">
        <v>279</v>
      </c>
      <c r="F3408" s="177" t="s">
        <v>3091</v>
      </c>
      <c r="G3408" s="304"/>
      <c r="H3408" s="5"/>
      <c r="I3408" s="176"/>
      <c r="J3408" s="5"/>
    </row>
    <row r="3409" spans="2:10" ht="15">
      <c r="B3409" s="302">
        <v>42855.416215277997</v>
      </c>
      <c r="C3409" s="303">
        <v>200</v>
      </c>
      <c r="D3409" s="247">
        <f t="shared" si="53"/>
        <v>10</v>
      </c>
      <c r="E3409" s="303">
        <v>190</v>
      </c>
      <c r="F3409" s="177" t="s">
        <v>3092</v>
      </c>
      <c r="G3409" s="304"/>
      <c r="H3409" s="5"/>
      <c r="I3409" s="176"/>
      <c r="J3409" s="5"/>
    </row>
    <row r="3410" spans="2:10" ht="15">
      <c r="B3410" s="302">
        <v>42855.422986111</v>
      </c>
      <c r="C3410" s="303">
        <v>50</v>
      </c>
      <c r="D3410" s="247">
        <f t="shared" si="53"/>
        <v>2.4799999999999969</v>
      </c>
      <c r="E3410" s="303">
        <v>47.52</v>
      </c>
      <c r="F3410" s="177" t="s">
        <v>987</v>
      </c>
      <c r="G3410" s="304"/>
      <c r="H3410" s="5"/>
      <c r="I3410" s="176"/>
      <c r="J3410" s="5"/>
    </row>
    <row r="3411" spans="2:10" ht="15">
      <c r="B3411" s="302">
        <v>42855.425439815001</v>
      </c>
      <c r="C3411" s="303">
        <v>50</v>
      </c>
      <c r="D3411" s="247">
        <f t="shared" si="53"/>
        <v>2.5</v>
      </c>
      <c r="E3411" s="303">
        <v>47.5</v>
      </c>
      <c r="F3411" s="177" t="s">
        <v>3093</v>
      </c>
      <c r="G3411" s="304"/>
      <c r="H3411" s="5"/>
      <c r="I3411" s="176"/>
      <c r="J3411" s="5"/>
    </row>
    <row r="3412" spans="2:10" ht="15">
      <c r="B3412" s="302">
        <v>42855.426087963002</v>
      </c>
      <c r="C3412" s="303">
        <v>100</v>
      </c>
      <c r="D3412" s="247">
        <f t="shared" si="53"/>
        <v>7</v>
      </c>
      <c r="E3412" s="303">
        <v>93</v>
      </c>
      <c r="F3412" s="177" t="s">
        <v>454</v>
      </c>
      <c r="G3412" s="304"/>
      <c r="H3412" s="5"/>
      <c r="I3412" s="176"/>
      <c r="J3412" s="5"/>
    </row>
    <row r="3413" spans="2:10" ht="15">
      <c r="B3413" s="302">
        <v>42855.428414351998</v>
      </c>
      <c r="C3413" s="303">
        <v>200</v>
      </c>
      <c r="D3413" s="247">
        <f t="shared" si="53"/>
        <v>10</v>
      </c>
      <c r="E3413" s="303">
        <v>190</v>
      </c>
      <c r="F3413" s="177" t="s">
        <v>104</v>
      </c>
      <c r="G3413" s="304"/>
      <c r="H3413" s="5"/>
      <c r="I3413" s="176"/>
      <c r="J3413" s="5"/>
    </row>
    <row r="3414" spans="2:10" ht="15">
      <c r="B3414" s="302">
        <v>42855.430648148002</v>
      </c>
      <c r="C3414" s="303">
        <v>400</v>
      </c>
      <c r="D3414" s="247">
        <f t="shared" si="53"/>
        <v>20</v>
      </c>
      <c r="E3414" s="303">
        <v>380</v>
      </c>
      <c r="F3414" s="177" t="s">
        <v>3094</v>
      </c>
      <c r="G3414" s="304"/>
      <c r="H3414" s="5"/>
      <c r="I3414" s="176"/>
      <c r="J3414" s="5"/>
    </row>
    <row r="3415" spans="2:10" ht="15">
      <c r="B3415" s="302">
        <v>42855.431689814999</v>
      </c>
      <c r="C3415" s="303">
        <v>10</v>
      </c>
      <c r="D3415" s="247">
        <f t="shared" si="53"/>
        <v>0.5</v>
      </c>
      <c r="E3415" s="303">
        <v>9.5</v>
      </c>
      <c r="F3415" s="177" t="s">
        <v>130</v>
      </c>
      <c r="G3415" s="304"/>
      <c r="H3415" s="5"/>
      <c r="I3415" s="176"/>
      <c r="J3415" s="5"/>
    </row>
    <row r="3416" spans="2:10" ht="15">
      <c r="B3416" s="302">
        <v>42855.436655092999</v>
      </c>
      <c r="C3416" s="303">
        <v>300</v>
      </c>
      <c r="D3416" s="247">
        <f t="shared" si="53"/>
        <v>15</v>
      </c>
      <c r="E3416" s="303">
        <v>285</v>
      </c>
      <c r="F3416" s="177" t="s">
        <v>3095</v>
      </c>
      <c r="G3416" s="304"/>
      <c r="H3416" s="5"/>
      <c r="I3416" s="176"/>
      <c r="J3416" s="5"/>
    </row>
    <row r="3417" spans="2:10" ht="15">
      <c r="B3417" s="302">
        <v>42855.439479166998</v>
      </c>
      <c r="C3417" s="303">
        <v>50</v>
      </c>
      <c r="D3417" s="247">
        <f t="shared" si="53"/>
        <v>3.5</v>
      </c>
      <c r="E3417" s="303">
        <v>46.5</v>
      </c>
      <c r="F3417" s="177" t="s">
        <v>404</v>
      </c>
      <c r="G3417" s="304"/>
      <c r="H3417" s="5"/>
      <c r="I3417" s="176"/>
      <c r="J3417" s="5"/>
    </row>
    <row r="3418" spans="2:10" ht="15">
      <c r="B3418" s="302">
        <v>42855.441689815001</v>
      </c>
      <c r="C3418" s="303">
        <v>300</v>
      </c>
      <c r="D3418" s="247">
        <f t="shared" si="53"/>
        <v>15</v>
      </c>
      <c r="E3418" s="303">
        <v>285</v>
      </c>
      <c r="F3418" s="177" t="s">
        <v>923</v>
      </c>
      <c r="G3418" s="304"/>
      <c r="H3418" s="5"/>
      <c r="I3418" s="176"/>
      <c r="J3418" s="5"/>
    </row>
    <row r="3419" spans="2:10" ht="15">
      <c r="B3419" s="302">
        <v>42855.449201388998</v>
      </c>
      <c r="C3419" s="303">
        <v>50</v>
      </c>
      <c r="D3419" s="247">
        <f t="shared" si="53"/>
        <v>2.5</v>
      </c>
      <c r="E3419" s="303">
        <v>47.5</v>
      </c>
      <c r="F3419" s="177" t="s">
        <v>3096</v>
      </c>
      <c r="G3419" s="304"/>
      <c r="H3419" s="5"/>
      <c r="I3419" s="176"/>
      <c r="J3419" s="5"/>
    </row>
    <row r="3420" spans="2:10" ht="15">
      <c r="B3420" s="302">
        <v>42855.450335647998</v>
      </c>
      <c r="C3420" s="303">
        <v>100</v>
      </c>
      <c r="D3420" s="247">
        <f t="shared" si="53"/>
        <v>5</v>
      </c>
      <c r="E3420" s="303">
        <v>95</v>
      </c>
      <c r="F3420" s="177" t="s">
        <v>3026</v>
      </c>
      <c r="G3420" s="304"/>
      <c r="H3420" s="5"/>
      <c r="I3420" s="176"/>
      <c r="J3420" s="5"/>
    </row>
    <row r="3421" spans="2:10" ht="15">
      <c r="B3421" s="302">
        <v>42855.456076388997</v>
      </c>
      <c r="C3421" s="303">
        <v>300</v>
      </c>
      <c r="D3421" s="247">
        <f t="shared" si="53"/>
        <v>15</v>
      </c>
      <c r="E3421" s="303">
        <v>285</v>
      </c>
      <c r="F3421" s="177" t="s">
        <v>3097</v>
      </c>
      <c r="G3421" s="304"/>
      <c r="H3421" s="5"/>
      <c r="I3421" s="176"/>
      <c r="J3421" s="5"/>
    </row>
    <row r="3422" spans="2:10" ht="15">
      <c r="B3422" s="302">
        <v>42855.459756944001</v>
      </c>
      <c r="C3422" s="303">
        <v>100</v>
      </c>
      <c r="D3422" s="247">
        <f t="shared" si="53"/>
        <v>7</v>
      </c>
      <c r="E3422" s="303">
        <v>93</v>
      </c>
      <c r="F3422" s="177" t="s">
        <v>2383</v>
      </c>
      <c r="G3422" s="304"/>
      <c r="H3422" s="5"/>
      <c r="I3422" s="176"/>
      <c r="J3422" s="5"/>
    </row>
    <row r="3423" spans="2:10" ht="15">
      <c r="B3423" s="302">
        <v>42855.465393519</v>
      </c>
      <c r="C3423" s="303">
        <v>300</v>
      </c>
      <c r="D3423" s="247">
        <f t="shared" si="53"/>
        <v>14.850000000000023</v>
      </c>
      <c r="E3423" s="303">
        <v>285.14999999999998</v>
      </c>
      <c r="F3423" s="177" t="s">
        <v>3098</v>
      </c>
      <c r="G3423" s="304"/>
      <c r="H3423" s="5"/>
      <c r="I3423" s="176"/>
      <c r="J3423" s="5"/>
    </row>
    <row r="3424" spans="2:10" ht="15">
      <c r="B3424" s="302">
        <v>42855.469224537002</v>
      </c>
      <c r="C3424" s="303">
        <v>100</v>
      </c>
      <c r="D3424" s="247">
        <f t="shared" si="53"/>
        <v>5</v>
      </c>
      <c r="E3424" s="303">
        <v>95</v>
      </c>
      <c r="F3424" s="177" t="s">
        <v>1016</v>
      </c>
      <c r="G3424" s="304"/>
      <c r="H3424" s="5"/>
      <c r="I3424" s="176"/>
      <c r="J3424" s="5"/>
    </row>
    <row r="3425" spans="2:10" ht="15">
      <c r="B3425" s="302">
        <v>42855.470844907002</v>
      </c>
      <c r="C3425" s="303">
        <v>100</v>
      </c>
      <c r="D3425" s="247">
        <f t="shared" si="53"/>
        <v>7</v>
      </c>
      <c r="E3425" s="303">
        <v>93</v>
      </c>
      <c r="F3425" s="177" t="s">
        <v>3099</v>
      </c>
      <c r="G3425" s="304"/>
      <c r="H3425" s="5"/>
      <c r="I3425" s="176"/>
      <c r="J3425" s="5"/>
    </row>
    <row r="3426" spans="2:10" ht="15">
      <c r="B3426" s="302">
        <v>42855.470960648003</v>
      </c>
      <c r="C3426" s="303">
        <v>100</v>
      </c>
      <c r="D3426" s="247">
        <f t="shared" si="53"/>
        <v>5</v>
      </c>
      <c r="E3426" s="303">
        <v>95</v>
      </c>
      <c r="F3426" s="177" t="s">
        <v>3100</v>
      </c>
      <c r="G3426" s="304"/>
      <c r="H3426" s="5"/>
      <c r="I3426" s="176"/>
      <c r="J3426" s="5"/>
    </row>
    <row r="3427" spans="2:10" ht="15">
      <c r="B3427" s="302">
        <v>42855.473993056003</v>
      </c>
      <c r="C3427" s="303">
        <v>200</v>
      </c>
      <c r="D3427" s="247">
        <f t="shared" si="53"/>
        <v>14</v>
      </c>
      <c r="E3427" s="303">
        <v>186</v>
      </c>
      <c r="F3427" s="177" t="s">
        <v>3099</v>
      </c>
      <c r="G3427" s="304"/>
      <c r="H3427" s="5"/>
      <c r="I3427" s="176"/>
      <c r="J3427" s="5"/>
    </row>
    <row r="3428" spans="2:10" ht="15">
      <c r="B3428" s="302">
        <v>42855.476631944002</v>
      </c>
      <c r="C3428" s="303">
        <v>150</v>
      </c>
      <c r="D3428" s="247">
        <f t="shared" si="53"/>
        <v>7.4300000000000068</v>
      </c>
      <c r="E3428" s="303">
        <v>142.57</v>
      </c>
      <c r="F3428" s="177" t="s">
        <v>931</v>
      </c>
      <c r="G3428" s="304"/>
      <c r="H3428" s="5"/>
      <c r="I3428" s="176"/>
      <c r="J3428" s="5"/>
    </row>
    <row r="3429" spans="2:10" ht="15">
      <c r="B3429" s="302">
        <v>42855.479305556</v>
      </c>
      <c r="C3429" s="303">
        <v>300</v>
      </c>
      <c r="D3429" s="247">
        <f t="shared" si="53"/>
        <v>15</v>
      </c>
      <c r="E3429" s="303">
        <v>285</v>
      </c>
      <c r="F3429" s="177" t="s">
        <v>3101</v>
      </c>
      <c r="G3429" s="304"/>
      <c r="H3429" s="5"/>
      <c r="I3429" s="176"/>
      <c r="J3429" s="5"/>
    </row>
    <row r="3430" spans="2:10" ht="15">
      <c r="B3430" s="302">
        <v>42855.484548610999</v>
      </c>
      <c r="C3430" s="303">
        <v>150</v>
      </c>
      <c r="D3430" s="247">
        <f t="shared" si="53"/>
        <v>7.5</v>
      </c>
      <c r="E3430" s="303">
        <v>142.5</v>
      </c>
      <c r="F3430" s="177" t="s">
        <v>647</v>
      </c>
      <c r="G3430" s="304"/>
      <c r="H3430" s="5"/>
      <c r="I3430" s="176"/>
      <c r="J3430" s="5"/>
    </row>
    <row r="3431" spans="2:10" ht="15">
      <c r="B3431" s="302">
        <v>42855.488958333</v>
      </c>
      <c r="C3431" s="303">
        <v>50</v>
      </c>
      <c r="D3431" s="247">
        <f t="shared" si="53"/>
        <v>3.5</v>
      </c>
      <c r="E3431" s="303">
        <v>46.5</v>
      </c>
      <c r="F3431" s="177" t="s">
        <v>803</v>
      </c>
      <c r="G3431" s="304"/>
      <c r="H3431" s="5"/>
      <c r="I3431" s="176"/>
      <c r="J3431" s="5"/>
    </row>
    <row r="3432" spans="2:10" ht="15">
      <c r="B3432" s="302">
        <v>42855.490358796</v>
      </c>
      <c r="C3432" s="303">
        <v>100</v>
      </c>
      <c r="D3432" s="247">
        <f t="shared" si="53"/>
        <v>4.9500000000000028</v>
      </c>
      <c r="E3432" s="303">
        <v>95.05</v>
      </c>
      <c r="F3432" s="177" t="s">
        <v>1718</v>
      </c>
      <c r="G3432" s="304"/>
      <c r="H3432" s="5"/>
      <c r="I3432" s="176"/>
      <c r="J3432" s="5"/>
    </row>
    <row r="3433" spans="2:10" ht="15">
      <c r="B3433" s="302">
        <v>42855.500034721998</v>
      </c>
      <c r="C3433" s="303">
        <v>20</v>
      </c>
      <c r="D3433" s="247">
        <f t="shared" si="53"/>
        <v>1.3999999999999986</v>
      </c>
      <c r="E3433" s="303">
        <v>18.600000000000001</v>
      </c>
      <c r="F3433" s="177" t="s">
        <v>3102</v>
      </c>
      <c r="G3433" s="304"/>
      <c r="H3433" s="5"/>
      <c r="I3433" s="176"/>
      <c r="J3433" s="5"/>
    </row>
    <row r="3434" spans="2:10" ht="15">
      <c r="B3434" s="302">
        <v>42855.500659721998</v>
      </c>
      <c r="C3434" s="303">
        <v>200</v>
      </c>
      <c r="D3434" s="247">
        <f t="shared" si="53"/>
        <v>9.9000000000000057</v>
      </c>
      <c r="E3434" s="303">
        <v>190.1</v>
      </c>
      <c r="F3434" s="177" t="s">
        <v>512</v>
      </c>
      <c r="G3434" s="304"/>
      <c r="H3434" s="5"/>
      <c r="I3434" s="176"/>
      <c r="J3434" s="5"/>
    </row>
    <row r="3435" spans="2:10" ht="15">
      <c r="B3435" s="302">
        <v>42855.501261573998</v>
      </c>
      <c r="C3435" s="303">
        <v>100</v>
      </c>
      <c r="D3435" s="247">
        <f t="shared" si="53"/>
        <v>5</v>
      </c>
      <c r="E3435" s="303">
        <v>95</v>
      </c>
      <c r="F3435" s="177" t="s">
        <v>1597</v>
      </c>
      <c r="G3435" s="304"/>
      <c r="H3435" s="5"/>
      <c r="I3435" s="176"/>
      <c r="J3435" s="5"/>
    </row>
    <row r="3436" spans="2:10" ht="15">
      <c r="B3436" s="302">
        <v>42855.516689814998</v>
      </c>
      <c r="C3436" s="303">
        <v>200</v>
      </c>
      <c r="D3436" s="247">
        <f t="shared" si="53"/>
        <v>10</v>
      </c>
      <c r="E3436" s="303">
        <v>190</v>
      </c>
      <c r="F3436" s="177" t="s">
        <v>2269</v>
      </c>
      <c r="G3436" s="304"/>
      <c r="H3436" s="5"/>
      <c r="I3436" s="176"/>
      <c r="J3436" s="5"/>
    </row>
    <row r="3437" spans="2:10" ht="15">
      <c r="B3437" s="302">
        <v>42855.521990740999</v>
      </c>
      <c r="C3437" s="303">
        <v>300</v>
      </c>
      <c r="D3437" s="247">
        <f t="shared" si="53"/>
        <v>15</v>
      </c>
      <c r="E3437" s="303">
        <v>285</v>
      </c>
      <c r="F3437" s="177" t="s">
        <v>3103</v>
      </c>
      <c r="G3437" s="304"/>
      <c r="H3437" s="5"/>
      <c r="I3437" s="176"/>
      <c r="J3437" s="5"/>
    </row>
    <row r="3438" spans="2:10" ht="15">
      <c r="B3438" s="302">
        <v>42855.523113426003</v>
      </c>
      <c r="C3438" s="303">
        <v>200</v>
      </c>
      <c r="D3438" s="247">
        <f t="shared" si="53"/>
        <v>10</v>
      </c>
      <c r="E3438" s="303">
        <v>190</v>
      </c>
      <c r="F3438" s="177" t="s">
        <v>2595</v>
      </c>
      <c r="G3438" s="304"/>
      <c r="H3438" s="5"/>
      <c r="I3438" s="176"/>
      <c r="J3438" s="5"/>
    </row>
    <row r="3439" spans="2:10" ht="15">
      <c r="B3439" s="302">
        <v>42855.527615740997</v>
      </c>
      <c r="C3439" s="303">
        <v>100</v>
      </c>
      <c r="D3439" s="247">
        <f t="shared" si="53"/>
        <v>5</v>
      </c>
      <c r="E3439" s="303">
        <v>95</v>
      </c>
      <c r="F3439" s="177" t="s">
        <v>3104</v>
      </c>
      <c r="G3439" s="304"/>
      <c r="H3439" s="5"/>
      <c r="I3439" s="176"/>
      <c r="J3439" s="5"/>
    </row>
    <row r="3440" spans="2:10" ht="15">
      <c r="B3440" s="302">
        <v>42855.530289351998</v>
      </c>
      <c r="C3440" s="303">
        <v>150</v>
      </c>
      <c r="D3440" s="247">
        <f t="shared" si="53"/>
        <v>7.5</v>
      </c>
      <c r="E3440" s="303">
        <v>142.5</v>
      </c>
      <c r="F3440" s="177" t="s">
        <v>401</v>
      </c>
      <c r="G3440" s="304"/>
      <c r="H3440" s="5"/>
      <c r="I3440" s="176"/>
      <c r="J3440" s="5"/>
    </row>
    <row r="3441" spans="2:10" ht="15">
      <c r="B3441" s="302">
        <v>42855.535057870002</v>
      </c>
      <c r="C3441" s="303">
        <v>200</v>
      </c>
      <c r="D3441" s="247">
        <f t="shared" si="53"/>
        <v>10</v>
      </c>
      <c r="E3441" s="303">
        <v>190</v>
      </c>
      <c r="F3441" s="177" t="s">
        <v>3105</v>
      </c>
      <c r="G3441" s="304"/>
      <c r="H3441" s="5"/>
      <c r="I3441" s="176"/>
      <c r="J3441" s="5"/>
    </row>
    <row r="3442" spans="2:10" ht="15">
      <c r="B3442" s="302">
        <v>42855.548229166998</v>
      </c>
      <c r="C3442" s="303">
        <v>500</v>
      </c>
      <c r="D3442" s="247">
        <f t="shared" si="53"/>
        <v>24.75</v>
      </c>
      <c r="E3442" s="303">
        <v>475.25</v>
      </c>
      <c r="F3442" s="177" t="s">
        <v>3106</v>
      </c>
      <c r="G3442" s="304"/>
      <c r="H3442" s="5"/>
      <c r="I3442" s="176"/>
      <c r="J3442" s="5"/>
    </row>
    <row r="3443" spans="2:10" ht="15">
      <c r="B3443" s="302">
        <v>42855.550995370002</v>
      </c>
      <c r="C3443" s="303">
        <v>300</v>
      </c>
      <c r="D3443" s="247">
        <f t="shared" si="53"/>
        <v>21</v>
      </c>
      <c r="E3443" s="303">
        <v>279</v>
      </c>
      <c r="F3443" s="177" t="s">
        <v>962</v>
      </c>
      <c r="G3443" s="304"/>
      <c r="H3443" s="5"/>
      <c r="I3443" s="176"/>
      <c r="J3443" s="5"/>
    </row>
    <row r="3444" spans="2:10" ht="15">
      <c r="B3444" s="302">
        <v>42855.551655092997</v>
      </c>
      <c r="C3444" s="303">
        <v>100</v>
      </c>
      <c r="D3444" s="247">
        <f t="shared" si="53"/>
        <v>5</v>
      </c>
      <c r="E3444" s="303">
        <v>95</v>
      </c>
      <c r="F3444" s="177" t="s">
        <v>317</v>
      </c>
      <c r="G3444" s="304"/>
      <c r="H3444" s="5"/>
      <c r="I3444" s="176"/>
      <c r="J3444" s="5"/>
    </row>
    <row r="3445" spans="2:10" ht="15">
      <c r="B3445" s="302">
        <v>42855.563634259001</v>
      </c>
      <c r="C3445" s="303">
        <v>100</v>
      </c>
      <c r="D3445" s="247">
        <f t="shared" si="53"/>
        <v>5</v>
      </c>
      <c r="E3445" s="303">
        <v>95</v>
      </c>
      <c r="F3445" s="177" t="s">
        <v>1006</v>
      </c>
      <c r="G3445" s="304"/>
      <c r="H3445" s="5"/>
      <c r="I3445" s="176"/>
      <c r="J3445" s="5"/>
    </row>
    <row r="3446" spans="2:10" ht="15">
      <c r="B3446" s="302">
        <v>42855.572106480999</v>
      </c>
      <c r="C3446" s="303">
        <v>900</v>
      </c>
      <c r="D3446" s="247">
        <f t="shared" si="53"/>
        <v>45</v>
      </c>
      <c r="E3446" s="303">
        <v>855</v>
      </c>
      <c r="F3446" s="177" t="s">
        <v>206</v>
      </c>
      <c r="G3446" s="304"/>
      <c r="H3446" s="5"/>
      <c r="I3446" s="176"/>
      <c r="J3446" s="5"/>
    </row>
    <row r="3447" spans="2:10" ht="15">
      <c r="B3447" s="302">
        <v>42855.574710647998</v>
      </c>
      <c r="C3447" s="303">
        <v>50</v>
      </c>
      <c r="D3447" s="247">
        <f t="shared" si="53"/>
        <v>2.5</v>
      </c>
      <c r="E3447" s="303">
        <v>47.5</v>
      </c>
      <c r="F3447" s="177" t="s">
        <v>195</v>
      </c>
      <c r="G3447" s="304"/>
      <c r="H3447" s="5"/>
      <c r="I3447" s="176"/>
      <c r="J3447" s="5"/>
    </row>
    <row r="3448" spans="2:10" ht="15">
      <c r="B3448" s="302">
        <v>42855.575671295999</v>
      </c>
      <c r="C3448" s="303">
        <v>300</v>
      </c>
      <c r="D3448" s="247">
        <f t="shared" si="53"/>
        <v>14.850000000000023</v>
      </c>
      <c r="E3448" s="303">
        <v>285.14999999999998</v>
      </c>
      <c r="F3448" s="177" t="s">
        <v>2592</v>
      </c>
      <c r="G3448" s="304"/>
      <c r="H3448" s="5"/>
      <c r="I3448" s="176"/>
      <c r="J3448" s="5"/>
    </row>
    <row r="3449" spans="2:10" ht="15">
      <c r="B3449" s="302">
        <v>42855.576018519001</v>
      </c>
      <c r="C3449" s="303">
        <v>100</v>
      </c>
      <c r="D3449" s="247">
        <f t="shared" si="53"/>
        <v>5</v>
      </c>
      <c r="E3449" s="303">
        <v>95</v>
      </c>
      <c r="F3449" s="177" t="s">
        <v>178</v>
      </c>
      <c r="G3449" s="304"/>
      <c r="H3449" s="5"/>
      <c r="I3449" s="176"/>
      <c r="J3449" s="5"/>
    </row>
    <row r="3450" spans="2:10" ht="15">
      <c r="B3450" s="302">
        <v>42855.576562499999</v>
      </c>
      <c r="C3450" s="303">
        <v>100</v>
      </c>
      <c r="D3450" s="247">
        <f t="shared" si="53"/>
        <v>4.9500000000000028</v>
      </c>
      <c r="E3450" s="303">
        <v>95.05</v>
      </c>
      <c r="F3450" s="177" t="s">
        <v>3107</v>
      </c>
      <c r="G3450" s="304"/>
      <c r="H3450" s="5"/>
      <c r="I3450" s="176"/>
      <c r="J3450" s="5"/>
    </row>
    <row r="3451" spans="2:10" ht="15">
      <c r="B3451" s="302">
        <v>42855.588506943997</v>
      </c>
      <c r="C3451" s="303">
        <v>75</v>
      </c>
      <c r="D3451" s="247">
        <f t="shared" si="53"/>
        <v>3.75</v>
      </c>
      <c r="E3451" s="303">
        <v>71.25</v>
      </c>
      <c r="F3451" s="177" t="s">
        <v>3108</v>
      </c>
      <c r="G3451" s="304"/>
      <c r="H3451" s="5"/>
      <c r="I3451" s="176"/>
      <c r="J3451" s="5"/>
    </row>
    <row r="3452" spans="2:10" ht="15">
      <c r="B3452" s="302">
        <v>42855.591122685</v>
      </c>
      <c r="C3452" s="303">
        <v>200</v>
      </c>
      <c r="D3452" s="247">
        <f t="shared" si="53"/>
        <v>9.9000000000000057</v>
      </c>
      <c r="E3452" s="303">
        <v>190.1</v>
      </c>
      <c r="F3452" s="177" t="s">
        <v>1787</v>
      </c>
      <c r="G3452" s="304"/>
      <c r="H3452" s="5"/>
      <c r="I3452" s="176"/>
      <c r="J3452" s="5"/>
    </row>
    <row r="3453" spans="2:10" ht="15">
      <c r="B3453" s="302">
        <v>42855.598206019</v>
      </c>
      <c r="C3453" s="303">
        <v>100</v>
      </c>
      <c r="D3453" s="247">
        <f t="shared" si="53"/>
        <v>5</v>
      </c>
      <c r="E3453" s="303">
        <v>95</v>
      </c>
      <c r="F3453" s="177" t="s">
        <v>181</v>
      </c>
      <c r="G3453" s="304"/>
      <c r="H3453" s="5"/>
      <c r="I3453" s="176"/>
      <c r="J3453" s="5"/>
    </row>
    <row r="3454" spans="2:10" ht="15">
      <c r="B3454" s="302">
        <v>42855.604178241003</v>
      </c>
      <c r="C3454" s="303">
        <v>200</v>
      </c>
      <c r="D3454" s="247">
        <f t="shared" si="53"/>
        <v>14</v>
      </c>
      <c r="E3454" s="303">
        <v>186</v>
      </c>
      <c r="F3454" s="177" t="s">
        <v>3109</v>
      </c>
      <c r="G3454" s="304"/>
      <c r="H3454" s="5"/>
      <c r="I3454" s="176"/>
      <c r="J3454" s="5"/>
    </row>
    <row r="3455" spans="2:10" ht="15">
      <c r="B3455" s="302">
        <v>42855.607708333002</v>
      </c>
      <c r="C3455" s="303">
        <v>300</v>
      </c>
      <c r="D3455" s="247">
        <f t="shared" si="53"/>
        <v>14.850000000000023</v>
      </c>
      <c r="E3455" s="303">
        <v>285.14999999999998</v>
      </c>
      <c r="F3455" s="177" t="s">
        <v>3110</v>
      </c>
      <c r="G3455" s="304"/>
      <c r="H3455" s="5"/>
      <c r="I3455" s="176"/>
      <c r="J3455" s="5"/>
    </row>
    <row r="3456" spans="2:10" ht="15">
      <c r="B3456" s="302">
        <v>42855.610150462999</v>
      </c>
      <c r="C3456" s="303">
        <v>100</v>
      </c>
      <c r="D3456" s="247">
        <f t="shared" si="53"/>
        <v>5</v>
      </c>
      <c r="E3456" s="303">
        <v>95</v>
      </c>
      <c r="F3456" s="177" t="s">
        <v>3111</v>
      </c>
      <c r="G3456" s="304"/>
      <c r="H3456" s="5"/>
      <c r="I3456" s="176"/>
      <c r="J3456" s="5"/>
    </row>
    <row r="3457" spans="2:10" ht="15">
      <c r="B3457" s="302">
        <v>42855.624270833003</v>
      </c>
      <c r="C3457" s="303">
        <v>300</v>
      </c>
      <c r="D3457" s="247">
        <f t="shared" si="53"/>
        <v>15</v>
      </c>
      <c r="E3457" s="303">
        <v>285</v>
      </c>
      <c r="F3457" s="177" t="s">
        <v>3112</v>
      </c>
      <c r="G3457" s="304"/>
      <c r="H3457" s="5"/>
      <c r="I3457" s="176"/>
      <c r="J3457" s="5"/>
    </row>
    <row r="3458" spans="2:10" ht="15">
      <c r="B3458" s="302">
        <v>42855.667592593003</v>
      </c>
      <c r="C3458" s="303">
        <v>200</v>
      </c>
      <c r="D3458" s="247">
        <f t="shared" si="53"/>
        <v>10</v>
      </c>
      <c r="E3458" s="303">
        <v>190</v>
      </c>
      <c r="F3458" s="177" t="s">
        <v>2835</v>
      </c>
      <c r="G3458" s="304"/>
      <c r="H3458" s="5"/>
      <c r="I3458" s="176"/>
      <c r="J3458" s="5"/>
    </row>
    <row r="3459" spans="2:10" ht="15">
      <c r="B3459" s="302">
        <v>42855.669386574002</v>
      </c>
      <c r="C3459" s="303">
        <v>100</v>
      </c>
      <c r="D3459" s="247">
        <f t="shared" si="53"/>
        <v>4.9500000000000028</v>
      </c>
      <c r="E3459" s="303">
        <v>95.05</v>
      </c>
      <c r="F3459" s="177" t="s">
        <v>3113</v>
      </c>
      <c r="G3459" s="304"/>
      <c r="H3459" s="5"/>
      <c r="I3459" s="176"/>
      <c r="J3459" s="5"/>
    </row>
    <row r="3460" spans="2:10" ht="15">
      <c r="B3460" s="302">
        <v>42855.672754630003</v>
      </c>
      <c r="C3460" s="303">
        <v>100</v>
      </c>
      <c r="D3460" s="247">
        <f t="shared" si="53"/>
        <v>5</v>
      </c>
      <c r="E3460" s="303">
        <v>95</v>
      </c>
      <c r="F3460" s="177" t="s">
        <v>3114</v>
      </c>
      <c r="G3460" s="304"/>
      <c r="H3460" s="5"/>
      <c r="I3460" s="176"/>
      <c r="J3460" s="5"/>
    </row>
    <row r="3461" spans="2:10" ht="15">
      <c r="B3461" s="302">
        <v>42855.676898147998</v>
      </c>
      <c r="C3461" s="303">
        <v>300</v>
      </c>
      <c r="D3461" s="247">
        <f t="shared" si="53"/>
        <v>15</v>
      </c>
      <c r="E3461" s="303">
        <v>285</v>
      </c>
      <c r="F3461" s="177" t="s">
        <v>3115</v>
      </c>
      <c r="G3461" s="304"/>
      <c r="H3461" s="5"/>
      <c r="I3461" s="176"/>
      <c r="J3461" s="5"/>
    </row>
    <row r="3462" spans="2:10" ht="15">
      <c r="B3462" s="302">
        <v>42855.676921295999</v>
      </c>
      <c r="C3462" s="303">
        <v>100</v>
      </c>
      <c r="D3462" s="247">
        <f t="shared" ref="D3462:D3485" si="54">C3462-E3462</f>
        <v>7</v>
      </c>
      <c r="E3462" s="303">
        <v>93</v>
      </c>
      <c r="F3462" s="177" t="s">
        <v>888</v>
      </c>
      <c r="G3462" s="304"/>
      <c r="H3462" s="5"/>
      <c r="I3462" s="176"/>
      <c r="J3462" s="5"/>
    </row>
    <row r="3463" spans="2:10" ht="15">
      <c r="B3463" s="302">
        <v>42855.680104166997</v>
      </c>
      <c r="C3463" s="303">
        <v>50</v>
      </c>
      <c r="D3463" s="247">
        <f t="shared" si="54"/>
        <v>2.4799999999999969</v>
      </c>
      <c r="E3463" s="303">
        <v>47.52</v>
      </c>
      <c r="F3463" s="177" t="s">
        <v>694</v>
      </c>
      <c r="G3463" s="304"/>
      <c r="H3463" s="5"/>
      <c r="I3463" s="176"/>
      <c r="J3463" s="5"/>
    </row>
    <row r="3464" spans="2:10" ht="15">
      <c r="B3464" s="302">
        <v>42855.680752314998</v>
      </c>
      <c r="C3464" s="303">
        <v>1000</v>
      </c>
      <c r="D3464" s="247">
        <f t="shared" si="54"/>
        <v>50</v>
      </c>
      <c r="E3464" s="303">
        <v>950</v>
      </c>
      <c r="F3464" s="177" t="s">
        <v>3116</v>
      </c>
      <c r="G3464" s="304"/>
      <c r="H3464" s="5"/>
      <c r="I3464" s="176"/>
      <c r="J3464" s="5"/>
    </row>
    <row r="3465" spans="2:10" ht="15">
      <c r="B3465" s="302">
        <v>42855.681655093002</v>
      </c>
      <c r="C3465" s="303">
        <v>100</v>
      </c>
      <c r="D3465" s="247">
        <f t="shared" si="54"/>
        <v>5</v>
      </c>
      <c r="E3465" s="303">
        <v>95</v>
      </c>
      <c r="F3465" s="177" t="s">
        <v>3117</v>
      </c>
      <c r="G3465" s="304"/>
      <c r="H3465" s="5"/>
      <c r="I3465" s="176"/>
      <c r="J3465" s="5"/>
    </row>
    <row r="3466" spans="2:10" ht="15">
      <c r="B3466" s="302">
        <v>42855.682002314999</v>
      </c>
      <c r="C3466" s="303">
        <v>50</v>
      </c>
      <c r="D3466" s="247">
        <f t="shared" si="54"/>
        <v>3.5</v>
      </c>
      <c r="E3466" s="303">
        <v>46.5</v>
      </c>
      <c r="F3466" s="177" t="s">
        <v>3118</v>
      </c>
      <c r="G3466" s="304"/>
      <c r="H3466" s="5"/>
      <c r="I3466" s="176"/>
      <c r="J3466" s="5"/>
    </row>
    <row r="3467" spans="2:10" ht="15">
      <c r="B3467" s="302">
        <v>42855.682187500002</v>
      </c>
      <c r="C3467" s="303">
        <v>20</v>
      </c>
      <c r="D3467" s="247">
        <f t="shared" si="54"/>
        <v>1</v>
      </c>
      <c r="E3467" s="303">
        <v>19</v>
      </c>
      <c r="F3467" s="177" t="s">
        <v>523</v>
      </c>
      <c r="G3467" s="304"/>
      <c r="H3467" s="5"/>
      <c r="I3467" s="176"/>
      <c r="J3467" s="5"/>
    </row>
    <row r="3468" spans="2:10" ht="15">
      <c r="B3468" s="302">
        <v>42855.684282406997</v>
      </c>
      <c r="C3468" s="303">
        <v>100</v>
      </c>
      <c r="D3468" s="247">
        <f t="shared" si="54"/>
        <v>4.9500000000000028</v>
      </c>
      <c r="E3468" s="303">
        <v>95.05</v>
      </c>
      <c r="F3468" s="177" t="s">
        <v>3119</v>
      </c>
      <c r="G3468" s="304"/>
      <c r="H3468" s="5"/>
      <c r="I3468" s="176"/>
      <c r="J3468" s="5"/>
    </row>
    <row r="3469" spans="2:10" ht="15">
      <c r="B3469" s="302">
        <v>42855.700092592997</v>
      </c>
      <c r="C3469" s="303">
        <v>50</v>
      </c>
      <c r="D3469" s="247">
        <f t="shared" si="54"/>
        <v>2.5</v>
      </c>
      <c r="E3469" s="303">
        <v>47.5</v>
      </c>
      <c r="F3469" s="177" t="s">
        <v>3120</v>
      </c>
      <c r="G3469" s="304"/>
      <c r="H3469" s="5"/>
      <c r="I3469" s="176"/>
      <c r="J3469" s="5"/>
    </row>
    <row r="3470" spans="2:10" ht="15">
      <c r="B3470" s="302">
        <v>42855.707442129999</v>
      </c>
      <c r="C3470" s="303">
        <v>150</v>
      </c>
      <c r="D3470" s="247">
        <f t="shared" si="54"/>
        <v>7.5</v>
      </c>
      <c r="E3470" s="303">
        <v>142.5</v>
      </c>
      <c r="F3470" s="177" t="s">
        <v>3121</v>
      </c>
      <c r="G3470" s="304"/>
      <c r="H3470" s="5"/>
      <c r="I3470" s="176"/>
      <c r="J3470" s="5"/>
    </row>
    <row r="3471" spans="2:10" ht="15">
      <c r="B3471" s="302">
        <v>42855.709282406999</v>
      </c>
      <c r="C3471" s="303">
        <v>300</v>
      </c>
      <c r="D3471" s="247">
        <f t="shared" si="54"/>
        <v>15</v>
      </c>
      <c r="E3471" s="303">
        <v>285</v>
      </c>
      <c r="F3471" s="177" t="s">
        <v>3011</v>
      </c>
      <c r="G3471" s="304"/>
      <c r="H3471" s="5"/>
      <c r="I3471" s="176"/>
      <c r="J3471" s="5"/>
    </row>
    <row r="3472" spans="2:10" ht="15">
      <c r="B3472" s="302">
        <v>42855.710312499999</v>
      </c>
      <c r="C3472" s="303">
        <v>100</v>
      </c>
      <c r="D3472" s="247">
        <f t="shared" si="54"/>
        <v>5</v>
      </c>
      <c r="E3472" s="303">
        <v>95</v>
      </c>
      <c r="F3472" s="177" t="s">
        <v>151</v>
      </c>
      <c r="G3472" s="304"/>
      <c r="H3472" s="5"/>
      <c r="I3472" s="176"/>
      <c r="J3472" s="5"/>
    </row>
    <row r="3473" spans="2:10" ht="15">
      <c r="B3473" s="302">
        <v>42855.713842593002</v>
      </c>
      <c r="C3473" s="303">
        <v>100</v>
      </c>
      <c r="D3473" s="247">
        <f t="shared" si="54"/>
        <v>5</v>
      </c>
      <c r="E3473" s="303">
        <v>95</v>
      </c>
      <c r="F3473" s="177" t="s">
        <v>2370</v>
      </c>
      <c r="G3473" s="304"/>
      <c r="H3473" s="5"/>
      <c r="I3473" s="176"/>
      <c r="J3473" s="5"/>
    </row>
    <row r="3474" spans="2:10" ht="15">
      <c r="B3474" s="302">
        <v>42855.714097222</v>
      </c>
      <c r="C3474" s="303">
        <v>100</v>
      </c>
      <c r="D3474" s="247">
        <f t="shared" si="54"/>
        <v>4.9500000000000028</v>
      </c>
      <c r="E3474" s="303">
        <v>95.05</v>
      </c>
      <c r="F3474" s="177" t="s">
        <v>3122</v>
      </c>
      <c r="G3474" s="304"/>
      <c r="H3474" s="5"/>
      <c r="I3474" s="176"/>
      <c r="J3474" s="5"/>
    </row>
    <row r="3475" spans="2:10" ht="15">
      <c r="B3475" s="302">
        <v>42855.716550926001</v>
      </c>
      <c r="C3475" s="303">
        <v>50</v>
      </c>
      <c r="D3475" s="247">
        <f t="shared" si="54"/>
        <v>2.5</v>
      </c>
      <c r="E3475" s="303">
        <v>47.5</v>
      </c>
      <c r="F3475" s="177" t="s">
        <v>3118</v>
      </c>
      <c r="G3475" s="304"/>
      <c r="H3475" s="5"/>
      <c r="I3475" s="176"/>
      <c r="J3475" s="5"/>
    </row>
    <row r="3476" spans="2:10" ht="15">
      <c r="B3476" s="302">
        <v>42855.718310185002</v>
      </c>
      <c r="C3476" s="303">
        <v>100</v>
      </c>
      <c r="D3476" s="247">
        <f t="shared" si="54"/>
        <v>5</v>
      </c>
      <c r="E3476" s="303">
        <v>95</v>
      </c>
      <c r="F3476" s="177" t="s">
        <v>3123</v>
      </c>
      <c r="G3476" s="304"/>
      <c r="H3476" s="5"/>
      <c r="I3476" s="176"/>
      <c r="J3476" s="5"/>
    </row>
    <row r="3477" spans="2:10" ht="15">
      <c r="B3477" s="302">
        <v>42855.726585648001</v>
      </c>
      <c r="C3477" s="303">
        <v>300</v>
      </c>
      <c r="D3477" s="247">
        <f t="shared" si="54"/>
        <v>15</v>
      </c>
      <c r="E3477" s="303">
        <v>285</v>
      </c>
      <c r="F3477" s="177" t="s">
        <v>974</v>
      </c>
      <c r="G3477" s="304"/>
      <c r="H3477" s="5"/>
      <c r="I3477" s="176"/>
      <c r="J3477" s="5"/>
    </row>
    <row r="3478" spans="2:10" ht="15">
      <c r="B3478" s="302">
        <v>42855.731550926001</v>
      </c>
      <c r="C3478" s="303">
        <v>500</v>
      </c>
      <c r="D3478" s="247">
        <f t="shared" si="54"/>
        <v>25</v>
      </c>
      <c r="E3478" s="303">
        <v>475</v>
      </c>
      <c r="F3478" s="177" t="s">
        <v>870</v>
      </c>
      <c r="G3478" s="304"/>
      <c r="H3478" s="5"/>
      <c r="I3478" s="176"/>
      <c r="J3478" s="5"/>
    </row>
    <row r="3479" spans="2:10" ht="15">
      <c r="B3479" s="302">
        <v>42855.734965278003</v>
      </c>
      <c r="C3479" s="303">
        <v>50</v>
      </c>
      <c r="D3479" s="247">
        <f t="shared" si="54"/>
        <v>3.5</v>
      </c>
      <c r="E3479" s="303">
        <v>46.5</v>
      </c>
      <c r="F3479" s="177" t="s">
        <v>955</v>
      </c>
      <c r="G3479" s="304"/>
      <c r="H3479" s="5"/>
      <c r="I3479" s="176"/>
      <c r="J3479" s="5"/>
    </row>
    <row r="3480" spans="2:10" ht="15">
      <c r="B3480" s="302">
        <v>42855.742129630002</v>
      </c>
      <c r="C3480" s="303">
        <v>50</v>
      </c>
      <c r="D3480" s="247">
        <f t="shared" si="54"/>
        <v>2.5</v>
      </c>
      <c r="E3480" s="303">
        <v>47.5</v>
      </c>
      <c r="F3480" s="177" t="s">
        <v>1528</v>
      </c>
      <c r="G3480" s="304"/>
      <c r="H3480" s="5"/>
      <c r="I3480" s="176"/>
      <c r="J3480" s="5"/>
    </row>
    <row r="3481" spans="2:10" ht="15">
      <c r="B3481" s="302">
        <v>42855.784386574</v>
      </c>
      <c r="C3481" s="303">
        <v>20</v>
      </c>
      <c r="D3481" s="247">
        <f t="shared" si="54"/>
        <v>0.98999999999999844</v>
      </c>
      <c r="E3481" s="303">
        <v>19.010000000000002</v>
      </c>
      <c r="F3481" s="177" t="s">
        <v>1927</v>
      </c>
      <c r="G3481" s="304"/>
      <c r="H3481" s="5"/>
      <c r="I3481" s="176"/>
      <c r="J3481" s="5"/>
    </row>
    <row r="3482" spans="2:10" ht="15">
      <c r="B3482" s="302">
        <v>42855.875057869998</v>
      </c>
      <c r="C3482" s="303">
        <v>50</v>
      </c>
      <c r="D3482" s="247">
        <f t="shared" si="54"/>
        <v>2.5</v>
      </c>
      <c r="E3482" s="303">
        <v>47.5</v>
      </c>
      <c r="F3482" s="177" t="s">
        <v>3124</v>
      </c>
      <c r="G3482" s="304"/>
      <c r="H3482" s="5"/>
      <c r="I3482" s="176"/>
      <c r="J3482" s="5"/>
    </row>
    <row r="3483" spans="2:10" ht="15">
      <c r="B3483" s="302">
        <v>42855.875057869998</v>
      </c>
      <c r="C3483" s="303">
        <v>50</v>
      </c>
      <c r="D3483" s="247">
        <f t="shared" si="54"/>
        <v>2.5</v>
      </c>
      <c r="E3483" s="303">
        <v>47.5</v>
      </c>
      <c r="F3483" s="177" t="s">
        <v>3125</v>
      </c>
      <c r="G3483" s="304"/>
      <c r="H3483" s="5"/>
      <c r="I3483" s="176"/>
      <c r="J3483" s="5"/>
    </row>
    <row r="3484" spans="2:10" ht="15">
      <c r="B3484" s="302">
        <v>42855.961238426004</v>
      </c>
      <c r="C3484" s="303">
        <v>50</v>
      </c>
      <c r="D3484" s="247">
        <f t="shared" si="54"/>
        <v>2.5</v>
      </c>
      <c r="E3484" s="303">
        <v>47.5</v>
      </c>
      <c r="F3484" s="177" t="s">
        <v>621</v>
      </c>
      <c r="G3484" s="304"/>
      <c r="H3484" s="5"/>
      <c r="I3484" s="176"/>
      <c r="J3484" s="5"/>
    </row>
    <row r="3485" spans="2:10" ht="15">
      <c r="B3485" s="302">
        <v>42855.963668981</v>
      </c>
      <c r="C3485" s="303">
        <v>200</v>
      </c>
      <c r="D3485" s="247">
        <f t="shared" si="54"/>
        <v>10</v>
      </c>
      <c r="E3485" s="303">
        <v>190</v>
      </c>
      <c r="F3485" s="177" t="s">
        <v>1001</v>
      </c>
      <c r="G3485" s="304"/>
      <c r="H3485" s="5"/>
      <c r="I3485" s="176"/>
      <c r="J3485" s="5"/>
    </row>
    <row r="3486" spans="2:10" s="5" customFormat="1">
      <c r="B3486" s="248" t="s">
        <v>31</v>
      </c>
      <c r="C3486" s="249">
        <f>SUM(C5:C3485)</f>
        <v>785581.97</v>
      </c>
      <c r="D3486" s="249">
        <f>SUM(D5:D3485)</f>
        <v>40660.820000000029</v>
      </c>
      <c r="E3486" s="249">
        <f>+SUM(E5:E3485)</f>
        <v>744921.15000000386</v>
      </c>
      <c r="F3486" s="138"/>
    </row>
    <row r="3487" spans="2:10" s="5" customFormat="1">
      <c r="B3487" s="379" t="s">
        <v>6368</v>
      </c>
      <c r="C3487" s="380"/>
      <c r="D3487" s="360">
        <v>13441.25</v>
      </c>
      <c r="E3487" s="252"/>
      <c r="F3487" s="138"/>
    </row>
    <row r="3488" spans="2:10" s="5" customFormat="1">
      <c r="B3488" s="253" t="s">
        <v>48</v>
      </c>
      <c r="C3488" s="250"/>
      <c r="D3488" s="251">
        <v>36000</v>
      </c>
      <c r="E3488" s="252"/>
      <c r="F3488" s="138"/>
    </row>
    <row r="3489" spans="2:6" s="5" customFormat="1">
      <c r="B3489" s="136"/>
      <c r="C3489" s="136"/>
      <c r="D3489" s="136"/>
      <c r="E3489" s="137"/>
      <c r="F3489" s="138"/>
    </row>
    <row r="3490" spans="2:6" s="5" customFormat="1">
      <c r="B3490" s="136"/>
      <c r="C3490" s="136"/>
      <c r="D3490" s="136"/>
      <c r="E3490" s="137"/>
      <c r="F3490" s="138"/>
    </row>
    <row r="3491" spans="2:6" s="5" customFormat="1">
      <c r="B3491" s="136"/>
      <c r="C3491" s="136"/>
      <c r="D3491" s="136"/>
      <c r="E3491" s="137"/>
      <c r="F3491" s="138"/>
    </row>
    <row r="3492" spans="2:6" s="5" customFormat="1">
      <c r="B3492" s="136"/>
      <c r="C3492" s="136"/>
      <c r="D3492" s="351"/>
      <c r="E3492" s="137"/>
      <c r="F3492" s="138"/>
    </row>
    <row r="3493" spans="2:6" s="5" customFormat="1">
      <c r="B3493" s="136"/>
      <c r="C3493" s="136"/>
      <c r="D3493" s="136"/>
      <c r="E3493" s="137"/>
      <c r="F3493" s="138"/>
    </row>
    <row r="3494" spans="2:6" s="5" customFormat="1">
      <c r="B3494" s="136"/>
      <c r="C3494" s="136"/>
      <c r="D3494" s="136"/>
      <c r="E3494" s="137"/>
      <c r="F3494" s="138"/>
    </row>
    <row r="3495" spans="2:6" s="5" customFormat="1">
      <c r="B3495" s="136"/>
      <c r="C3495" s="136"/>
      <c r="D3495" s="136"/>
      <c r="E3495" s="137"/>
      <c r="F3495" s="138"/>
    </row>
    <row r="3496" spans="2:6" s="5" customFormat="1">
      <c r="B3496" s="136"/>
      <c r="C3496" s="136"/>
      <c r="D3496" s="136"/>
      <c r="E3496" s="137"/>
      <c r="F3496" s="138"/>
    </row>
    <row r="3497" spans="2:6" s="5" customFormat="1">
      <c r="B3497" s="136"/>
      <c r="C3497" s="136"/>
      <c r="D3497" s="136"/>
      <c r="E3497" s="137"/>
      <c r="F3497" s="138"/>
    </row>
    <row r="3498" spans="2:6" s="5" customFormat="1">
      <c r="B3498" s="136"/>
      <c r="C3498" s="136"/>
      <c r="D3498" s="136"/>
      <c r="E3498" s="137"/>
      <c r="F3498" s="138"/>
    </row>
    <row r="3499" spans="2:6" s="5" customFormat="1">
      <c r="B3499" s="136"/>
      <c r="C3499" s="136"/>
      <c r="D3499" s="136"/>
      <c r="E3499" s="137"/>
      <c r="F3499" s="138"/>
    </row>
    <row r="3500" spans="2:6" s="5" customFormat="1">
      <c r="B3500" s="136"/>
      <c r="C3500" s="136"/>
      <c r="D3500" s="136"/>
      <c r="E3500" s="137"/>
      <c r="F3500" s="138"/>
    </row>
    <row r="3501" spans="2:6" s="5" customFormat="1">
      <c r="B3501" s="136"/>
      <c r="C3501" s="136"/>
      <c r="D3501" s="136"/>
      <c r="E3501" s="137"/>
      <c r="F3501" s="138"/>
    </row>
    <row r="3502" spans="2:6" s="5" customFormat="1">
      <c r="B3502" s="136"/>
      <c r="C3502" s="136"/>
      <c r="D3502" s="136"/>
      <c r="E3502" s="137"/>
      <c r="F3502" s="138"/>
    </row>
    <row r="3503" spans="2:6" s="5" customFormat="1">
      <c r="B3503" s="136"/>
      <c r="C3503" s="136"/>
      <c r="D3503" s="136"/>
      <c r="E3503" s="137"/>
      <c r="F3503" s="138"/>
    </row>
    <row r="3504" spans="2:6" s="5" customFormat="1">
      <c r="B3504" s="136"/>
      <c r="C3504" s="136"/>
      <c r="D3504" s="136"/>
      <c r="E3504" s="137"/>
      <c r="F3504" s="138"/>
    </row>
    <row r="3505" spans="2:6" s="5" customFormat="1">
      <c r="B3505" s="136"/>
      <c r="C3505" s="136"/>
      <c r="D3505" s="136"/>
      <c r="E3505" s="137"/>
      <c r="F3505" s="138"/>
    </row>
    <row r="3506" spans="2:6" s="5" customFormat="1">
      <c r="B3506" s="136"/>
      <c r="C3506" s="136"/>
      <c r="D3506" s="136"/>
      <c r="E3506" s="137"/>
      <c r="F3506" s="138"/>
    </row>
    <row r="3507" spans="2:6" s="5" customFormat="1">
      <c r="B3507" s="136"/>
      <c r="C3507" s="136"/>
      <c r="D3507" s="136"/>
      <c r="E3507" s="137"/>
      <c r="F3507" s="138"/>
    </row>
    <row r="3508" spans="2:6" s="5" customFormat="1">
      <c r="B3508" s="136"/>
      <c r="C3508" s="136"/>
      <c r="D3508" s="136"/>
      <c r="E3508" s="137"/>
      <c r="F3508" s="138"/>
    </row>
    <row r="3509" spans="2:6" s="5" customFormat="1">
      <c r="B3509" s="136"/>
      <c r="C3509" s="136"/>
      <c r="D3509" s="136"/>
      <c r="E3509" s="137"/>
      <c r="F3509" s="138"/>
    </row>
    <row r="3510" spans="2:6" s="5" customFormat="1">
      <c r="B3510" s="136"/>
      <c r="C3510" s="136"/>
      <c r="D3510" s="136"/>
      <c r="E3510" s="137"/>
      <c r="F3510" s="138"/>
    </row>
    <row r="3511" spans="2:6" s="5" customFormat="1">
      <c r="B3511" s="136"/>
      <c r="C3511" s="136"/>
      <c r="D3511" s="136"/>
      <c r="E3511" s="137"/>
      <c r="F3511" s="138"/>
    </row>
    <row r="3512" spans="2:6" s="5" customFormat="1">
      <c r="B3512" s="136"/>
      <c r="C3512" s="136"/>
      <c r="D3512" s="136"/>
      <c r="E3512" s="137"/>
      <c r="F3512" s="138"/>
    </row>
    <row r="3513" spans="2:6" s="5" customFormat="1">
      <c r="B3513" s="136"/>
      <c r="C3513" s="136"/>
      <c r="D3513" s="136"/>
      <c r="E3513" s="137"/>
      <c r="F3513" s="138"/>
    </row>
    <row r="3514" spans="2:6" s="5" customFormat="1">
      <c r="B3514" s="136"/>
      <c r="C3514" s="136"/>
      <c r="D3514" s="136"/>
      <c r="E3514" s="137"/>
      <c r="F3514" s="138"/>
    </row>
    <row r="3515" spans="2:6" s="5" customFormat="1">
      <c r="B3515" s="136"/>
      <c r="C3515" s="136"/>
      <c r="D3515" s="136"/>
      <c r="E3515" s="137"/>
      <c r="F3515" s="138"/>
    </row>
    <row r="3516" spans="2:6" s="5" customFormat="1">
      <c r="B3516" s="136"/>
      <c r="C3516" s="136"/>
      <c r="D3516" s="136"/>
      <c r="E3516" s="137"/>
      <c r="F3516" s="138"/>
    </row>
    <row r="3517" spans="2:6" s="5" customFormat="1">
      <c r="B3517" s="136"/>
      <c r="C3517" s="136"/>
      <c r="D3517" s="136"/>
      <c r="E3517" s="137"/>
      <c r="F3517" s="138"/>
    </row>
    <row r="3518" spans="2:6" s="5" customFormat="1">
      <c r="B3518" s="136"/>
      <c r="C3518" s="136"/>
      <c r="D3518" s="136"/>
      <c r="E3518" s="137"/>
      <c r="F3518" s="138"/>
    </row>
    <row r="3519" spans="2:6" s="5" customFormat="1">
      <c r="B3519" s="136"/>
      <c r="C3519" s="136"/>
      <c r="D3519" s="136"/>
      <c r="E3519" s="137"/>
      <c r="F3519" s="138"/>
    </row>
    <row r="3520" spans="2:6" s="5" customFormat="1">
      <c r="B3520" s="136"/>
      <c r="C3520" s="136"/>
      <c r="D3520" s="136"/>
      <c r="E3520" s="137"/>
      <c r="F3520" s="138"/>
    </row>
    <row r="3521" spans="2:6" s="5" customFormat="1">
      <c r="B3521" s="136"/>
      <c r="C3521" s="136"/>
      <c r="D3521" s="136"/>
      <c r="E3521" s="137"/>
      <c r="F3521" s="138"/>
    </row>
    <row r="3522" spans="2:6" s="5" customFormat="1">
      <c r="B3522" s="136"/>
      <c r="C3522" s="136"/>
      <c r="D3522" s="136"/>
      <c r="E3522" s="137"/>
      <c r="F3522" s="138"/>
    </row>
    <row r="3523" spans="2:6" s="5" customFormat="1">
      <c r="B3523" s="136"/>
      <c r="C3523" s="136"/>
      <c r="D3523" s="136"/>
      <c r="E3523" s="137"/>
      <c r="F3523" s="138"/>
    </row>
    <row r="3524" spans="2:6" s="5" customFormat="1">
      <c r="B3524" s="136"/>
      <c r="C3524" s="136"/>
      <c r="D3524" s="136"/>
      <c r="E3524" s="137"/>
      <c r="F3524" s="138"/>
    </row>
    <row r="3525" spans="2:6" s="5" customFormat="1">
      <c r="B3525" s="136"/>
      <c r="C3525" s="136"/>
      <c r="D3525" s="136"/>
      <c r="E3525" s="137"/>
      <c r="F3525" s="138"/>
    </row>
    <row r="3526" spans="2:6" s="5" customFormat="1">
      <c r="B3526" s="136"/>
      <c r="C3526" s="136"/>
      <c r="D3526" s="136"/>
      <c r="E3526" s="137"/>
      <c r="F3526" s="138"/>
    </row>
    <row r="3527" spans="2:6" s="5" customFormat="1">
      <c r="B3527" s="136"/>
      <c r="C3527" s="136"/>
      <c r="D3527" s="136"/>
      <c r="E3527" s="137"/>
      <c r="F3527" s="138"/>
    </row>
    <row r="3528" spans="2:6" s="5" customFormat="1">
      <c r="B3528" s="136"/>
      <c r="C3528" s="136"/>
      <c r="D3528" s="136"/>
      <c r="E3528" s="137"/>
      <c r="F3528" s="138"/>
    </row>
    <row r="3529" spans="2:6" s="5" customFormat="1">
      <c r="B3529" s="136"/>
      <c r="C3529" s="136"/>
      <c r="D3529" s="136"/>
      <c r="E3529" s="137"/>
      <c r="F3529" s="138"/>
    </row>
    <row r="3530" spans="2:6" s="5" customFormat="1">
      <c r="B3530" s="136"/>
      <c r="C3530" s="136"/>
      <c r="D3530" s="136"/>
      <c r="E3530" s="137"/>
      <c r="F3530" s="138"/>
    </row>
    <row r="3531" spans="2:6" s="5" customFormat="1">
      <c r="B3531" s="136"/>
      <c r="C3531" s="136"/>
      <c r="D3531" s="136"/>
      <c r="E3531" s="137"/>
      <c r="F3531" s="138"/>
    </row>
    <row r="3532" spans="2:6" s="5" customFormat="1">
      <c r="B3532" s="136"/>
      <c r="C3532" s="136"/>
      <c r="D3532" s="136"/>
      <c r="E3532" s="137"/>
      <c r="F3532" s="138"/>
    </row>
    <row r="3533" spans="2:6" s="5" customFormat="1">
      <c r="B3533" s="136"/>
      <c r="C3533" s="136"/>
      <c r="D3533" s="136"/>
      <c r="E3533" s="137"/>
      <c r="F3533" s="138"/>
    </row>
    <row r="3534" spans="2:6" s="5" customFormat="1">
      <c r="B3534" s="136"/>
      <c r="C3534" s="136"/>
      <c r="D3534" s="136"/>
      <c r="E3534" s="137"/>
      <c r="F3534" s="138"/>
    </row>
    <row r="3535" spans="2:6" s="5" customFormat="1">
      <c r="B3535" s="136"/>
      <c r="C3535" s="136"/>
      <c r="D3535" s="136"/>
      <c r="E3535" s="137"/>
      <c r="F3535" s="138"/>
    </row>
    <row r="3536" spans="2:6" s="5" customFormat="1">
      <c r="B3536" s="136"/>
      <c r="C3536" s="136"/>
      <c r="D3536" s="136"/>
      <c r="E3536" s="137"/>
      <c r="F3536" s="138"/>
    </row>
    <row r="3537" spans="2:6" s="5" customFormat="1">
      <c r="B3537" s="136"/>
      <c r="C3537" s="136"/>
      <c r="D3537" s="136"/>
      <c r="E3537" s="137"/>
      <c r="F3537" s="138"/>
    </row>
    <row r="3538" spans="2:6" s="5" customFormat="1">
      <c r="B3538" s="136"/>
      <c r="C3538" s="136"/>
      <c r="D3538" s="136"/>
      <c r="E3538" s="137"/>
      <c r="F3538" s="138"/>
    </row>
    <row r="3539" spans="2:6" s="5" customFormat="1">
      <c r="B3539" s="136"/>
      <c r="C3539" s="136"/>
      <c r="D3539" s="136"/>
      <c r="E3539" s="137"/>
      <c r="F3539" s="138"/>
    </row>
    <row r="3540" spans="2:6" s="5" customFormat="1">
      <c r="B3540" s="136"/>
      <c r="C3540" s="136"/>
      <c r="D3540" s="136"/>
      <c r="E3540" s="137"/>
      <c r="F3540" s="138"/>
    </row>
    <row r="3541" spans="2:6" s="5" customFormat="1">
      <c r="B3541" s="136"/>
      <c r="C3541" s="136"/>
      <c r="D3541" s="136"/>
      <c r="E3541" s="137"/>
      <c r="F3541" s="138"/>
    </row>
    <row r="3542" spans="2:6" s="5" customFormat="1">
      <c r="B3542" s="136"/>
      <c r="C3542" s="136"/>
      <c r="D3542" s="136"/>
      <c r="E3542" s="137"/>
      <c r="F3542" s="138"/>
    </row>
    <row r="3543" spans="2:6" s="5" customFormat="1">
      <c r="B3543" s="136"/>
      <c r="C3543" s="136"/>
      <c r="D3543" s="136"/>
      <c r="E3543" s="137"/>
      <c r="F3543" s="138"/>
    </row>
    <row r="3544" spans="2:6" s="5" customFormat="1">
      <c r="B3544" s="136"/>
      <c r="C3544" s="136"/>
      <c r="D3544" s="136"/>
      <c r="E3544" s="137"/>
      <c r="F3544" s="138"/>
    </row>
    <row r="3545" spans="2:6" s="5" customFormat="1">
      <c r="B3545" s="136"/>
      <c r="C3545" s="136"/>
      <c r="D3545" s="136"/>
      <c r="E3545" s="137"/>
      <c r="F3545" s="138"/>
    </row>
    <row r="3546" spans="2:6" s="5" customFormat="1">
      <c r="B3546" s="136"/>
      <c r="C3546" s="136"/>
      <c r="D3546" s="136"/>
      <c r="E3546" s="137"/>
      <c r="F3546" s="138"/>
    </row>
    <row r="3547" spans="2:6" s="5" customFormat="1">
      <c r="B3547" s="136"/>
      <c r="C3547" s="136"/>
      <c r="D3547" s="136"/>
      <c r="E3547" s="137"/>
      <c r="F3547" s="138"/>
    </row>
    <row r="3548" spans="2:6" s="5" customFormat="1">
      <c r="B3548" s="136"/>
      <c r="C3548" s="136"/>
      <c r="D3548" s="136"/>
      <c r="E3548" s="137"/>
      <c r="F3548" s="138"/>
    </row>
    <row r="3549" spans="2:6" s="5" customFormat="1">
      <c r="B3549" s="136"/>
      <c r="C3549" s="136"/>
      <c r="D3549" s="136"/>
      <c r="E3549" s="137"/>
      <c r="F3549" s="138"/>
    </row>
    <row r="3550" spans="2:6" s="5" customFormat="1">
      <c r="B3550" s="136"/>
      <c r="C3550" s="136"/>
      <c r="D3550" s="136"/>
      <c r="E3550" s="137"/>
      <c r="F3550" s="138"/>
    </row>
    <row r="3551" spans="2:6" s="5" customFormat="1">
      <c r="B3551" s="136"/>
      <c r="C3551" s="136"/>
      <c r="D3551" s="136"/>
      <c r="E3551" s="137"/>
      <c r="F3551" s="138"/>
    </row>
    <row r="3552" spans="2:6" s="5" customFormat="1">
      <c r="B3552" s="136"/>
      <c r="C3552" s="136"/>
      <c r="D3552" s="136"/>
      <c r="E3552" s="137"/>
      <c r="F3552" s="138"/>
    </row>
    <row r="3553" spans="2:6" s="5" customFormat="1">
      <c r="B3553" s="136"/>
      <c r="C3553" s="136"/>
      <c r="D3553" s="136"/>
      <c r="E3553" s="137"/>
      <c r="F3553" s="138"/>
    </row>
    <row r="3554" spans="2:6" s="5" customFormat="1">
      <c r="B3554" s="136"/>
      <c r="C3554" s="136"/>
      <c r="D3554" s="136"/>
      <c r="E3554" s="137"/>
      <c r="F3554" s="138"/>
    </row>
    <row r="3555" spans="2:6" s="5" customFormat="1">
      <c r="B3555" s="136"/>
      <c r="C3555" s="136"/>
      <c r="D3555" s="136"/>
      <c r="E3555" s="137"/>
      <c r="F3555" s="138"/>
    </row>
    <row r="3556" spans="2:6" s="5" customFormat="1">
      <c r="B3556" s="136"/>
      <c r="C3556" s="136"/>
      <c r="D3556" s="136"/>
      <c r="E3556" s="137"/>
      <c r="F3556" s="138"/>
    </row>
    <row r="3557" spans="2:6" s="5" customFormat="1">
      <c r="B3557" s="136"/>
      <c r="C3557" s="136"/>
      <c r="D3557" s="136"/>
      <c r="E3557" s="137"/>
      <c r="F3557" s="138"/>
    </row>
    <row r="3558" spans="2:6" s="5" customFormat="1">
      <c r="B3558" s="136"/>
      <c r="C3558" s="136"/>
      <c r="D3558" s="136"/>
      <c r="E3558" s="137"/>
      <c r="F3558" s="138"/>
    </row>
    <row r="3559" spans="2:6" s="5" customFormat="1">
      <c r="B3559" s="136"/>
      <c r="C3559" s="136"/>
      <c r="D3559" s="136"/>
      <c r="E3559" s="137"/>
      <c r="F3559" s="138"/>
    </row>
    <row r="3560" spans="2:6" s="5" customFormat="1">
      <c r="B3560" s="136"/>
      <c r="C3560" s="136"/>
      <c r="D3560" s="136"/>
      <c r="E3560" s="137"/>
      <c r="F3560" s="138"/>
    </row>
    <row r="3561" spans="2:6" s="5" customFormat="1">
      <c r="B3561" s="136"/>
      <c r="C3561" s="136"/>
      <c r="D3561" s="136"/>
      <c r="E3561" s="137"/>
      <c r="F3561" s="138"/>
    </row>
    <row r="3562" spans="2:6" s="5" customFormat="1">
      <c r="B3562" s="136"/>
      <c r="C3562" s="136"/>
      <c r="D3562" s="136"/>
      <c r="E3562" s="137"/>
      <c r="F3562" s="138"/>
    </row>
    <row r="3563" spans="2:6" s="5" customFormat="1">
      <c r="B3563" s="136"/>
      <c r="C3563" s="136"/>
      <c r="D3563" s="136"/>
      <c r="E3563" s="137"/>
      <c r="F3563" s="138"/>
    </row>
    <row r="3564" spans="2:6" s="5" customFormat="1">
      <c r="B3564" s="136"/>
      <c r="C3564" s="136"/>
      <c r="D3564" s="136"/>
      <c r="E3564" s="137"/>
      <c r="F3564" s="138"/>
    </row>
    <row r="3565" spans="2:6" s="5" customFormat="1">
      <c r="B3565" s="136"/>
      <c r="C3565" s="136"/>
      <c r="D3565" s="136"/>
      <c r="E3565" s="137"/>
      <c r="F3565" s="138"/>
    </row>
    <row r="3566" spans="2:6" s="5" customFormat="1">
      <c r="B3566" s="136"/>
      <c r="C3566" s="136"/>
      <c r="D3566" s="136"/>
      <c r="E3566" s="137"/>
      <c r="F3566" s="138"/>
    </row>
    <row r="3567" spans="2:6" s="5" customFormat="1">
      <c r="B3567" s="136"/>
      <c r="C3567" s="136"/>
      <c r="D3567" s="136"/>
      <c r="E3567" s="137"/>
      <c r="F3567" s="138"/>
    </row>
    <row r="3568" spans="2:6" s="5" customFormat="1">
      <c r="B3568" s="136"/>
      <c r="C3568" s="136"/>
      <c r="D3568" s="136"/>
      <c r="E3568" s="137"/>
      <c r="F3568" s="138"/>
    </row>
    <row r="3569" spans="2:6" s="5" customFormat="1">
      <c r="B3569" s="136"/>
      <c r="C3569" s="136"/>
      <c r="D3569" s="136"/>
      <c r="E3569" s="137"/>
      <c r="F3569" s="138"/>
    </row>
    <row r="3570" spans="2:6" s="5" customFormat="1">
      <c r="B3570" s="136"/>
      <c r="C3570" s="136"/>
      <c r="D3570" s="136"/>
      <c r="E3570" s="137"/>
      <c r="F3570" s="138"/>
    </row>
    <row r="3571" spans="2:6" s="5" customFormat="1">
      <c r="B3571" s="136"/>
      <c r="C3571" s="136"/>
      <c r="D3571" s="136"/>
      <c r="E3571" s="137"/>
      <c r="F3571" s="138"/>
    </row>
    <row r="3572" spans="2:6" s="5" customFormat="1">
      <c r="B3572" s="136"/>
      <c r="C3572" s="136"/>
      <c r="D3572" s="136"/>
      <c r="E3572" s="137"/>
      <c r="F3572" s="138"/>
    </row>
    <row r="3573" spans="2:6" s="5" customFormat="1">
      <c r="B3573" s="136"/>
      <c r="C3573" s="136"/>
      <c r="D3573" s="136"/>
      <c r="E3573" s="137"/>
      <c r="F3573" s="138"/>
    </row>
    <row r="3574" spans="2:6" s="5" customFormat="1">
      <c r="B3574" s="136"/>
      <c r="C3574" s="136"/>
      <c r="D3574" s="136"/>
      <c r="E3574" s="137"/>
      <c r="F3574" s="138"/>
    </row>
    <row r="3575" spans="2:6" s="5" customFormat="1">
      <c r="B3575" s="136"/>
      <c r="C3575" s="136"/>
      <c r="D3575" s="136"/>
      <c r="E3575" s="137"/>
      <c r="F3575" s="138"/>
    </row>
    <row r="3576" spans="2:6" s="5" customFormat="1">
      <c r="B3576" s="136"/>
      <c r="C3576" s="136"/>
      <c r="D3576" s="136"/>
      <c r="E3576" s="137"/>
      <c r="F3576" s="138"/>
    </row>
    <row r="3577" spans="2:6" s="5" customFormat="1">
      <c r="B3577" s="136"/>
      <c r="C3577" s="136"/>
      <c r="D3577" s="136"/>
      <c r="E3577" s="137"/>
      <c r="F3577" s="138"/>
    </row>
    <row r="3578" spans="2:6" s="5" customFormat="1">
      <c r="B3578" s="136"/>
      <c r="C3578" s="136"/>
      <c r="D3578" s="136"/>
      <c r="E3578" s="137"/>
      <c r="F3578" s="138"/>
    </row>
    <row r="3579" spans="2:6" s="5" customFormat="1">
      <c r="B3579" s="136"/>
      <c r="C3579" s="136"/>
      <c r="D3579" s="136"/>
      <c r="E3579" s="137"/>
      <c r="F3579" s="138"/>
    </row>
    <row r="3580" spans="2:6" s="5" customFormat="1">
      <c r="B3580" s="136"/>
      <c r="C3580" s="136"/>
      <c r="D3580" s="136"/>
      <c r="E3580" s="137"/>
      <c r="F3580" s="138"/>
    </row>
    <row r="3581" spans="2:6" s="5" customFormat="1">
      <c r="B3581" s="136"/>
      <c r="C3581" s="136"/>
      <c r="D3581" s="136"/>
      <c r="E3581" s="137"/>
      <c r="F3581" s="138"/>
    </row>
    <row r="3582" spans="2:6" s="5" customFormat="1">
      <c r="B3582" s="136"/>
      <c r="C3582" s="136"/>
      <c r="D3582" s="136"/>
      <c r="E3582" s="137"/>
      <c r="F3582" s="138"/>
    </row>
    <row r="3583" spans="2:6" s="5" customFormat="1">
      <c r="B3583" s="136"/>
      <c r="C3583" s="136"/>
      <c r="D3583" s="136"/>
      <c r="E3583" s="137"/>
      <c r="F3583" s="138"/>
    </row>
    <row r="3584" spans="2:6" s="5" customFormat="1">
      <c r="B3584" s="136"/>
      <c r="C3584" s="136"/>
      <c r="D3584" s="136"/>
      <c r="E3584" s="137"/>
      <c r="F3584" s="138"/>
    </row>
    <row r="3585" spans="2:6" s="5" customFormat="1">
      <c r="B3585" s="136"/>
      <c r="C3585" s="136"/>
      <c r="D3585" s="136"/>
      <c r="E3585" s="137"/>
      <c r="F3585" s="138"/>
    </row>
    <row r="3586" spans="2:6" s="5" customFormat="1">
      <c r="B3586" s="136"/>
      <c r="C3586" s="136"/>
      <c r="D3586" s="136"/>
      <c r="E3586" s="137"/>
      <c r="F3586" s="138"/>
    </row>
    <row r="3587" spans="2:6" s="5" customFormat="1">
      <c r="B3587" s="136"/>
      <c r="C3587" s="136"/>
      <c r="D3587" s="136"/>
      <c r="E3587" s="137"/>
      <c r="F3587" s="138"/>
    </row>
    <row r="3588" spans="2:6" s="5" customFormat="1">
      <c r="B3588" s="136"/>
      <c r="C3588" s="136"/>
      <c r="D3588" s="136"/>
      <c r="E3588" s="137"/>
      <c r="F3588" s="138"/>
    </row>
    <row r="3589" spans="2:6" s="5" customFormat="1">
      <c r="B3589" s="136"/>
      <c r="C3589" s="136"/>
      <c r="D3589" s="136"/>
      <c r="E3589" s="137"/>
      <c r="F3589" s="138"/>
    </row>
    <row r="3590" spans="2:6" s="5" customFormat="1">
      <c r="B3590" s="136"/>
      <c r="C3590" s="136"/>
      <c r="D3590" s="136"/>
      <c r="E3590" s="137"/>
      <c r="F3590" s="138"/>
    </row>
    <row r="3591" spans="2:6" s="5" customFormat="1">
      <c r="B3591" s="136"/>
      <c r="C3591" s="136"/>
      <c r="D3591" s="136"/>
      <c r="E3591" s="137"/>
      <c r="F3591" s="138"/>
    </row>
    <row r="3592" spans="2:6" s="5" customFormat="1">
      <c r="B3592" s="136"/>
      <c r="C3592" s="136"/>
      <c r="D3592" s="136"/>
      <c r="E3592" s="137"/>
      <c r="F3592" s="138"/>
    </row>
    <row r="3593" spans="2:6" s="5" customFormat="1">
      <c r="B3593" s="136"/>
      <c r="C3593" s="136"/>
      <c r="D3593" s="136"/>
      <c r="E3593" s="137"/>
      <c r="F3593" s="138"/>
    </row>
    <row r="3594" spans="2:6" s="5" customFormat="1">
      <c r="B3594" s="136"/>
      <c r="C3594" s="136"/>
      <c r="D3594" s="136"/>
      <c r="E3594" s="137"/>
      <c r="F3594" s="138"/>
    </row>
    <row r="3595" spans="2:6" s="5" customFormat="1">
      <c r="B3595" s="136"/>
      <c r="C3595" s="136"/>
      <c r="D3595" s="136"/>
      <c r="E3595" s="137"/>
      <c r="F3595" s="138"/>
    </row>
    <row r="3596" spans="2:6" s="5" customFormat="1">
      <c r="B3596" s="136"/>
      <c r="C3596" s="136"/>
      <c r="D3596" s="136"/>
      <c r="E3596" s="137"/>
      <c r="F3596" s="138"/>
    </row>
    <row r="3597" spans="2:6" s="5" customFormat="1">
      <c r="B3597" s="136"/>
      <c r="C3597" s="136"/>
      <c r="D3597" s="136"/>
      <c r="E3597" s="137"/>
      <c r="F3597" s="138"/>
    </row>
    <row r="3598" spans="2:6" s="5" customFormat="1">
      <c r="B3598" s="136"/>
      <c r="C3598" s="136"/>
      <c r="D3598" s="136"/>
      <c r="E3598" s="137"/>
      <c r="F3598" s="138"/>
    </row>
    <row r="3599" spans="2:6" s="5" customFormat="1">
      <c r="B3599" s="136"/>
      <c r="C3599" s="136"/>
      <c r="D3599" s="136"/>
      <c r="E3599" s="137"/>
      <c r="F3599" s="138"/>
    </row>
    <row r="3600" spans="2:6" s="5" customFormat="1">
      <c r="B3600" s="136"/>
      <c r="C3600" s="136"/>
      <c r="D3600" s="136"/>
      <c r="E3600" s="137"/>
      <c r="F3600" s="138"/>
    </row>
    <row r="3601" spans="2:6" s="5" customFormat="1">
      <c r="B3601" s="136"/>
      <c r="C3601" s="136"/>
      <c r="D3601" s="136"/>
      <c r="E3601" s="137"/>
      <c r="F3601" s="138"/>
    </row>
    <row r="3602" spans="2:6" s="5" customFormat="1">
      <c r="B3602" s="136"/>
      <c r="C3602" s="136"/>
      <c r="D3602" s="136"/>
      <c r="E3602" s="137"/>
      <c r="F3602" s="138"/>
    </row>
    <row r="3603" spans="2:6" s="5" customFormat="1">
      <c r="B3603" s="136"/>
      <c r="C3603" s="136"/>
      <c r="D3603" s="136"/>
      <c r="E3603" s="137"/>
      <c r="F3603" s="138"/>
    </row>
    <row r="3604" spans="2:6" s="5" customFormat="1">
      <c r="B3604" s="136"/>
      <c r="C3604" s="136"/>
      <c r="D3604" s="136"/>
      <c r="E3604" s="137"/>
      <c r="F3604" s="138"/>
    </row>
    <row r="3605" spans="2:6" s="5" customFormat="1">
      <c r="B3605" s="136"/>
      <c r="C3605" s="136"/>
      <c r="D3605" s="136"/>
      <c r="E3605" s="137"/>
      <c r="F3605" s="138"/>
    </row>
    <row r="3606" spans="2:6" s="5" customFormat="1">
      <c r="B3606" s="136"/>
      <c r="C3606" s="136"/>
      <c r="D3606" s="136"/>
      <c r="E3606" s="137"/>
      <c r="F3606" s="138"/>
    </row>
    <row r="3607" spans="2:6" s="5" customFormat="1">
      <c r="B3607" s="136"/>
      <c r="C3607" s="136"/>
      <c r="D3607" s="136"/>
      <c r="E3607" s="137"/>
      <c r="F3607" s="138"/>
    </row>
    <row r="3608" spans="2:6" s="5" customFormat="1">
      <c r="B3608" s="136"/>
      <c r="C3608" s="136"/>
      <c r="D3608" s="136"/>
      <c r="E3608" s="137"/>
      <c r="F3608" s="138"/>
    </row>
    <row r="3609" spans="2:6" s="5" customFormat="1">
      <c r="B3609" s="136"/>
      <c r="C3609" s="136"/>
      <c r="D3609" s="136"/>
      <c r="E3609" s="137"/>
      <c r="F3609" s="138"/>
    </row>
    <row r="3610" spans="2:6" s="5" customFormat="1">
      <c r="B3610" s="136"/>
      <c r="C3610" s="136"/>
      <c r="D3610" s="136"/>
      <c r="E3610" s="137"/>
      <c r="F3610" s="138"/>
    </row>
    <row r="3611" spans="2:6" s="5" customFormat="1">
      <c r="B3611" s="136"/>
      <c r="C3611" s="136"/>
      <c r="D3611" s="136"/>
      <c r="E3611" s="137"/>
      <c r="F3611" s="138"/>
    </row>
    <row r="3612" spans="2:6" s="5" customFormat="1">
      <c r="B3612" s="136"/>
      <c r="C3612" s="136"/>
      <c r="D3612" s="136"/>
      <c r="E3612" s="137"/>
      <c r="F3612" s="138"/>
    </row>
    <row r="3613" spans="2:6" s="5" customFormat="1">
      <c r="B3613" s="136"/>
      <c r="C3613" s="136"/>
      <c r="D3613" s="136"/>
      <c r="E3613" s="137"/>
      <c r="F3613" s="138"/>
    </row>
    <row r="3614" spans="2:6" s="5" customFormat="1">
      <c r="B3614" s="136"/>
      <c r="C3614" s="136"/>
      <c r="D3614" s="136"/>
      <c r="E3614" s="137"/>
      <c r="F3614" s="138"/>
    </row>
    <row r="3615" spans="2:6" s="5" customFormat="1">
      <c r="B3615" s="136"/>
      <c r="C3615" s="136"/>
      <c r="D3615" s="136"/>
      <c r="E3615" s="137"/>
      <c r="F3615" s="138"/>
    </row>
    <row r="3616" spans="2:6" s="5" customFormat="1">
      <c r="B3616" s="136"/>
      <c r="C3616" s="136"/>
      <c r="D3616" s="136"/>
      <c r="E3616" s="137"/>
      <c r="F3616" s="138"/>
    </row>
    <row r="3617" spans="2:6" s="5" customFormat="1">
      <c r="B3617" s="136"/>
      <c r="C3617" s="136"/>
      <c r="D3617" s="136"/>
      <c r="E3617" s="137"/>
      <c r="F3617" s="138"/>
    </row>
    <row r="3618" spans="2:6" s="5" customFormat="1">
      <c r="B3618" s="136"/>
      <c r="C3618" s="136"/>
      <c r="D3618" s="136"/>
      <c r="E3618" s="137"/>
      <c r="F3618" s="138"/>
    </row>
    <row r="3619" spans="2:6" s="5" customFormat="1">
      <c r="B3619" s="136"/>
      <c r="C3619" s="136"/>
      <c r="D3619" s="136"/>
      <c r="E3619" s="137"/>
      <c r="F3619" s="138"/>
    </row>
    <row r="3620" spans="2:6" s="5" customFormat="1">
      <c r="B3620" s="136"/>
      <c r="C3620" s="136"/>
      <c r="D3620" s="136"/>
      <c r="E3620" s="137"/>
      <c r="F3620" s="138"/>
    </row>
    <row r="3621" spans="2:6" s="5" customFormat="1">
      <c r="B3621" s="136"/>
      <c r="C3621" s="136"/>
      <c r="D3621" s="136"/>
      <c r="E3621" s="137"/>
      <c r="F3621" s="138"/>
    </row>
    <row r="3622" spans="2:6" s="5" customFormat="1">
      <c r="B3622" s="136"/>
      <c r="C3622" s="136"/>
      <c r="D3622" s="136"/>
      <c r="E3622" s="137"/>
      <c r="F3622" s="138"/>
    </row>
    <row r="3623" spans="2:6" s="5" customFormat="1">
      <c r="B3623" s="136"/>
      <c r="C3623" s="136"/>
      <c r="D3623" s="136"/>
      <c r="E3623" s="137"/>
      <c r="F3623" s="138"/>
    </row>
    <row r="3624" spans="2:6" s="5" customFormat="1">
      <c r="B3624" s="136"/>
      <c r="C3624" s="136"/>
      <c r="D3624" s="136"/>
      <c r="E3624" s="137"/>
      <c r="F3624" s="138"/>
    </row>
    <row r="3625" spans="2:6" s="5" customFormat="1">
      <c r="B3625" s="136"/>
      <c r="C3625" s="136"/>
      <c r="D3625" s="136"/>
      <c r="E3625" s="137"/>
      <c r="F3625" s="138"/>
    </row>
    <row r="3626" spans="2:6" s="5" customFormat="1">
      <c r="B3626" s="136"/>
      <c r="C3626" s="136"/>
      <c r="D3626" s="136"/>
      <c r="E3626" s="137"/>
      <c r="F3626" s="138"/>
    </row>
    <row r="3627" spans="2:6" s="5" customFormat="1">
      <c r="B3627" s="136"/>
      <c r="C3627" s="136"/>
      <c r="D3627" s="136"/>
      <c r="E3627" s="137"/>
      <c r="F3627" s="138"/>
    </row>
    <row r="3628" spans="2:6" s="5" customFormat="1">
      <c r="B3628" s="136"/>
      <c r="C3628" s="136"/>
      <c r="D3628" s="136"/>
      <c r="E3628" s="137"/>
      <c r="F3628" s="138"/>
    </row>
    <row r="3629" spans="2:6" s="5" customFormat="1">
      <c r="B3629" s="136"/>
      <c r="C3629" s="136"/>
      <c r="D3629" s="136"/>
      <c r="E3629" s="137"/>
      <c r="F3629" s="138"/>
    </row>
    <row r="3630" spans="2:6" s="5" customFormat="1">
      <c r="B3630" s="136"/>
      <c r="C3630" s="136"/>
      <c r="D3630" s="136"/>
      <c r="E3630" s="137"/>
      <c r="F3630" s="138"/>
    </row>
    <row r="3631" spans="2:6" s="5" customFormat="1">
      <c r="B3631" s="136"/>
      <c r="C3631" s="136"/>
      <c r="D3631" s="136"/>
      <c r="E3631" s="137"/>
      <c r="F3631" s="138"/>
    </row>
    <row r="3632" spans="2:6" s="5" customFormat="1">
      <c r="B3632" s="136"/>
      <c r="C3632" s="136"/>
      <c r="D3632" s="136"/>
      <c r="E3632" s="137"/>
      <c r="F3632" s="138"/>
    </row>
    <row r="3633" spans="2:6" s="5" customFormat="1">
      <c r="B3633" s="136"/>
      <c r="C3633" s="136"/>
      <c r="D3633" s="136"/>
      <c r="E3633" s="137"/>
      <c r="F3633" s="138"/>
    </row>
    <row r="3634" spans="2:6" s="5" customFormat="1">
      <c r="B3634" s="136"/>
      <c r="C3634" s="136"/>
      <c r="D3634" s="136"/>
      <c r="E3634" s="137"/>
      <c r="F3634" s="138"/>
    </row>
    <row r="3635" spans="2:6" s="5" customFormat="1">
      <c r="B3635" s="136"/>
      <c r="C3635" s="136"/>
      <c r="D3635" s="136"/>
      <c r="E3635" s="137"/>
      <c r="F3635" s="138"/>
    </row>
    <row r="3636" spans="2:6" s="5" customFormat="1">
      <c r="B3636" s="136"/>
      <c r="C3636" s="136"/>
      <c r="D3636" s="136"/>
      <c r="E3636" s="137"/>
      <c r="F3636" s="138"/>
    </row>
    <row r="3637" spans="2:6" s="5" customFormat="1">
      <c r="B3637" s="136"/>
      <c r="C3637" s="136"/>
      <c r="D3637" s="136"/>
      <c r="E3637" s="137"/>
      <c r="F3637" s="138"/>
    </row>
    <row r="3638" spans="2:6" s="5" customFormat="1">
      <c r="B3638" s="136"/>
      <c r="C3638" s="136"/>
      <c r="D3638" s="136"/>
      <c r="E3638" s="137"/>
      <c r="F3638" s="138"/>
    </row>
    <row r="3639" spans="2:6" s="5" customFormat="1">
      <c r="B3639" s="136"/>
      <c r="C3639" s="136"/>
      <c r="D3639" s="136"/>
      <c r="E3639" s="137"/>
      <c r="F3639" s="138"/>
    </row>
    <row r="3640" spans="2:6" s="5" customFormat="1">
      <c r="B3640" s="136"/>
      <c r="C3640" s="136"/>
      <c r="D3640" s="136"/>
      <c r="E3640" s="137"/>
      <c r="F3640" s="138"/>
    </row>
    <row r="3641" spans="2:6" s="5" customFormat="1">
      <c r="B3641" s="136"/>
      <c r="C3641" s="136"/>
      <c r="D3641" s="136"/>
      <c r="E3641" s="137"/>
      <c r="F3641" s="138"/>
    </row>
    <row r="3642" spans="2:6" s="5" customFormat="1">
      <c r="B3642" s="136"/>
      <c r="C3642" s="136"/>
      <c r="D3642" s="136"/>
      <c r="E3642" s="137"/>
      <c r="F3642" s="138"/>
    </row>
    <row r="3643" spans="2:6" s="5" customFormat="1">
      <c r="B3643" s="136"/>
      <c r="C3643" s="136"/>
      <c r="D3643" s="136"/>
      <c r="E3643" s="137"/>
      <c r="F3643" s="138"/>
    </row>
    <row r="3644" spans="2:6" s="5" customFormat="1">
      <c r="B3644" s="136"/>
      <c r="C3644" s="136"/>
      <c r="D3644" s="136"/>
      <c r="E3644" s="137"/>
      <c r="F3644" s="138"/>
    </row>
    <row r="3645" spans="2:6" s="5" customFormat="1">
      <c r="B3645" s="136"/>
      <c r="C3645" s="136"/>
      <c r="D3645" s="136"/>
      <c r="E3645" s="137"/>
      <c r="F3645" s="138"/>
    </row>
    <row r="3646" spans="2:6" s="5" customFormat="1">
      <c r="B3646" s="136"/>
      <c r="C3646" s="136"/>
      <c r="D3646" s="136"/>
      <c r="E3646" s="137"/>
      <c r="F3646" s="138"/>
    </row>
    <row r="3647" spans="2:6" s="5" customFormat="1">
      <c r="B3647" s="136"/>
      <c r="C3647" s="136"/>
      <c r="D3647" s="136"/>
      <c r="E3647" s="137"/>
      <c r="F3647" s="138"/>
    </row>
    <row r="3648" spans="2:6" s="5" customFormat="1">
      <c r="B3648" s="136"/>
      <c r="C3648" s="136"/>
      <c r="D3648" s="136"/>
      <c r="E3648" s="137"/>
      <c r="F3648" s="138"/>
    </row>
    <row r="3649" spans="2:6" s="5" customFormat="1">
      <c r="B3649" s="136"/>
      <c r="C3649" s="136"/>
      <c r="D3649" s="136"/>
      <c r="E3649" s="137"/>
      <c r="F3649" s="138"/>
    </row>
    <row r="3650" spans="2:6" s="5" customFormat="1">
      <c r="B3650" s="136"/>
      <c r="C3650" s="136"/>
      <c r="D3650" s="136"/>
      <c r="E3650" s="137"/>
      <c r="F3650" s="138"/>
    </row>
    <row r="3651" spans="2:6" s="5" customFormat="1">
      <c r="B3651" s="136"/>
      <c r="C3651" s="136"/>
      <c r="D3651" s="136"/>
      <c r="E3651" s="137"/>
      <c r="F3651" s="138"/>
    </row>
    <row r="3652" spans="2:6" s="5" customFormat="1">
      <c r="B3652" s="136"/>
      <c r="C3652" s="136"/>
      <c r="D3652" s="136"/>
      <c r="E3652" s="137"/>
      <c r="F3652" s="138"/>
    </row>
    <row r="3653" spans="2:6" s="5" customFormat="1">
      <c r="B3653" s="136"/>
      <c r="C3653" s="136"/>
      <c r="D3653" s="136"/>
      <c r="E3653" s="137"/>
      <c r="F3653" s="138"/>
    </row>
    <row r="3654" spans="2:6" s="5" customFormat="1">
      <c r="B3654" s="136"/>
      <c r="C3654" s="136"/>
      <c r="D3654" s="136"/>
      <c r="E3654" s="137"/>
      <c r="F3654" s="138"/>
    </row>
    <row r="3655" spans="2:6" s="5" customFormat="1">
      <c r="B3655" s="136"/>
      <c r="C3655" s="136"/>
      <c r="D3655" s="136"/>
      <c r="E3655" s="137"/>
      <c r="F3655" s="138"/>
    </row>
    <row r="3656" spans="2:6" s="5" customFormat="1">
      <c r="B3656" s="136"/>
      <c r="C3656" s="136"/>
      <c r="D3656" s="136"/>
      <c r="E3656" s="137"/>
      <c r="F3656" s="138"/>
    </row>
    <row r="3657" spans="2:6" s="5" customFormat="1">
      <c r="B3657" s="136"/>
      <c r="C3657" s="136"/>
      <c r="D3657" s="136"/>
      <c r="E3657" s="137"/>
      <c r="F3657" s="138"/>
    </row>
    <row r="3658" spans="2:6" s="5" customFormat="1">
      <c r="B3658" s="136"/>
      <c r="C3658" s="136"/>
      <c r="D3658" s="136"/>
      <c r="E3658" s="137"/>
      <c r="F3658" s="138"/>
    </row>
    <row r="3659" spans="2:6" s="5" customFormat="1">
      <c r="B3659" s="136"/>
      <c r="C3659" s="136"/>
      <c r="D3659" s="136"/>
      <c r="E3659" s="137"/>
      <c r="F3659" s="138"/>
    </row>
    <row r="3660" spans="2:6" s="5" customFormat="1">
      <c r="B3660" s="136"/>
      <c r="C3660" s="136"/>
      <c r="D3660" s="136"/>
      <c r="E3660" s="137"/>
      <c r="F3660" s="138"/>
    </row>
    <row r="3661" spans="2:6" s="5" customFormat="1">
      <c r="B3661" s="136"/>
      <c r="C3661" s="136"/>
      <c r="D3661" s="136"/>
      <c r="E3661" s="137"/>
      <c r="F3661" s="138"/>
    </row>
    <row r="3662" spans="2:6" s="5" customFormat="1">
      <c r="B3662" s="136"/>
      <c r="C3662" s="136"/>
      <c r="D3662" s="136"/>
      <c r="E3662" s="137"/>
      <c r="F3662" s="138"/>
    </row>
    <row r="3663" spans="2:6" s="5" customFormat="1">
      <c r="B3663" s="136"/>
      <c r="C3663" s="136"/>
      <c r="D3663" s="136"/>
      <c r="E3663" s="137"/>
      <c r="F3663" s="138"/>
    </row>
    <row r="3664" spans="2:6" s="5" customFormat="1">
      <c r="B3664" s="136"/>
      <c r="C3664" s="136"/>
      <c r="D3664" s="136"/>
      <c r="E3664" s="137"/>
      <c r="F3664" s="138"/>
    </row>
    <row r="3665" spans="2:6" s="5" customFormat="1">
      <c r="B3665" s="136"/>
      <c r="C3665" s="136"/>
      <c r="D3665" s="136"/>
      <c r="E3665" s="137"/>
      <c r="F3665" s="138"/>
    </row>
    <row r="3666" spans="2:6" s="5" customFormat="1">
      <c r="B3666" s="136"/>
      <c r="C3666" s="136"/>
      <c r="D3666" s="136"/>
      <c r="E3666" s="137"/>
      <c r="F3666" s="138"/>
    </row>
    <row r="3667" spans="2:6" s="5" customFormat="1">
      <c r="B3667" s="136"/>
      <c r="C3667" s="136"/>
      <c r="D3667" s="136"/>
      <c r="E3667" s="137"/>
      <c r="F3667" s="138"/>
    </row>
    <row r="3668" spans="2:6" s="5" customFormat="1">
      <c r="B3668" s="136"/>
      <c r="C3668" s="136"/>
      <c r="D3668" s="136"/>
      <c r="E3668" s="137"/>
      <c r="F3668" s="138"/>
    </row>
    <row r="3669" spans="2:6" s="5" customFormat="1">
      <c r="B3669" s="136"/>
      <c r="C3669" s="136"/>
      <c r="D3669" s="136"/>
      <c r="E3669" s="137"/>
      <c r="F3669" s="138"/>
    </row>
    <row r="3670" spans="2:6" s="5" customFormat="1">
      <c r="B3670" s="136"/>
      <c r="C3670" s="136"/>
      <c r="D3670" s="136"/>
      <c r="E3670" s="137"/>
      <c r="F3670" s="138"/>
    </row>
    <row r="3671" spans="2:6" s="5" customFormat="1">
      <c r="B3671" s="136"/>
      <c r="C3671" s="136"/>
      <c r="D3671" s="136"/>
      <c r="E3671" s="137"/>
      <c r="F3671" s="138"/>
    </row>
    <row r="3672" spans="2:6" s="5" customFormat="1">
      <c r="B3672" s="136"/>
      <c r="C3672" s="136"/>
      <c r="D3672" s="136"/>
      <c r="E3672" s="137"/>
      <c r="F3672" s="138"/>
    </row>
    <row r="3673" spans="2:6" s="5" customFormat="1">
      <c r="B3673" s="136"/>
      <c r="C3673" s="136"/>
      <c r="D3673" s="136"/>
      <c r="E3673" s="137"/>
      <c r="F3673" s="138"/>
    </row>
    <row r="3674" spans="2:6" s="5" customFormat="1">
      <c r="B3674" s="136"/>
      <c r="C3674" s="136"/>
      <c r="D3674" s="136"/>
      <c r="E3674" s="137"/>
      <c r="F3674" s="138"/>
    </row>
    <row r="3675" spans="2:6" s="5" customFormat="1">
      <c r="B3675" s="136"/>
      <c r="C3675" s="136"/>
      <c r="D3675" s="136"/>
      <c r="E3675" s="137"/>
      <c r="F3675" s="138"/>
    </row>
    <row r="3676" spans="2:6" s="5" customFormat="1">
      <c r="B3676" s="136"/>
      <c r="C3676" s="136"/>
      <c r="D3676" s="136"/>
      <c r="E3676" s="137"/>
      <c r="F3676" s="138"/>
    </row>
    <row r="3677" spans="2:6" s="5" customFormat="1">
      <c r="B3677" s="136"/>
      <c r="C3677" s="136"/>
      <c r="D3677" s="136"/>
      <c r="E3677" s="137"/>
      <c r="F3677" s="138"/>
    </row>
    <row r="3678" spans="2:6" s="5" customFormat="1">
      <c r="B3678" s="136"/>
      <c r="C3678" s="136"/>
      <c r="D3678" s="136"/>
      <c r="E3678" s="137"/>
      <c r="F3678" s="138"/>
    </row>
    <row r="3679" spans="2:6" s="5" customFormat="1">
      <c r="B3679" s="136"/>
      <c r="C3679" s="136"/>
      <c r="D3679" s="136"/>
      <c r="E3679" s="137"/>
      <c r="F3679" s="138"/>
    </row>
    <row r="3680" spans="2:6" s="5" customFormat="1">
      <c r="B3680" s="136"/>
      <c r="C3680" s="136"/>
      <c r="D3680" s="136"/>
      <c r="E3680" s="137"/>
      <c r="F3680" s="138"/>
    </row>
    <row r="3681" spans="2:6" s="5" customFormat="1">
      <c r="B3681" s="136"/>
      <c r="C3681" s="136"/>
      <c r="D3681" s="136"/>
      <c r="E3681" s="137"/>
      <c r="F3681" s="138"/>
    </row>
    <row r="3682" spans="2:6" s="5" customFormat="1">
      <c r="B3682" s="136"/>
      <c r="C3682" s="136"/>
      <c r="D3682" s="136"/>
      <c r="E3682" s="137"/>
      <c r="F3682" s="138"/>
    </row>
    <row r="3683" spans="2:6" s="5" customFormat="1">
      <c r="B3683" s="136"/>
      <c r="C3683" s="136"/>
      <c r="D3683" s="136"/>
      <c r="E3683" s="137"/>
      <c r="F3683" s="138"/>
    </row>
    <row r="3684" spans="2:6" s="5" customFormat="1">
      <c r="B3684" s="136"/>
      <c r="C3684" s="136"/>
      <c r="D3684" s="136"/>
      <c r="E3684" s="137"/>
      <c r="F3684" s="138"/>
    </row>
    <row r="3685" spans="2:6" s="5" customFormat="1">
      <c r="B3685" s="136"/>
      <c r="C3685" s="136"/>
      <c r="D3685" s="136"/>
      <c r="E3685" s="137"/>
      <c r="F3685" s="138"/>
    </row>
    <row r="3686" spans="2:6" s="5" customFormat="1">
      <c r="B3686" s="136"/>
      <c r="C3686" s="136"/>
      <c r="D3686" s="136"/>
      <c r="E3686" s="137"/>
      <c r="F3686" s="138"/>
    </row>
    <row r="3687" spans="2:6" s="5" customFormat="1">
      <c r="B3687" s="136"/>
      <c r="C3687" s="136"/>
      <c r="D3687" s="136"/>
      <c r="E3687" s="137"/>
      <c r="F3687" s="138"/>
    </row>
    <row r="3688" spans="2:6" s="5" customFormat="1">
      <c r="B3688" s="136"/>
      <c r="C3688" s="136"/>
      <c r="D3688" s="136"/>
      <c r="E3688" s="137"/>
      <c r="F3688" s="138"/>
    </row>
    <row r="3689" spans="2:6" s="5" customFormat="1">
      <c r="B3689" s="136"/>
      <c r="C3689" s="136"/>
      <c r="D3689" s="136"/>
      <c r="E3689" s="137"/>
      <c r="F3689" s="138"/>
    </row>
    <row r="3690" spans="2:6" s="5" customFormat="1">
      <c r="B3690" s="136"/>
      <c r="C3690" s="136"/>
      <c r="D3690" s="136"/>
      <c r="E3690" s="137"/>
      <c r="F3690" s="138"/>
    </row>
    <row r="3691" spans="2:6" s="5" customFormat="1">
      <c r="B3691" s="136"/>
      <c r="C3691" s="136"/>
      <c r="D3691" s="136"/>
      <c r="E3691" s="137"/>
      <c r="F3691" s="138"/>
    </row>
    <row r="3692" spans="2:6" s="5" customFormat="1">
      <c r="B3692" s="136"/>
      <c r="C3692" s="136"/>
      <c r="D3692" s="136"/>
      <c r="E3692" s="137"/>
      <c r="F3692" s="138"/>
    </row>
    <row r="3693" spans="2:6" s="5" customFormat="1">
      <c r="B3693" s="136"/>
      <c r="C3693" s="136"/>
      <c r="D3693" s="136"/>
      <c r="E3693" s="137"/>
      <c r="F3693" s="138"/>
    </row>
    <row r="3694" spans="2:6" s="5" customFormat="1">
      <c r="B3694" s="136"/>
      <c r="C3694" s="136"/>
      <c r="D3694" s="136"/>
      <c r="E3694" s="137"/>
      <c r="F3694" s="138"/>
    </row>
    <row r="3695" spans="2:6" s="5" customFormat="1">
      <c r="B3695" s="136"/>
      <c r="C3695" s="136"/>
      <c r="D3695" s="136"/>
      <c r="E3695" s="137"/>
      <c r="F3695" s="138"/>
    </row>
    <row r="3696" spans="2:6" s="5" customFormat="1">
      <c r="B3696" s="136"/>
      <c r="C3696" s="136"/>
      <c r="D3696" s="136"/>
      <c r="E3696" s="137"/>
      <c r="F3696" s="138"/>
    </row>
    <row r="3697" spans="2:6" s="5" customFormat="1">
      <c r="B3697" s="136"/>
      <c r="C3697" s="136"/>
      <c r="D3697" s="136"/>
      <c r="E3697" s="137"/>
      <c r="F3697" s="138"/>
    </row>
    <row r="3698" spans="2:6" s="5" customFormat="1">
      <c r="B3698" s="136"/>
      <c r="C3698" s="136"/>
      <c r="D3698" s="136"/>
      <c r="E3698" s="137"/>
      <c r="F3698" s="138"/>
    </row>
    <row r="3699" spans="2:6" s="5" customFormat="1">
      <c r="B3699" s="136"/>
      <c r="C3699" s="136"/>
      <c r="D3699" s="136"/>
      <c r="E3699" s="137"/>
      <c r="F3699" s="138"/>
    </row>
    <row r="3700" spans="2:6" s="5" customFormat="1">
      <c r="B3700" s="136"/>
      <c r="C3700" s="136"/>
      <c r="D3700" s="136"/>
      <c r="E3700" s="137"/>
      <c r="F3700" s="138"/>
    </row>
    <row r="3701" spans="2:6" s="5" customFormat="1">
      <c r="B3701" s="136"/>
      <c r="C3701" s="136"/>
      <c r="D3701" s="136"/>
      <c r="E3701" s="137"/>
      <c r="F3701" s="138"/>
    </row>
    <row r="3702" spans="2:6" s="5" customFormat="1">
      <c r="B3702" s="136"/>
      <c r="C3702" s="136"/>
      <c r="D3702" s="136"/>
      <c r="E3702" s="137"/>
      <c r="F3702" s="138"/>
    </row>
    <row r="3703" spans="2:6" s="5" customFormat="1">
      <c r="B3703" s="136"/>
      <c r="C3703" s="136"/>
      <c r="D3703" s="136"/>
      <c r="E3703" s="137"/>
      <c r="F3703" s="138"/>
    </row>
    <row r="3704" spans="2:6" s="5" customFormat="1">
      <c r="B3704" s="136"/>
      <c r="C3704" s="136"/>
      <c r="D3704" s="136"/>
      <c r="E3704" s="137"/>
      <c r="F3704" s="138"/>
    </row>
    <row r="3705" spans="2:6" s="5" customFormat="1">
      <c r="B3705" s="136"/>
      <c r="C3705" s="136"/>
      <c r="D3705" s="136"/>
      <c r="E3705" s="137"/>
      <c r="F3705" s="138"/>
    </row>
    <row r="3706" spans="2:6" s="5" customFormat="1">
      <c r="B3706" s="136"/>
      <c r="C3706" s="136"/>
      <c r="D3706" s="136"/>
      <c r="E3706" s="137"/>
      <c r="F3706" s="138"/>
    </row>
    <row r="3707" spans="2:6" s="5" customFormat="1">
      <c r="B3707" s="136"/>
      <c r="C3707" s="136"/>
      <c r="D3707" s="136"/>
      <c r="E3707" s="137"/>
      <c r="F3707" s="138"/>
    </row>
    <row r="3708" spans="2:6" s="5" customFormat="1">
      <c r="B3708" s="136"/>
      <c r="C3708" s="136"/>
      <c r="D3708" s="136"/>
      <c r="E3708" s="137"/>
      <c r="F3708" s="138"/>
    </row>
    <row r="3709" spans="2:6" s="5" customFormat="1">
      <c r="B3709" s="136"/>
      <c r="C3709" s="136"/>
      <c r="D3709" s="136"/>
      <c r="E3709" s="137"/>
      <c r="F3709" s="138"/>
    </row>
    <row r="3710" spans="2:6" s="5" customFormat="1">
      <c r="B3710" s="136"/>
      <c r="C3710" s="136"/>
      <c r="D3710" s="136"/>
      <c r="E3710" s="137"/>
      <c r="F3710" s="138"/>
    </row>
    <row r="3711" spans="2:6" s="5" customFormat="1">
      <c r="B3711" s="136"/>
      <c r="C3711" s="136"/>
      <c r="D3711" s="136"/>
      <c r="E3711" s="137"/>
      <c r="F3711" s="138"/>
    </row>
    <row r="3712" spans="2:6" s="5" customFormat="1">
      <c r="B3712" s="136"/>
      <c r="C3712" s="136"/>
      <c r="D3712" s="136"/>
      <c r="E3712" s="137"/>
      <c r="F3712" s="138"/>
    </row>
    <row r="3713" spans="2:6" s="5" customFormat="1">
      <c r="B3713" s="136"/>
      <c r="C3713" s="136"/>
      <c r="D3713" s="136"/>
      <c r="E3713" s="137"/>
      <c r="F3713" s="138"/>
    </row>
    <row r="3714" spans="2:6" s="5" customFormat="1">
      <c r="B3714" s="136"/>
      <c r="C3714" s="136"/>
      <c r="D3714" s="136"/>
      <c r="E3714" s="137"/>
      <c r="F3714" s="138"/>
    </row>
    <row r="3715" spans="2:6" s="5" customFormat="1">
      <c r="B3715" s="136"/>
      <c r="C3715" s="136"/>
      <c r="D3715" s="136"/>
      <c r="E3715" s="137"/>
      <c r="F3715" s="138"/>
    </row>
    <row r="3716" spans="2:6" s="5" customFormat="1">
      <c r="B3716" s="136"/>
      <c r="C3716" s="136"/>
      <c r="D3716" s="136"/>
      <c r="E3716" s="137"/>
      <c r="F3716" s="138"/>
    </row>
    <row r="3717" spans="2:6" s="5" customFormat="1">
      <c r="B3717" s="136"/>
      <c r="C3717" s="136"/>
      <c r="D3717" s="136"/>
      <c r="E3717" s="137"/>
      <c r="F3717" s="138"/>
    </row>
    <row r="3718" spans="2:6" s="5" customFormat="1">
      <c r="B3718" s="136"/>
      <c r="C3718" s="136"/>
      <c r="D3718" s="136"/>
      <c r="E3718" s="137"/>
      <c r="F3718" s="138"/>
    </row>
    <row r="3719" spans="2:6" s="5" customFormat="1">
      <c r="B3719" s="136"/>
      <c r="C3719" s="136"/>
      <c r="D3719" s="136"/>
      <c r="E3719" s="137"/>
      <c r="F3719" s="138"/>
    </row>
    <row r="3720" spans="2:6" s="5" customFormat="1">
      <c r="B3720" s="136"/>
      <c r="C3720" s="136"/>
      <c r="D3720" s="136"/>
      <c r="E3720" s="137"/>
      <c r="F3720" s="138"/>
    </row>
    <row r="3721" spans="2:6" s="5" customFormat="1">
      <c r="B3721" s="136"/>
      <c r="C3721" s="136"/>
      <c r="D3721" s="136"/>
      <c r="E3721" s="137"/>
      <c r="F3721" s="138"/>
    </row>
    <row r="3722" spans="2:6" s="5" customFormat="1">
      <c r="B3722" s="136"/>
      <c r="C3722" s="136"/>
      <c r="D3722" s="136"/>
      <c r="E3722" s="137"/>
      <c r="F3722" s="138"/>
    </row>
    <row r="3723" spans="2:6" s="5" customFormat="1">
      <c r="B3723" s="136"/>
      <c r="C3723" s="136"/>
      <c r="D3723" s="136"/>
      <c r="E3723" s="137"/>
      <c r="F3723" s="138"/>
    </row>
    <row r="3724" spans="2:6" s="5" customFormat="1">
      <c r="B3724" s="136"/>
      <c r="C3724" s="136"/>
      <c r="D3724" s="136"/>
      <c r="E3724" s="137"/>
      <c r="F3724" s="138"/>
    </row>
    <row r="3725" spans="2:6" s="5" customFormat="1">
      <c r="B3725" s="136"/>
      <c r="C3725" s="136"/>
      <c r="D3725" s="136"/>
      <c r="E3725" s="137"/>
      <c r="F3725" s="138"/>
    </row>
    <row r="3726" spans="2:6" s="5" customFormat="1">
      <c r="B3726" s="136"/>
      <c r="C3726" s="136"/>
      <c r="D3726" s="136"/>
      <c r="E3726" s="137"/>
      <c r="F3726" s="138"/>
    </row>
    <row r="3727" spans="2:6" s="5" customFormat="1">
      <c r="B3727" s="136"/>
      <c r="C3727" s="136"/>
      <c r="D3727" s="136"/>
      <c r="E3727" s="137"/>
      <c r="F3727" s="138"/>
    </row>
    <row r="3728" spans="2:6" s="5" customFormat="1">
      <c r="B3728" s="136"/>
      <c r="C3728" s="136"/>
      <c r="D3728" s="136"/>
      <c r="E3728" s="137"/>
      <c r="F3728" s="138"/>
    </row>
    <row r="3729" spans="2:6" s="5" customFormat="1">
      <c r="B3729" s="136"/>
      <c r="C3729" s="136"/>
      <c r="D3729" s="136"/>
      <c r="E3729" s="137"/>
      <c r="F3729" s="138"/>
    </row>
    <row r="3730" spans="2:6" s="5" customFormat="1">
      <c r="B3730" s="136"/>
      <c r="C3730" s="136"/>
      <c r="D3730" s="136"/>
      <c r="E3730" s="137"/>
      <c r="F3730" s="138"/>
    </row>
    <row r="3731" spans="2:6" s="5" customFormat="1">
      <c r="B3731" s="136"/>
      <c r="C3731" s="136"/>
      <c r="D3731" s="136"/>
      <c r="E3731" s="137"/>
      <c r="F3731" s="138"/>
    </row>
    <row r="3732" spans="2:6" s="5" customFormat="1">
      <c r="B3732" s="136"/>
      <c r="C3732" s="136"/>
      <c r="D3732" s="136"/>
      <c r="E3732" s="137"/>
      <c r="F3732" s="138"/>
    </row>
    <row r="3733" spans="2:6" s="5" customFormat="1">
      <c r="B3733" s="136"/>
      <c r="C3733" s="136"/>
      <c r="D3733" s="136"/>
      <c r="E3733" s="137"/>
      <c r="F3733" s="138"/>
    </row>
    <row r="3734" spans="2:6" s="5" customFormat="1">
      <c r="B3734" s="136"/>
      <c r="C3734" s="136"/>
      <c r="D3734" s="136"/>
      <c r="E3734" s="137"/>
      <c r="F3734" s="138"/>
    </row>
    <row r="3735" spans="2:6" s="5" customFormat="1">
      <c r="B3735" s="136"/>
      <c r="C3735" s="136"/>
      <c r="D3735" s="136"/>
      <c r="E3735" s="137"/>
      <c r="F3735" s="138"/>
    </row>
    <row r="3736" spans="2:6" s="5" customFormat="1">
      <c r="B3736" s="136"/>
      <c r="C3736" s="136"/>
      <c r="D3736" s="136"/>
      <c r="E3736" s="137"/>
      <c r="F3736" s="138"/>
    </row>
    <row r="3737" spans="2:6" s="5" customFormat="1">
      <c r="B3737" s="136"/>
      <c r="C3737" s="136"/>
      <c r="D3737" s="136"/>
      <c r="E3737" s="137"/>
      <c r="F3737" s="138"/>
    </row>
    <row r="3738" spans="2:6" s="5" customFormat="1">
      <c r="B3738" s="136"/>
      <c r="C3738" s="136"/>
      <c r="D3738" s="136"/>
      <c r="E3738" s="137"/>
      <c r="F3738" s="138"/>
    </row>
    <row r="3739" spans="2:6" s="5" customFormat="1">
      <c r="B3739" s="136"/>
      <c r="C3739" s="136"/>
      <c r="D3739" s="136"/>
      <c r="E3739" s="137"/>
      <c r="F3739" s="138"/>
    </row>
    <row r="3740" spans="2:6" s="5" customFormat="1">
      <c r="B3740" s="136"/>
      <c r="C3740" s="136"/>
      <c r="D3740" s="136"/>
      <c r="E3740" s="137"/>
      <c r="F3740" s="138"/>
    </row>
    <row r="3741" spans="2:6" s="5" customFormat="1">
      <c r="B3741" s="136"/>
      <c r="C3741" s="136"/>
      <c r="D3741" s="136"/>
      <c r="E3741" s="137"/>
      <c r="F3741" s="138"/>
    </row>
    <row r="3742" spans="2:6" s="5" customFormat="1">
      <c r="B3742" s="136"/>
      <c r="C3742" s="136"/>
      <c r="D3742" s="136"/>
      <c r="E3742" s="137"/>
      <c r="F3742" s="138"/>
    </row>
    <row r="3743" spans="2:6" s="5" customFormat="1">
      <c r="B3743" s="136"/>
      <c r="C3743" s="136"/>
      <c r="D3743" s="136"/>
      <c r="E3743" s="137"/>
      <c r="F3743" s="138"/>
    </row>
    <row r="3744" spans="2:6" s="5" customFormat="1">
      <c r="B3744" s="136"/>
      <c r="C3744" s="136"/>
      <c r="D3744" s="136"/>
      <c r="E3744" s="137"/>
      <c r="F3744" s="138"/>
    </row>
    <row r="3745" spans="2:6" s="5" customFormat="1">
      <c r="B3745" s="136"/>
      <c r="C3745" s="136"/>
      <c r="D3745" s="136"/>
      <c r="E3745" s="137"/>
      <c r="F3745" s="138"/>
    </row>
    <row r="3746" spans="2:6" s="5" customFormat="1">
      <c r="B3746" s="136"/>
      <c r="C3746" s="136"/>
      <c r="D3746" s="136"/>
      <c r="E3746" s="137"/>
      <c r="F3746" s="138"/>
    </row>
    <row r="3747" spans="2:6" s="5" customFormat="1">
      <c r="B3747" s="136"/>
      <c r="C3747" s="136"/>
      <c r="D3747" s="136"/>
      <c r="E3747" s="137"/>
      <c r="F3747" s="138"/>
    </row>
    <row r="3748" spans="2:6" s="5" customFormat="1">
      <c r="B3748" s="136"/>
      <c r="C3748" s="136"/>
      <c r="D3748" s="136"/>
      <c r="E3748" s="137"/>
      <c r="F3748" s="138"/>
    </row>
    <row r="3749" spans="2:6" s="5" customFormat="1">
      <c r="B3749" s="136"/>
      <c r="C3749" s="136"/>
      <c r="D3749" s="136"/>
      <c r="E3749" s="137"/>
      <c r="F3749" s="138"/>
    </row>
    <row r="3750" spans="2:6" s="5" customFormat="1">
      <c r="B3750" s="136"/>
      <c r="C3750" s="136"/>
      <c r="D3750" s="136"/>
      <c r="E3750" s="137"/>
      <c r="F3750" s="138"/>
    </row>
    <row r="3751" spans="2:6" s="5" customFormat="1">
      <c r="B3751" s="136"/>
      <c r="C3751" s="136"/>
      <c r="D3751" s="136"/>
      <c r="E3751" s="137"/>
      <c r="F3751" s="138"/>
    </row>
    <row r="3752" spans="2:6" s="5" customFormat="1">
      <c r="B3752" s="136"/>
      <c r="C3752" s="136"/>
      <c r="D3752" s="136"/>
      <c r="E3752" s="137"/>
      <c r="F3752" s="138"/>
    </row>
    <row r="3753" spans="2:6" s="5" customFormat="1">
      <c r="B3753" s="136"/>
      <c r="C3753" s="136"/>
      <c r="D3753" s="136"/>
      <c r="E3753" s="137"/>
      <c r="F3753" s="138"/>
    </row>
    <row r="3754" spans="2:6" s="5" customFormat="1">
      <c r="B3754" s="136"/>
      <c r="C3754" s="136"/>
      <c r="D3754" s="136"/>
      <c r="E3754" s="137"/>
      <c r="F3754" s="138"/>
    </row>
    <row r="3755" spans="2:6" s="5" customFormat="1">
      <c r="B3755" s="136"/>
      <c r="C3755" s="136"/>
      <c r="D3755" s="136"/>
      <c r="E3755" s="137"/>
      <c r="F3755" s="138"/>
    </row>
    <row r="3756" spans="2:6" s="5" customFormat="1">
      <c r="B3756" s="136"/>
      <c r="C3756" s="136"/>
      <c r="D3756" s="136"/>
      <c r="E3756" s="137"/>
      <c r="F3756" s="138"/>
    </row>
    <row r="3757" spans="2:6" s="5" customFormat="1">
      <c r="B3757" s="136"/>
      <c r="C3757" s="136"/>
      <c r="D3757" s="136"/>
      <c r="E3757" s="137"/>
      <c r="F3757" s="138"/>
    </row>
    <row r="3758" spans="2:6" s="5" customFormat="1">
      <c r="B3758" s="136"/>
      <c r="C3758" s="136"/>
      <c r="D3758" s="136"/>
      <c r="E3758" s="137"/>
      <c r="F3758" s="138"/>
    </row>
    <row r="3759" spans="2:6" s="5" customFormat="1">
      <c r="B3759" s="136"/>
      <c r="C3759" s="136"/>
      <c r="D3759" s="136"/>
      <c r="E3759" s="137"/>
      <c r="F3759" s="138"/>
    </row>
    <row r="3760" spans="2:6" s="5" customFormat="1">
      <c r="B3760" s="136"/>
      <c r="C3760" s="136"/>
      <c r="D3760" s="136"/>
      <c r="E3760" s="137"/>
      <c r="F3760" s="138"/>
    </row>
    <row r="3761" spans="2:6" s="5" customFormat="1">
      <c r="B3761" s="136"/>
      <c r="C3761" s="136"/>
      <c r="D3761" s="136"/>
      <c r="E3761" s="137"/>
      <c r="F3761" s="138"/>
    </row>
    <row r="3762" spans="2:6" s="5" customFormat="1">
      <c r="B3762" s="136"/>
      <c r="C3762" s="136"/>
      <c r="D3762" s="136"/>
      <c r="E3762" s="137"/>
      <c r="F3762" s="138"/>
    </row>
    <row r="3763" spans="2:6" s="5" customFormat="1">
      <c r="B3763" s="136"/>
      <c r="C3763" s="136"/>
      <c r="D3763" s="136"/>
      <c r="E3763" s="137"/>
      <c r="F3763" s="138"/>
    </row>
    <row r="3764" spans="2:6" s="5" customFormat="1">
      <c r="B3764" s="136"/>
      <c r="C3764" s="136"/>
      <c r="D3764" s="136"/>
      <c r="E3764" s="137"/>
      <c r="F3764" s="138"/>
    </row>
    <row r="3765" spans="2:6" s="5" customFormat="1">
      <c r="B3765" s="136"/>
      <c r="C3765" s="136"/>
      <c r="D3765" s="136"/>
      <c r="E3765" s="137"/>
      <c r="F3765" s="138"/>
    </row>
    <row r="3766" spans="2:6" s="5" customFormat="1">
      <c r="B3766" s="136"/>
      <c r="C3766" s="136"/>
      <c r="D3766" s="136"/>
      <c r="E3766" s="137"/>
      <c r="F3766" s="138"/>
    </row>
    <row r="3767" spans="2:6" s="5" customFormat="1">
      <c r="B3767" s="136"/>
      <c r="C3767" s="136"/>
      <c r="D3767" s="136"/>
      <c r="E3767" s="137"/>
      <c r="F3767" s="138"/>
    </row>
    <row r="3768" spans="2:6" s="5" customFormat="1">
      <c r="B3768" s="136"/>
      <c r="C3768" s="136"/>
      <c r="D3768" s="136"/>
      <c r="E3768" s="137"/>
      <c r="F3768" s="138"/>
    </row>
    <row r="3769" spans="2:6" s="5" customFormat="1">
      <c r="B3769" s="136"/>
      <c r="C3769" s="136"/>
      <c r="D3769" s="136"/>
      <c r="E3769" s="137"/>
      <c r="F3769" s="138"/>
    </row>
    <row r="3770" spans="2:6" s="5" customFormat="1">
      <c r="B3770" s="136"/>
      <c r="C3770" s="136"/>
      <c r="D3770" s="136"/>
      <c r="E3770" s="137"/>
      <c r="F3770" s="138"/>
    </row>
    <row r="3771" spans="2:6" s="5" customFormat="1">
      <c r="B3771" s="136"/>
      <c r="C3771" s="136"/>
      <c r="D3771" s="136"/>
      <c r="E3771" s="137"/>
      <c r="F3771" s="138"/>
    </row>
    <row r="3772" spans="2:6" s="5" customFormat="1">
      <c r="B3772" s="136"/>
      <c r="C3772" s="136"/>
      <c r="D3772" s="136"/>
      <c r="E3772" s="137"/>
      <c r="F3772" s="138"/>
    </row>
    <row r="3773" spans="2:6" s="5" customFormat="1">
      <c r="B3773" s="136"/>
      <c r="C3773" s="136"/>
      <c r="D3773" s="136"/>
      <c r="E3773" s="137"/>
      <c r="F3773" s="138"/>
    </row>
    <row r="3774" spans="2:6" s="5" customFormat="1">
      <c r="B3774" s="136"/>
      <c r="C3774" s="136"/>
      <c r="D3774" s="136"/>
      <c r="E3774" s="137"/>
      <c r="F3774" s="138"/>
    </row>
    <row r="3775" spans="2:6" s="5" customFormat="1">
      <c r="B3775" s="136"/>
      <c r="C3775" s="136"/>
      <c r="D3775" s="136"/>
      <c r="E3775" s="137"/>
      <c r="F3775" s="138"/>
    </row>
    <row r="3776" spans="2:6" s="5" customFormat="1">
      <c r="B3776" s="136"/>
      <c r="C3776" s="136"/>
      <c r="D3776" s="136"/>
      <c r="E3776" s="137"/>
      <c r="F3776" s="138"/>
    </row>
    <row r="3777" spans="2:6" s="5" customFormat="1">
      <c r="B3777" s="136"/>
      <c r="C3777" s="136"/>
      <c r="D3777" s="136"/>
      <c r="E3777" s="137"/>
      <c r="F3777" s="138"/>
    </row>
    <row r="3778" spans="2:6" s="5" customFormat="1">
      <c r="B3778" s="136"/>
      <c r="C3778" s="136"/>
      <c r="D3778" s="136"/>
      <c r="E3778" s="137"/>
      <c r="F3778" s="138"/>
    </row>
    <row r="3779" spans="2:6" s="5" customFormat="1">
      <c r="B3779" s="136"/>
      <c r="C3779" s="136"/>
      <c r="D3779" s="136"/>
      <c r="E3779" s="137"/>
      <c r="F3779" s="138"/>
    </row>
    <row r="3780" spans="2:6" s="5" customFormat="1">
      <c r="B3780" s="136"/>
      <c r="C3780" s="136"/>
      <c r="D3780" s="136"/>
      <c r="E3780" s="137"/>
      <c r="F3780" s="138"/>
    </row>
    <row r="3781" spans="2:6" s="5" customFormat="1">
      <c r="B3781" s="136"/>
      <c r="C3781" s="136"/>
      <c r="D3781" s="136"/>
      <c r="E3781" s="137"/>
      <c r="F3781" s="138"/>
    </row>
    <row r="3782" spans="2:6" s="5" customFormat="1">
      <c r="B3782" s="136"/>
      <c r="C3782" s="136"/>
      <c r="D3782" s="136"/>
      <c r="E3782" s="137"/>
      <c r="F3782" s="138"/>
    </row>
    <row r="3783" spans="2:6" s="5" customFormat="1">
      <c r="B3783" s="136"/>
      <c r="C3783" s="136"/>
      <c r="D3783" s="136"/>
      <c r="E3783" s="137"/>
      <c r="F3783" s="138"/>
    </row>
    <row r="3784" spans="2:6" s="5" customFormat="1">
      <c r="B3784" s="136"/>
      <c r="C3784" s="136"/>
      <c r="D3784" s="136"/>
      <c r="E3784" s="137"/>
      <c r="F3784" s="138"/>
    </row>
    <row r="3785" spans="2:6" s="5" customFormat="1">
      <c r="B3785" s="136"/>
      <c r="C3785" s="136"/>
      <c r="D3785" s="136"/>
      <c r="E3785" s="137"/>
      <c r="F3785" s="138"/>
    </row>
    <row r="3786" spans="2:6" s="5" customFormat="1">
      <c r="B3786" s="136"/>
      <c r="C3786" s="136"/>
      <c r="D3786" s="136"/>
      <c r="E3786" s="137"/>
      <c r="F3786" s="138"/>
    </row>
    <row r="3787" spans="2:6" s="5" customFormat="1">
      <c r="B3787" s="136"/>
      <c r="C3787" s="136"/>
      <c r="D3787" s="136"/>
      <c r="E3787" s="137"/>
      <c r="F3787" s="138"/>
    </row>
    <row r="3788" spans="2:6" s="5" customFormat="1">
      <c r="B3788" s="136"/>
      <c r="C3788" s="136"/>
      <c r="D3788" s="136"/>
      <c r="E3788" s="137"/>
      <c r="F3788" s="138"/>
    </row>
    <row r="3789" spans="2:6" s="5" customFormat="1">
      <c r="B3789" s="136"/>
      <c r="C3789" s="136"/>
      <c r="D3789" s="136"/>
      <c r="E3789" s="137"/>
      <c r="F3789" s="138"/>
    </row>
    <row r="3790" spans="2:6" s="5" customFormat="1">
      <c r="B3790" s="136"/>
      <c r="C3790" s="136"/>
      <c r="D3790" s="136"/>
      <c r="E3790" s="137"/>
      <c r="F3790" s="138"/>
    </row>
    <row r="3791" spans="2:6" s="5" customFormat="1">
      <c r="B3791" s="136"/>
      <c r="C3791" s="136"/>
      <c r="D3791" s="136"/>
      <c r="E3791" s="137"/>
      <c r="F3791" s="138"/>
    </row>
    <row r="3792" spans="2:6" s="5" customFormat="1">
      <c r="B3792" s="136"/>
      <c r="C3792" s="136"/>
      <c r="D3792" s="136"/>
      <c r="E3792" s="137"/>
      <c r="F3792" s="138"/>
    </row>
    <row r="3793" spans="2:6" s="5" customFormat="1">
      <c r="B3793" s="136"/>
      <c r="C3793" s="136"/>
      <c r="D3793" s="136"/>
      <c r="E3793" s="137"/>
      <c r="F3793" s="138"/>
    </row>
    <row r="3794" spans="2:6" s="5" customFormat="1">
      <c r="B3794" s="136"/>
      <c r="C3794" s="136"/>
      <c r="D3794" s="136"/>
      <c r="E3794" s="137"/>
      <c r="F3794" s="138"/>
    </row>
    <row r="3795" spans="2:6" s="5" customFormat="1">
      <c r="B3795" s="136"/>
      <c r="C3795" s="136"/>
      <c r="D3795" s="136"/>
      <c r="E3795" s="137"/>
      <c r="F3795" s="138"/>
    </row>
    <row r="3796" spans="2:6" s="5" customFormat="1">
      <c r="B3796" s="136"/>
      <c r="C3796" s="136"/>
      <c r="D3796" s="136"/>
      <c r="E3796" s="137"/>
      <c r="F3796" s="138"/>
    </row>
    <row r="3797" spans="2:6" s="5" customFormat="1">
      <c r="B3797" s="136"/>
      <c r="C3797" s="136"/>
      <c r="D3797" s="136"/>
      <c r="E3797" s="137"/>
      <c r="F3797" s="138"/>
    </row>
    <row r="3798" spans="2:6" s="5" customFormat="1">
      <c r="B3798" s="136"/>
      <c r="C3798" s="136"/>
      <c r="D3798" s="136"/>
      <c r="E3798" s="137"/>
      <c r="F3798" s="138"/>
    </row>
    <row r="3799" spans="2:6" s="5" customFormat="1">
      <c r="B3799" s="136"/>
      <c r="C3799" s="136"/>
      <c r="D3799" s="136"/>
      <c r="E3799" s="137"/>
      <c r="F3799" s="138"/>
    </row>
    <row r="3800" spans="2:6" s="5" customFormat="1">
      <c r="B3800" s="136"/>
      <c r="C3800" s="136"/>
      <c r="D3800" s="136"/>
      <c r="E3800" s="137"/>
      <c r="F3800" s="138"/>
    </row>
    <row r="3801" spans="2:6" s="5" customFormat="1">
      <c r="B3801" s="136"/>
      <c r="C3801" s="136"/>
      <c r="D3801" s="136"/>
      <c r="E3801" s="137"/>
      <c r="F3801" s="138"/>
    </row>
    <row r="3802" spans="2:6" s="5" customFormat="1">
      <c r="B3802" s="136"/>
      <c r="C3802" s="136"/>
      <c r="D3802" s="136"/>
      <c r="E3802" s="137"/>
      <c r="F3802" s="138"/>
    </row>
    <row r="3803" spans="2:6" s="5" customFormat="1">
      <c r="B3803" s="136"/>
      <c r="C3803" s="136"/>
      <c r="D3803" s="136"/>
      <c r="E3803" s="137"/>
      <c r="F3803" s="138"/>
    </row>
    <row r="3804" spans="2:6" s="5" customFormat="1">
      <c r="B3804" s="136"/>
      <c r="C3804" s="136"/>
      <c r="D3804" s="136"/>
      <c r="E3804" s="137"/>
      <c r="F3804" s="138"/>
    </row>
    <row r="3805" spans="2:6" s="5" customFormat="1">
      <c r="B3805" s="136"/>
      <c r="C3805" s="136"/>
      <c r="D3805" s="136"/>
      <c r="E3805" s="137"/>
      <c r="F3805" s="138"/>
    </row>
    <row r="3806" spans="2:6" s="5" customFormat="1">
      <c r="B3806" s="136"/>
      <c r="C3806" s="136"/>
      <c r="D3806" s="136"/>
      <c r="E3806" s="137"/>
      <c r="F3806" s="138"/>
    </row>
    <row r="3807" spans="2:6" s="5" customFormat="1">
      <c r="B3807" s="136"/>
      <c r="C3807" s="136"/>
      <c r="D3807" s="136"/>
      <c r="E3807" s="137"/>
      <c r="F3807" s="138"/>
    </row>
    <row r="3808" spans="2:6" s="5" customFormat="1">
      <c r="B3808" s="136"/>
      <c r="C3808" s="136"/>
      <c r="D3808" s="136"/>
      <c r="E3808" s="137"/>
      <c r="F3808" s="138"/>
    </row>
    <row r="3809" spans="2:6" s="5" customFormat="1">
      <c r="B3809" s="136"/>
      <c r="C3809" s="136"/>
      <c r="D3809" s="136"/>
      <c r="E3809" s="137"/>
      <c r="F3809" s="138"/>
    </row>
    <row r="3810" spans="2:6" s="5" customFormat="1">
      <c r="B3810" s="136"/>
      <c r="C3810" s="136"/>
      <c r="D3810" s="136"/>
      <c r="E3810" s="137"/>
      <c r="F3810" s="138"/>
    </row>
    <row r="3811" spans="2:6" s="5" customFormat="1">
      <c r="B3811" s="136"/>
      <c r="C3811" s="136"/>
      <c r="D3811" s="136"/>
      <c r="E3811" s="137"/>
      <c r="F3811" s="138"/>
    </row>
    <row r="3812" spans="2:6" s="5" customFormat="1">
      <c r="B3812" s="136"/>
      <c r="C3812" s="136"/>
      <c r="D3812" s="136"/>
      <c r="E3812" s="137"/>
      <c r="F3812" s="138"/>
    </row>
    <row r="3813" spans="2:6" s="5" customFormat="1">
      <c r="B3813" s="136"/>
      <c r="C3813" s="136"/>
      <c r="D3813" s="136"/>
      <c r="E3813" s="137"/>
      <c r="F3813" s="138"/>
    </row>
    <row r="3814" spans="2:6" s="5" customFormat="1">
      <c r="B3814" s="136"/>
      <c r="C3814" s="136"/>
      <c r="D3814" s="136"/>
      <c r="E3814" s="137"/>
      <c r="F3814" s="138"/>
    </row>
    <row r="3815" spans="2:6" s="5" customFormat="1">
      <c r="B3815" s="136"/>
      <c r="C3815" s="136"/>
      <c r="D3815" s="136"/>
      <c r="E3815" s="137"/>
      <c r="F3815" s="138"/>
    </row>
    <row r="3816" spans="2:6" s="5" customFormat="1">
      <c r="B3816" s="136"/>
      <c r="C3816" s="136"/>
      <c r="D3816" s="136"/>
      <c r="E3816" s="137"/>
      <c r="F3816" s="138"/>
    </row>
    <row r="3817" spans="2:6" s="5" customFormat="1">
      <c r="B3817" s="136"/>
      <c r="C3817" s="136"/>
      <c r="D3817" s="136"/>
      <c r="E3817" s="137"/>
      <c r="F3817" s="138"/>
    </row>
    <row r="3818" spans="2:6" s="5" customFormat="1">
      <c r="B3818" s="136"/>
      <c r="C3818" s="136"/>
      <c r="D3818" s="136"/>
      <c r="E3818" s="137"/>
      <c r="F3818" s="138"/>
    </row>
    <row r="3819" spans="2:6" s="5" customFormat="1">
      <c r="B3819" s="136"/>
      <c r="C3819" s="136"/>
      <c r="D3819" s="136"/>
      <c r="E3819" s="137"/>
      <c r="F3819" s="138"/>
    </row>
    <row r="3820" spans="2:6" s="5" customFormat="1">
      <c r="B3820" s="136"/>
      <c r="C3820" s="136"/>
      <c r="D3820" s="136"/>
      <c r="E3820" s="137"/>
      <c r="F3820" s="138"/>
    </row>
    <row r="3821" spans="2:6" s="5" customFormat="1">
      <c r="B3821" s="136"/>
      <c r="C3821" s="136"/>
      <c r="D3821" s="136"/>
      <c r="E3821" s="137"/>
      <c r="F3821" s="138"/>
    </row>
    <row r="3822" spans="2:6" s="5" customFormat="1">
      <c r="B3822" s="136"/>
      <c r="C3822" s="136"/>
      <c r="D3822" s="136"/>
      <c r="E3822" s="137"/>
      <c r="F3822" s="138"/>
    </row>
    <row r="3823" spans="2:6" s="5" customFormat="1">
      <c r="B3823" s="136"/>
      <c r="C3823" s="136"/>
      <c r="D3823" s="136"/>
      <c r="E3823" s="137"/>
      <c r="F3823" s="138"/>
    </row>
    <row r="3824" spans="2:6" s="5" customFormat="1">
      <c r="B3824" s="136"/>
      <c r="C3824" s="136"/>
      <c r="D3824" s="136"/>
      <c r="E3824" s="137"/>
      <c r="F3824" s="138"/>
    </row>
    <row r="3825" spans="2:6" s="5" customFormat="1">
      <c r="B3825" s="136"/>
      <c r="C3825" s="136"/>
      <c r="D3825" s="136"/>
      <c r="E3825" s="137"/>
      <c r="F3825" s="138"/>
    </row>
    <row r="3826" spans="2:6" s="5" customFormat="1">
      <c r="B3826" s="136"/>
      <c r="C3826" s="136"/>
      <c r="D3826" s="136"/>
      <c r="E3826" s="137"/>
      <c r="F3826" s="138"/>
    </row>
    <row r="3827" spans="2:6" s="5" customFormat="1">
      <c r="B3827" s="136"/>
      <c r="C3827" s="136"/>
      <c r="D3827" s="136"/>
      <c r="E3827" s="137"/>
      <c r="F3827" s="138"/>
    </row>
    <row r="3828" spans="2:6" s="5" customFormat="1">
      <c r="B3828" s="136"/>
      <c r="C3828" s="136"/>
      <c r="D3828" s="136"/>
      <c r="E3828" s="137"/>
      <c r="F3828" s="138"/>
    </row>
    <row r="3829" spans="2:6" s="5" customFormat="1">
      <c r="B3829" s="136"/>
      <c r="C3829" s="136"/>
      <c r="D3829" s="136"/>
      <c r="E3829" s="137"/>
      <c r="F3829" s="138"/>
    </row>
    <row r="3830" spans="2:6" s="5" customFormat="1">
      <c r="B3830" s="136"/>
      <c r="C3830" s="136"/>
      <c r="D3830" s="136"/>
      <c r="E3830" s="137"/>
      <c r="F3830" s="138"/>
    </row>
    <row r="3831" spans="2:6" s="5" customFormat="1">
      <c r="B3831" s="136"/>
      <c r="C3831" s="136"/>
      <c r="D3831" s="136"/>
      <c r="E3831" s="137"/>
      <c r="F3831" s="138"/>
    </row>
    <row r="3832" spans="2:6" s="5" customFormat="1">
      <c r="B3832" s="136"/>
      <c r="C3832" s="136"/>
      <c r="D3832" s="136"/>
      <c r="E3832" s="137"/>
      <c r="F3832" s="138"/>
    </row>
    <row r="3833" spans="2:6" s="5" customFormat="1">
      <c r="B3833" s="136"/>
      <c r="C3833" s="136"/>
      <c r="D3833" s="136"/>
      <c r="E3833" s="137"/>
      <c r="F3833" s="138"/>
    </row>
    <row r="3834" spans="2:6" s="5" customFormat="1">
      <c r="B3834" s="136"/>
      <c r="C3834" s="136"/>
      <c r="D3834" s="136"/>
      <c r="E3834" s="137"/>
      <c r="F3834" s="138"/>
    </row>
    <row r="3835" spans="2:6" s="5" customFormat="1">
      <c r="B3835" s="136"/>
      <c r="C3835" s="136"/>
      <c r="D3835" s="136"/>
      <c r="E3835" s="137"/>
      <c r="F3835" s="138"/>
    </row>
    <row r="3836" spans="2:6" s="5" customFormat="1">
      <c r="B3836" s="136"/>
      <c r="C3836" s="136"/>
      <c r="D3836" s="136"/>
      <c r="E3836" s="137"/>
      <c r="F3836" s="138"/>
    </row>
    <row r="3837" spans="2:6" s="5" customFormat="1">
      <c r="B3837" s="136"/>
      <c r="C3837" s="136"/>
      <c r="D3837" s="136"/>
      <c r="E3837" s="137"/>
      <c r="F3837" s="138"/>
    </row>
    <row r="3838" spans="2:6" s="5" customFormat="1">
      <c r="B3838" s="136"/>
      <c r="C3838" s="136"/>
      <c r="D3838" s="136"/>
      <c r="E3838" s="137"/>
      <c r="F3838" s="138"/>
    </row>
    <row r="3839" spans="2:6" s="5" customFormat="1">
      <c r="B3839" s="136"/>
      <c r="C3839" s="136"/>
      <c r="D3839" s="136"/>
      <c r="E3839" s="137"/>
      <c r="F3839" s="138"/>
    </row>
    <row r="3840" spans="2:6" s="5" customFormat="1">
      <c r="B3840" s="136"/>
      <c r="C3840" s="136"/>
      <c r="D3840" s="136"/>
      <c r="E3840" s="137"/>
      <c r="F3840" s="138"/>
    </row>
    <row r="3841" spans="2:6" s="5" customFormat="1">
      <c r="B3841" s="136"/>
      <c r="C3841" s="136"/>
      <c r="D3841" s="136"/>
      <c r="E3841" s="137"/>
      <c r="F3841" s="138"/>
    </row>
    <row r="3842" spans="2:6" s="5" customFormat="1">
      <c r="B3842" s="136"/>
      <c r="C3842" s="136"/>
      <c r="D3842" s="136"/>
      <c r="E3842" s="137"/>
      <c r="F3842" s="138"/>
    </row>
    <row r="3843" spans="2:6" s="5" customFormat="1">
      <c r="B3843" s="136"/>
      <c r="C3843" s="136"/>
      <c r="D3843" s="136"/>
      <c r="E3843" s="137"/>
      <c r="F3843" s="138"/>
    </row>
    <row r="3844" spans="2:6" s="5" customFormat="1">
      <c r="B3844" s="136"/>
      <c r="C3844" s="136"/>
      <c r="D3844" s="136"/>
      <c r="E3844" s="137"/>
      <c r="F3844" s="138"/>
    </row>
    <row r="3845" spans="2:6" s="5" customFormat="1">
      <c r="B3845" s="136"/>
      <c r="C3845" s="136"/>
      <c r="D3845" s="136"/>
      <c r="E3845" s="137"/>
      <c r="F3845" s="138"/>
    </row>
    <row r="3846" spans="2:6" s="5" customFormat="1">
      <c r="B3846" s="136"/>
      <c r="C3846" s="136"/>
      <c r="D3846" s="136"/>
      <c r="E3846" s="137"/>
      <c r="F3846" s="138"/>
    </row>
    <row r="3847" spans="2:6" s="5" customFormat="1">
      <c r="B3847" s="136"/>
      <c r="C3847" s="136"/>
      <c r="D3847" s="136"/>
      <c r="E3847" s="137"/>
      <c r="F3847" s="138"/>
    </row>
    <row r="3848" spans="2:6" s="5" customFormat="1">
      <c r="B3848" s="136"/>
      <c r="C3848" s="136"/>
      <c r="D3848" s="136"/>
      <c r="E3848" s="137"/>
      <c r="F3848" s="138"/>
    </row>
    <row r="3849" spans="2:6" s="5" customFormat="1">
      <c r="B3849" s="136"/>
      <c r="C3849" s="136"/>
      <c r="D3849" s="136"/>
      <c r="E3849" s="137"/>
      <c r="F3849" s="138"/>
    </row>
    <row r="3850" spans="2:6" s="5" customFormat="1">
      <c r="B3850" s="136"/>
      <c r="C3850" s="136"/>
      <c r="D3850" s="136"/>
      <c r="E3850" s="137"/>
      <c r="F3850" s="138"/>
    </row>
    <row r="3851" spans="2:6" s="5" customFormat="1">
      <c r="B3851" s="136"/>
      <c r="C3851" s="136"/>
      <c r="D3851" s="136"/>
      <c r="E3851" s="137"/>
      <c r="F3851" s="138"/>
    </row>
    <row r="3852" spans="2:6" s="5" customFormat="1">
      <c r="B3852" s="136"/>
      <c r="C3852" s="136"/>
      <c r="D3852" s="136"/>
      <c r="E3852" s="137"/>
      <c r="F3852" s="138"/>
    </row>
    <row r="3853" spans="2:6" s="5" customFormat="1">
      <c r="B3853" s="136"/>
      <c r="C3853" s="136"/>
      <c r="D3853" s="136"/>
      <c r="E3853" s="137"/>
      <c r="F3853" s="138"/>
    </row>
    <row r="3854" spans="2:6" s="5" customFormat="1">
      <c r="B3854" s="136"/>
      <c r="C3854" s="136"/>
      <c r="D3854" s="136"/>
      <c r="E3854" s="137"/>
      <c r="F3854" s="138"/>
    </row>
    <row r="3855" spans="2:6" s="5" customFormat="1">
      <c r="B3855" s="136"/>
      <c r="C3855" s="136"/>
      <c r="D3855" s="136"/>
      <c r="E3855" s="137"/>
      <c r="F3855" s="138"/>
    </row>
    <row r="3856" spans="2:6" s="5" customFormat="1">
      <c r="B3856" s="136"/>
      <c r="C3856" s="136"/>
      <c r="D3856" s="136"/>
      <c r="E3856" s="137"/>
      <c r="F3856" s="138"/>
    </row>
    <row r="3857" spans="2:6" s="5" customFormat="1">
      <c r="B3857" s="136"/>
      <c r="C3857" s="136"/>
      <c r="D3857" s="136"/>
      <c r="E3857" s="137"/>
      <c r="F3857" s="138"/>
    </row>
    <row r="3858" spans="2:6" s="5" customFormat="1">
      <c r="B3858" s="136"/>
      <c r="C3858" s="136"/>
      <c r="D3858" s="136"/>
      <c r="E3858" s="137"/>
      <c r="F3858" s="138"/>
    </row>
    <row r="3859" spans="2:6" s="5" customFormat="1">
      <c r="B3859" s="136"/>
      <c r="C3859" s="136"/>
      <c r="D3859" s="136"/>
      <c r="E3859" s="137"/>
      <c r="F3859" s="138"/>
    </row>
    <row r="3860" spans="2:6" s="5" customFormat="1">
      <c r="B3860" s="136"/>
      <c r="C3860" s="136"/>
      <c r="D3860" s="136"/>
      <c r="E3860" s="137"/>
      <c r="F3860" s="138"/>
    </row>
    <row r="3861" spans="2:6" s="5" customFormat="1">
      <c r="B3861" s="136"/>
      <c r="C3861" s="136"/>
      <c r="D3861" s="136"/>
      <c r="E3861" s="137"/>
      <c r="F3861" s="138"/>
    </row>
    <row r="3862" spans="2:6" s="5" customFormat="1">
      <c r="B3862" s="136"/>
      <c r="C3862" s="136"/>
      <c r="D3862" s="136"/>
      <c r="E3862" s="137"/>
      <c r="F3862" s="138"/>
    </row>
    <row r="3863" spans="2:6" s="5" customFormat="1">
      <c r="B3863" s="136"/>
      <c r="C3863" s="136"/>
      <c r="D3863" s="136"/>
      <c r="E3863" s="137"/>
      <c r="F3863" s="138"/>
    </row>
    <row r="3864" spans="2:6" s="5" customFormat="1">
      <c r="B3864" s="136"/>
      <c r="C3864" s="136"/>
      <c r="D3864" s="136"/>
      <c r="E3864" s="137"/>
      <c r="F3864" s="138"/>
    </row>
    <row r="3865" spans="2:6" s="5" customFormat="1">
      <c r="B3865" s="136"/>
      <c r="C3865" s="136"/>
      <c r="D3865" s="136"/>
      <c r="E3865" s="137"/>
      <c r="F3865" s="138"/>
    </row>
    <row r="3866" spans="2:6" s="5" customFormat="1">
      <c r="B3866" s="136"/>
      <c r="C3866" s="136"/>
      <c r="D3866" s="136"/>
      <c r="E3866" s="137"/>
      <c r="F3866" s="138"/>
    </row>
    <row r="3867" spans="2:6" s="5" customFormat="1">
      <c r="B3867" s="136"/>
      <c r="C3867" s="136"/>
      <c r="D3867" s="136"/>
      <c r="E3867" s="137"/>
      <c r="F3867" s="138"/>
    </row>
    <row r="3868" spans="2:6" s="5" customFormat="1">
      <c r="B3868" s="136"/>
      <c r="C3868" s="136"/>
      <c r="D3868" s="136"/>
      <c r="E3868" s="137"/>
      <c r="F3868" s="138"/>
    </row>
    <row r="3869" spans="2:6" s="5" customFormat="1">
      <c r="B3869" s="136"/>
      <c r="C3869" s="136"/>
      <c r="D3869" s="136"/>
      <c r="E3869" s="137"/>
      <c r="F3869" s="138"/>
    </row>
    <row r="3870" spans="2:6" s="5" customFormat="1">
      <c r="B3870" s="136"/>
      <c r="C3870" s="136"/>
      <c r="D3870" s="136"/>
      <c r="E3870" s="137"/>
      <c r="F3870" s="138"/>
    </row>
    <row r="3871" spans="2:6" s="5" customFormat="1">
      <c r="B3871" s="136"/>
      <c r="C3871" s="136"/>
      <c r="D3871" s="136"/>
      <c r="E3871" s="137"/>
      <c r="F3871" s="138"/>
    </row>
    <row r="3872" spans="2:6" s="5" customFormat="1">
      <c r="B3872" s="136"/>
      <c r="C3872" s="136"/>
      <c r="D3872" s="136"/>
      <c r="E3872" s="137"/>
      <c r="F3872" s="138"/>
    </row>
    <row r="3873" spans="2:6" s="5" customFormat="1">
      <c r="B3873" s="136"/>
      <c r="C3873" s="136"/>
      <c r="D3873" s="136"/>
      <c r="E3873" s="137"/>
      <c r="F3873" s="138"/>
    </row>
    <row r="3874" spans="2:6" s="5" customFormat="1">
      <c r="B3874" s="136"/>
      <c r="C3874" s="136"/>
      <c r="D3874" s="136"/>
      <c r="E3874" s="137"/>
      <c r="F3874" s="138"/>
    </row>
    <row r="3875" spans="2:6" s="5" customFormat="1">
      <c r="B3875" s="136"/>
      <c r="C3875" s="136"/>
      <c r="D3875" s="136"/>
      <c r="E3875" s="137"/>
      <c r="F3875" s="138"/>
    </row>
    <row r="3876" spans="2:6" s="5" customFormat="1">
      <c r="B3876" s="136"/>
      <c r="C3876" s="136"/>
      <c r="D3876" s="136"/>
      <c r="E3876" s="137"/>
      <c r="F3876" s="138"/>
    </row>
    <row r="3877" spans="2:6" s="5" customFormat="1">
      <c r="B3877" s="136"/>
      <c r="C3877" s="136"/>
      <c r="D3877" s="136"/>
      <c r="E3877" s="137"/>
      <c r="F3877" s="138"/>
    </row>
    <row r="3878" spans="2:6" s="5" customFormat="1">
      <c r="B3878" s="136"/>
      <c r="C3878" s="136"/>
      <c r="D3878" s="136"/>
      <c r="E3878" s="137"/>
      <c r="F3878" s="138"/>
    </row>
    <row r="3879" spans="2:6" s="5" customFormat="1">
      <c r="B3879" s="136"/>
      <c r="C3879" s="136"/>
      <c r="D3879" s="136"/>
      <c r="E3879" s="137"/>
      <c r="F3879" s="138"/>
    </row>
    <row r="3880" spans="2:6" s="5" customFormat="1">
      <c r="B3880" s="136"/>
      <c r="C3880" s="136"/>
      <c r="D3880" s="136"/>
      <c r="E3880" s="137"/>
      <c r="F3880" s="138"/>
    </row>
    <row r="3881" spans="2:6" s="5" customFormat="1">
      <c r="B3881" s="136"/>
      <c r="C3881" s="136"/>
      <c r="D3881" s="136"/>
      <c r="E3881" s="137"/>
      <c r="F3881" s="138"/>
    </row>
    <row r="3882" spans="2:6" s="5" customFormat="1">
      <c r="B3882" s="136"/>
      <c r="C3882" s="136"/>
      <c r="D3882" s="136"/>
      <c r="E3882" s="137"/>
      <c r="F3882" s="138"/>
    </row>
    <row r="3883" spans="2:6" s="5" customFormat="1">
      <c r="B3883" s="136"/>
      <c r="C3883" s="136"/>
      <c r="D3883" s="136"/>
      <c r="E3883" s="137"/>
      <c r="F3883" s="138"/>
    </row>
    <row r="3884" spans="2:6" s="5" customFormat="1">
      <c r="B3884" s="136"/>
      <c r="C3884" s="136"/>
      <c r="D3884" s="136"/>
      <c r="E3884" s="137"/>
      <c r="F3884" s="138"/>
    </row>
    <row r="3885" spans="2:6" s="5" customFormat="1">
      <c r="B3885" s="136"/>
      <c r="C3885" s="136"/>
      <c r="D3885" s="136"/>
      <c r="E3885" s="137"/>
      <c r="F3885" s="138"/>
    </row>
    <row r="3886" spans="2:6" s="5" customFormat="1">
      <c r="B3886" s="136"/>
      <c r="C3886" s="136"/>
      <c r="D3886" s="136"/>
      <c r="E3886" s="137"/>
      <c r="F3886" s="138"/>
    </row>
    <row r="3887" spans="2:6" s="5" customFormat="1">
      <c r="B3887" s="136"/>
      <c r="C3887" s="136"/>
      <c r="D3887" s="136"/>
      <c r="E3887" s="137"/>
      <c r="F3887" s="138"/>
    </row>
    <row r="3888" spans="2:6" s="5" customFormat="1">
      <c r="B3888" s="136"/>
      <c r="C3888" s="136"/>
      <c r="D3888" s="136"/>
      <c r="E3888" s="137"/>
      <c r="F3888" s="138"/>
    </row>
    <row r="3889" spans="2:6" s="5" customFormat="1">
      <c r="B3889" s="136"/>
      <c r="C3889" s="136"/>
      <c r="D3889" s="136"/>
      <c r="E3889" s="137"/>
      <c r="F3889" s="138"/>
    </row>
    <row r="3890" spans="2:6" s="5" customFormat="1">
      <c r="B3890" s="136"/>
      <c r="C3890" s="136"/>
      <c r="D3890" s="136"/>
      <c r="E3890" s="137"/>
      <c r="F3890" s="138"/>
    </row>
    <row r="3891" spans="2:6" s="5" customFormat="1">
      <c r="B3891" s="136"/>
      <c r="C3891" s="136"/>
      <c r="D3891" s="136"/>
      <c r="E3891" s="137"/>
      <c r="F3891" s="138"/>
    </row>
    <row r="3892" spans="2:6" s="5" customFormat="1">
      <c r="B3892" s="136"/>
      <c r="C3892" s="136"/>
      <c r="D3892" s="136"/>
      <c r="E3892" s="137"/>
      <c r="F3892" s="138"/>
    </row>
    <row r="3893" spans="2:6" s="5" customFormat="1">
      <c r="B3893" s="136"/>
      <c r="C3893" s="136"/>
      <c r="D3893" s="136"/>
      <c r="E3893" s="137"/>
      <c r="F3893" s="138"/>
    </row>
    <row r="3894" spans="2:6" s="5" customFormat="1">
      <c r="B3894" s="136"/>
      <c r="C3894" s="136"/>
      <c r="D3894" s="136"/>
      <c r="E3894" s="137"/>
      <c r="F3894" s="138"/>
    </row>
    <row r="3895" spans="2:6" s="5" customFormat="1">
      <c r="B3895" s="136"/>
      <c r="C3895" s="136"/>
      <c r="D3895" s="136"/>
      <c r="E3895" s="137"/>
      <c r="F3895" s="138"/>
    </row>
    <row r="3896" spans="2:6" s="5" customFormat="1">
      <c r="B3896" s="136"/>
      <c r="C3896" s="136"/>
      <c r="D3896" s="136"/>
      <c r="E3896" s="137"/>
      <c r="F3896" s="138"/>
    </row>
    <row r="3897" spans="2:6" s="5" customFormat="1">
      <c r="B3897" s="136"/>
      <c r="C3897" s="136"/>
      <c r="D3897" s="136"/>
      <c r="E3897" s="137"/>
      <c r="F3897" s="138"/>
    </row>
    <row r="3898" spans="2:6" s="5" customFormat="1">
      <c r="B3898" s="136"/>
      <c r="C3898" s="136"/>
      <c r="D3898" s="136"/>
      <c r="E3898" s="137"/>
      <c r="F3898" s="138"/>
    </row>
    <row r="3899" spans="2:6" s="5" customFormat="1">
      <c r="B3899" s="136"/>
      <c r="C3899" s="136"/>
      <c r="D3899" s="136"/>
      <c r="E3899" s="137"/>
      <c r="F3899" s="138"/>
    </row>
    <row r="3900" spans="2:6" s="5" customFormat="1">
      <c r="B3900" s="136"/>
      <c r="C3900" s="136"/>
      <c r="D3900" s="136"/>
      <c r="E3900" s="137"/>
      <c r="F3900" s="138"/>
    </row>
    <row r="3901" spans="2:6" s="5" customFormat="1">
      <c r="B3901" s="136"/>
      <c r="C3901" s="136"/>
      <c r="D3901" s="136"/>
      <c r="E3901" s="137"/>
      <c r="F3901" s="138"/>
    </row>
    <row r="3902" spans="2:6" s="5" customFormat="1">
      <c r="B3902" s="136"/>
      <c r="C3902" s="136"/>
      <c r="D3902" s="136"/>
      <c r="E3902" s="137"/>
      <c r="F3902" s="138"/>
    </row>
    <row r="3903" spans="2:6" s="5" customFormat="1">
      <c r="B3903" s="136"/>
      <c r="C3903" s="136"/>
      <c r="D3903" s="136"/>
      <c r="E3903" s="137"/>
      <c r="F3903" s="138"/>
    </row>
    <row r="3904" spans="2:6" s="5" customFormat="1">
      <c r="B3904" s="136"/>
      <c r="C3904" s="136"/>
      <c r="D3904" s="136"/>
      <c r="E3904" s="137"/>
      <c r="F3904" s="138"/>
    </row>
    <row r="3905" spans="2:6" s="5" customFormat="1">
      <c r="B3905" s="136"/>
      <c r="C3905" s="136"/>
      <c r="D3905" s="136"/>
      <c r="E3905" s="137"/>
      <c r="F3905" s="138"/>
    </row>
    <row r="3906" spans="2:6" s="5" customFormat="1">
      <c r="B3906" s="136"/>
      <c r="C3906" s="136"/>
      <c r="D3906" s="136"/>
      <c r="E3906" s="137"/>
      <c r="F3906" s="138"/>
    </row>
    <row r="3907" spans="2:6" s="5" customFormat="1">
      <c r="B3907" s="136"/>
      <c r="C3907" s="136"/>
      <c r="D3907" s="136"/>
      <c r="E3907" s="137"/>
      <c r="F3907" s="138"/>
    </row>
    <row r="3908" spans="2:6" s="5" customFormat="1">
      <c r="B3908" s="136"/>
      <c r="C3908" s="136"/>
      <c r="D3908" s="136"/>
      <c r="E3908" s="137"/>
      <c r="F3908" s="138"/>
    </row>
    <row r="3909" spans="2:6" s="5" customFormat="1">
      <c r="B3909" s="136"/>
      <c r="C3909" s="136"/>
      <c r="D3909" s="136"/>
      <c r="E3909" s="137"/>
      <c r="F3909" s="138"/>
    </row>
    <row r="3910" spans="2:6" s="5" customFormat="1">
      <c r="B3910" s="136"/>
      <c r="C3910" s="136"/>
      <c r="D3910" s="136"/>
      <c r="E3910" s="137"/>
      <c r="F3910" s="138"/>
    </row>
    <row r="3911" spans="2:6" s="5" customFormat="1">
      <c r="B3911" s="136"/>
      <c r="C3911" s="136"/>
      <c r="D3911" s="136"/>
      <c r="E3911" s="137"/>
      <c r="F3911" s="138"/>
    </row>
    <row r="3912" spans="2:6" s="5" customFormat="1">
      <c r="B3912" s="136"/>
      <c r="C3912" s="136"/>
      <c r="D3912" s="136"/>
      <c r="E3912" s="137"/>
      <c r="F3912" s="138"/>
    </row>
    <row r="3913" spans="2:6" s="5" customFormat="1">
      <c r="B3913" s="136"/>
      <c r="C3913" s="136"/>
      <c r="D3913" s="136"/>
      <c r="E3913" s="137"/>
      <c r="F3913" s="138"/>
    </row>
    <row r="3914" spans="2:6" s="5" customFormat="1">
      <c r="B3914" s="136"/>
      <c r="C3914" s="136"/>
      <c r="D3914" s="136"/>
      <c r="E3914" s="137"/>
      <c r="F3914" s="138"/>
    </row>
    <row r="3915" spans="2:6" s="5" customFormat="1">
      <c r="B3915" s="136"/>
      <c r="C3915" s="136"/>
      <c r="D3915" s="136"/>
      <c r="E3915" s="137"/>
      <c r="F3915" s="138"/>
    </row>
    <row r="3916" spans="2:6" s="5" customFormat="1">
      <c r="B3916" s="136"/>
      <c r="C3916" s="136"/>
      <c r="D3916" s="136"/>
      <c r="E3916" s="137"/>
      <c r="F3916" s="138"/>
    </row>
    <row r="3917" spans="2:6" s="5" customFormat="1">
      <c r="B3917" s="136"/>
      <c r="C3917" s="136"/>
      <c r="D3917" s="136"/>
      <c r="E3917" s="137"/>
      <c r="F3917" s="138"/>
    </row>
    <row r="3918" spans="2:6" s="5" customFormat="1">
      <c r="B3918" s="136"/>
      <c r="C3918" s="136"/>
      <c r="D3918" s="136"/>
      <c r="E3918" s="137"/>
      <c r="F3918" s="138"/>
    </row>
    <row r="3919" spans="2:6" s="5" customFormat="1">
      <c r="B3919" s="136"/>
      <c r="C3919" s="136"/>
      <c r="D3919" s="136"/>
      <c r="E3919" s="137"/>
      <c r="F3919" s="138"/>
    </row>
    <row r="3920" spans="2:6" s="5" customFormat="1">
      <c r="B3920" s="136"/>
      <c r="C3920" s="136"/>
      <c r="D3920" s="136"/>
      <c r="E3920" s="137"/>
      <c r="F3920" s="138"/>
    </row>
    <row r="3921" spans="2:6" s="5" customFormat="1">
      <c r="B3921" s="136"/>
      <c r="C3921" s="136"/>
      <c r="D3921" s="136"/>
      <c r="E3921" s="137"/>
      <c r="F3921" s="138"/>
    </row>
    <row r="3922" spans="2:6" s="5" customFormat="1">
      <c r="B3922" s="136"/>
      <c r="C3922" s="136"/>
      <c r="D3922" s="136"/>
      <c r="E3922" s="137"/>
      <c r="F3922" s="138"/>
    </row>
    <row r="3923" spans="2:6" s="5" customFormat="1">
      <c r="B3923" s="136"/>
      <c r="C3923" s="136"/>
      <c r="D3923" s="136"/>
      <c r="E3923" s="137"/>
      <c r="F3923" s="138"/>
    </row>
    <row r="3924" spans="2:6" s="5" customFormat="1">
      <c r="B3924" s="136"/>
      <c r="C3924" s="136"/>
      <c r="D3924" s="136"/>
      <c r="E3924" s="137"/>
      <c r="F3924" s="138"/>
    </row>
    <row r="3925" spans="2:6" s="5" customFormat="1">
      <c r="B3925" s="136"/>
      <c r="C3925" s="136"/>
      <c r="D3925" s="136"/>
      <c r="E3925" s="137"/>
      <c r="F3925" s="138"/>
    </row>
    <row r="3926" spans="2:6" s="5" customFormat="1">
      <c r="B3926" s="136"/>
      <c r="C3926" s="136"/>
      <c r="D3926" s="136"/>
      <c r="E3926" s="137"/>
      <c r="F3926" s="138"/>
    </row>
    <row r="3927" spans="2:6" s="5" customFormat="1">
      <c r="B3927" s="136"/>
      <c r="C3927" s="136"/>
      <c r="D3927" s="136"/>
      <c r="E3927" s="137"/>
      <c r="F3927" s="138"/>
    </row>
    <row r="3928" spans="2:6" s="5" customFormat="1">
      <c r="B3928" s="136"/>
      <c r="C3928" s="136"/>
      <c r="D3928" s="136"/>
      <c r="E3928" s="137"/>
      <c r="F3928" s="138"/>
    </row>
    <row r="3929" spans="2:6" s="5" customFormat="1">
      <c r="B3929" s="136"/>
      <c r="C3929" s="136"/>
      <c r="D3929" s="136"/>
      <c r="E3929" s="137"/>
      <c r="F3929" s="138"/>
    </row>
    <row r="3930" spans="2:6" s="5" customFormat="1">
      <c r="B3930" s="136"/>
      <c r="C3930" s="136"/>
      <c r="D3930" s="136"/>
      <c r="E3930" s="137"/>
      <c r="F3930" s="138"/>
    </row>
    <row r="3931" spans="2:6" s="5" customFormat="1">
      <c r="B3931" s="136"/>
      <c r="C3931" s="136"/>
      <c r="D3931" s="136"/>
      <c r="E3931" s="137"/>
      <c r="F3931" s="138"/>
    </row>
    <row r="3932" spans="2:6" s="5" customFormat="1">
      <c r="B3932" s="136"/>
      <c r="C3932" s="136"/>
      <c r="D3932" s="136"/>
      <c r="E3932" s="137"/>
      <c r="F3932" s="138"/>
    </row>
    <row r="3933" spans="2:6" s="5" customFormat="1">
      <c r="B3933" s="136"/>
      <c r="C3933" s="136"/>
      <c r="D3933" s="136"/>
      <c r="E3933" s="137"/>
      <c r="F3933" s="138"/>
    </row>
    <row r="3934" spans="2:6" s="5" customFormat="1">
      <c r="B3934" s="136"/>
      <c r="C3934" s="136"/>
      <c r="D3934" s="136"/>
      <c r="E3934" s="137"/>
      <c r="F3934" s="138"/>
    </row>
    <row r="3935" spans="2:6" s="5" customFormat="1">
      <c r="B3935" s="136"/>
      <c r="C3935" s="136"/>
      <c r="D3935" s="136"/>
      <c r="E3935" s="137"/>
      <c r="F3935" s="138"/>
    </row>
    <row r="3936" spans="2:6" s="5" customFormat="1">
      <c r="B3936" s="136"/>
      <c r="C3936" s="136"/>
      <c r="D3936" s="136"/>
      <c r="E3936" s="137"/>
      <c r="F3936" s="138"/>
    </row>
    <row r="3937" spans="2:6" s="5" customFormat="1">
      <c r="B3937" s="136"/>
      <c r="C3937" s="136"/>
      <c r="D3937" s="136"/>
      <c r="E3937" s="137"/>
      <c r="F3937" s="138"/>
    </row>
    <row r="3938" spans="2:6" s="5" customFormat="1">
      <c r="B3938" s="136"/>
      <c r="C3938" s="136"/>
      <c r="D3938" s="136"/>
      <c r="E3938" s="137"/>
      <c r="F3938" s="138"/>
    </row>
    <row r="3939" spans="2:6" s="5" customFormat="1">
      <c r="B3939" s="136"/>
      <c r="C3939" s="136"/>
      <c r="D3939" s="136"/>
      <c r="E3939" s="137"/>
      <c r="F3939" s="138"/>
    </row>
    <row r="3940" spans="2:6" s="5" customFormat="1">
      <c r="B3940" s="136"/>
      <c r="C3940" s="136"/>
      <c r="D3940" s="136"/>
      <c r="E3940" s="137"/>
      <c r="F3940" s="138"/>
    </row>
    <row r="3941" spans="2:6" s="5" customFormat="1">
      <c r="B3941" s="136"/>
      <c r="C3941" s="136"/>
      <c r="D3941" s="136"/>
      <c r="E3941" s="137"/>
      <c r="F3941" s="138"/>
    </row>
    <row r="3942" spans="2:6" s="5" customFormat="1">
      <c r="B3942" s="136"/>
      <c r="C3942" s="136"/>
      <c r="D3942" s="136"/>
      <c r="E3942" s="137"/>
      <c r="F3942" s="138"/>
    </row>
    <row r="3943" spans="2:6" s="5" customFormat="1">
      <c r="B3943" s="136"/>
      <c r="C3943" s="136"/>
      <c r="D3943" s="136"/>
      <c r="E3943" s="137"/>
      <c r="F3943" s="138"/>
    </row>
    <row r="3944" spans="2:6" s="5" customFormat="1">
      <c r="B3944" s="136"/>
      <c r="C3944" s="136"/>
      <c r="D3944" s="136"/>
      <c r="E3944" s="137"/>
      <c r="F3944" s="138"/>
    </row>
    <row r="3945" spans="2:6" s="5" customFormat="1">
      <c r="B3945" s="136"/>
      <c r="C3945" s="136"/>
      <c r="D3945" s="136"/>
      <c r="E3945" s="137"/>
      <c r="F3945" s="138"/>
    </row>
    <row r="3946" spans="2:6" s="5" customFormat="1">
      <c r="B3946" s="136"/>
      <c r="C3946" s="136"/>
      <c r="D3946" s="136"/>
      <c r="E3946" s="137"/>
      <c r="F3946" s="138"/>
    </row>
    <row r="3947" spans="2:6" s="5" customFormat="1">
      <c r="B3947" s="136"/>
      <c r="C3947" s="136"/>
      <c r="D3947" s="136"/>
      <c r="E3947" s="137"/>
      <c r="F3947" s="138"/>
    </row>
    <row r="3948" spans="2:6" s="5" customFormat="1">
      <c r="B3948" s="136"/>
      <c r="C3948" s="136"/>
      <c r="D3948" s="136"/>
      <c r="E3948" s="137"/>
      <c r="F3948" s="138"/>
    </row>
    <row r="3949" spans="2:6" s="5" customFormat="1">
      <c r="B3949" s="136"/>
      <c r="C3949" s="136"/>
      <c r="D3949" s="136"/>
      <c r="E3949" s="137"/>
      <c r="F3949" s="138"/>
    </row>
    <row r="3950" spans="2:6" s="5" customFormat="1">
      <c r="B3950" s="136"/>
      <c r="C3950" s="136"/>
      <c r="D3950" s="136"/>
      <c r="E3950" s="137"/>
      <c r="F3950" s="138"/>
    </row>
    <row r="3951" spans="2:6" s="5" customFormat="1">
      <c r="B3951" s="136"/>
      <c r="C3951" s="136"/>
      <c r="D3951" s="136"/>
      <c r="E3951" s="137"/>
      <c r="F3951" s="138"/>
    </row>
    <row r="3952" spans="2:6" s="5" customFormat="1">
      <c r="B3952" s="136"/>
      <c r="C3952" s="136"/>
      <c r="D3952" s="136"/>
      <c r="E3952" s="137"/>
      <c r="F3952" s="138"/>
    </row>
    <row r="3953" spans="2:6" s="5" customFormat="1">
      <c r="B3953" s="136"/>
      <c r="C3953" s="136"/>
      <c r="D3953" s="136"/>
      <c r="E3953" s="137"/>
      <c r="F3953" s="138"/>
    </row>
    <row r="3954" spans="2:6" s="5" customFormat="1">
      <c r="B3954" s="136"/>
      <c r="C3954" s="136"/>
      <c r="D3954" s="136"/>
      <c r="E3954" s="137"/>
      <c r="F3954" s="138"/>
    </row>
    <row r="3955" spans="2:6" s="5" customFormat="1">
      <c r="B3955" s="136"/>
      <c r="C3955" s="136"/>
      <c r="D3955" s="136"/>
      <c r="E3955" s="137"/>
      <c r="F3955" s="138"/>
    </row>
    <row r="3956" spans="2:6" s="5" customFormat="1">
      <c r="B3956" s="136"/>
      <c r="C3956" s="136"/>
      <c r="D3956" s="136"/>
      <c r="E3956" s="137"/>
      <c r="F3956" s="138"/>
    </row>
    <row r="3957" spans="2:6" s="5" customFormat="1">
      <c r="B3957" s="136"/>
      <c r="C3957" s="136"/>
      <c r="D3957" s="136"/>
      <c r="E3957" s="137"/>
      <c r="F3957" s="138"/>
    </row>
    <row r="3958" spans="2:6" s="5" customFormat="1">
      <c r="B3958" s="136"/>
      <c r="C3958" s="136"/>
      <c r="D3958" s="136"/>
      <c r="E3958" s="137"/>
      <c r="F3958" s="138"/>
    </row>
    <row r="3959" spans="2:6" s="5" customFormat="1">
      <c r="B3959" s="136"/>
      <c r="C3959" s="136"/>
      <c r="D3959" s="136"/>
      <c r="E3959" s="137"/>
      <c r="F3959" s="138"/>
    </row>
    <row r="3960" spans="2:6" s="5" customFormat="1">
      <c r="B3960" s="136"/>
      <c r="C3960" s="136"/>
      <c r="D3960" s="136"/>
      <c r="E3960" s="137"/>
      <c r="F3960" s="138"/>
    </row>
    <row r="3961" spans="2:6" s="5" customFormat="1">
      <c r="B3961" s="136"/>
      <c r="C3961" s="136"/>
      <c r="D3961" s="136"/>
      <c r="E3961" s="137"/>
      <c r="F3961" s="138"/>
    </row>
    <row r="3962" spans="2:6" s="5" customFormat="1">
      <c r="B3962" s="136"/>
      <c r="C3962" s="136"/>
      <c r="D3962" s="136"/>
      <c r="E3962" s="137"/>
      <c r="F3962" s="138"/>
    </row>
    <row r="3963" spans="2:6" s="5" customFormat="1">
      <c r="B3963" s="136"/>
      <c r="C3963" s="136"/>
      <c r="D3963" s="136"/>
      <c r="E3963" s="137"/>
      <c r="F3963" s="138"/>
    </row>
    <row r="3964" spans="2:6" s="5" customFormat="1">
      <c r="B3964" s="136"/>
      <c r="C3964" s="136"/>
      <c r="D3964" s="136"/>
      <c r="E3964" s="137"/>
      <c r="F3964" s="138"/>
    </row>
    <row r="3965" spans="2:6" s="5" customFormat="1">
      <c r="B3965" s="136"/>
      <c r="C3965" s="136"/>
      <c r="D3965" s="136"/>
      <c r="E3965" s="137"/>
      <c r="F3965" s="138"/>
    </row>
    <row r="3966" spans="2:6" s="5" customFormat="1">
      <c r="B3966" s="136"/>
      <c r="C3966" s="136"/>
      <c r="D3966" s="136"/>
      <c r="E3966" s="137"/>
      <c r="F3966" s="138"/>
    </row>
    <row r="3967" spans="2:6" s="5" customFormat="1">
      <c r="B3967" s="136"/>
      <c r="C3967" s="136"/>
      <c r="D3967" s="136"/>
      <c r="E3967" s="137"/>
      <c r="F3967" s="138"/>
    </row>
    <row r="3968" spans="2:6" s="5" customFormat="1">
      <c r="B3968" s="136"/>
      <c r="C3968" s="136"/>
      <c r="D3968" s="136"/>
      <c r="E3968" s="137"/>
      <c r="F3968" s="138"/>
    </row>
    <row r="3969" spans="2:6" s="5" customFormat="1">
      <c r="B3969" s="136"/>
      <c r="C3969" s="136"/>
      <c r="D3969" s="136"/>
      <c r="E3969" s="137"/>
      <c r="F3969" s="138"/>
    </row>
    <row r="3970" spans="2:6" s="5" customFormat="1">
      <c r="B3970" s="136"/>
      <c r="C3970" s="136"/>
      <c r="D3970" s="136"/>
      <c r="E3970" s="137"/>
      <c r="F3970" s="138"/>
    </row>
    <row r="3971" spans="2:6" s="5" customFormat="1">
      <c r="B3971" s="136"/>
      <c r="C3971" s="136"/>
      <c r="D3971" s="136"/>
      <c r="E3971" s="137"/>
      <c r="F3971" s="138"/>
    </row>
    <row r="3972" spans="2:6" s="5" customFormat="1">
      <c r="B3972" s="136"/>
      <c r="C3972" s="136"/>
      <c r="D3972" s="136"/>
      <c r="E3972" s="137"/>
      <c r="F3972" s="138"/>
    </row>
    <row r="3973" spans="2:6" s="5" customFormat="1">
      <c r="B3973" s="136"/>
      <c r="C3973" s="136"/>
      <c r="D3973" s="136"/>
      <c r="E3973" s="137"/>
      <c r="F3973" s="138"/>
    </row>
    <row r="3974" spans="2:6" s="5" customFormat="1">
      <c r="B3974" s="136"/>
      <c r="C3974" s="136"/>
      <c r="D3974" s="136"/>
      <c r="E3974" s="137"/>
      <c r="F3974" s="138"/>
    </row>
    <row r="3975" spans="2:6" s="5" customFormat="1">
      <c r="B3975" s="136"/>
      <c r="C3975" s="136"/>
      <c r="D3975" s="136"/>
      <c r="E3975" s="137"/>
      <c r="F3975" s="138"/>
    </row>
    <row r="3976" spans="2:6" s="5" customFormat="1">
      <c r="B3976" s="136"/>
      <c r="C3976" s="136"/>
      <c r="D3976" s="136"/>
      <c r="E3976" s="137"/>
      <c r="F3976" s="138"/>
    </row>
    <row r="3977" spans="2:6" s="5" customFormat="1">
      <c r="B3977" s="136"/>
      <c r="C3977" s="136"/>
      <c r="D3977" s="136"/>
      <c r="E3977" s="137"/>
      <c r="F3977" s="138"/>
    </row>
    <row r="3978" spans="2:6" s="5" customFormat="1">
      <c r="B3978" s="136"/>
      <c r="C3978" s="136"/>
      <c r="D3978" s="136"/>
      <c r="E3978" s="137"/>
      <c r="F3978" s="138"/>
    </row>
    <row r="3979" spans="2:6" s="5" customFormat="1">
      <c r="B3979" s="136"/>
      <c r="C3979" s="136"/>
      <c r="D3979" s="136"/>
      <c r="E3979" s="137"/>
      <c r="F3979" s="138"/>
    </row>
    <row r="3980" spans="2:6" s="5" customFormat="1">
      <c r="B3980" s="136"/>
      <c r="C3980" s="136"/>
      <c r="D3980" s="136"/>
      <c r="E3980" s="137"/>
      <c r="F3980" s="138"/>
    </row>
    <row r="3981" spans="2:6" s="5" customFormat="1">
      <c r="B3981" s="136"/>
      <c r="C3981" s="136"/>
      <c r="D3981" s="136"/>
      <c r="E3981" s="137"/>
      <c r="F3981" s="138"/>
    </row>
    <row r="3982" spans="2:6" s="5" customFormat="1">
      <c r="B3982" s="136"/>
      <c r="C3982" s="136"/>
      <c r="D3982" s="136"/>
      <c r="E3982" s="137"/>
      <c r="F3982" s="138"/>
    </row>
    <row r="3983" spans="2:6" s="5" customFormat="1">
      <c r="B3983" s="136"/>
      <c r="C3983" s="136"/>
      <c r="D3983" s="136"/>
      <c r="E3983" s="137"/>
      <c r="F3983" s="138"/>
    </row>
    <row r="3984" spans="2:6" s="5" customFormat="1">
      <c r="B3984" s="136"/>
      <c r="C3984" s="136"/>
      <c r="D3984" s="136"/>
      <c r="E3984" s="137"/>
      <c r="F3984" s="138"/>
    </row>
    <row r="3985" spans="2:6" s="5" customFormat="1">
      <c r="B3985" s="136"/>
      <c r="C3985" s="136"/>
      <c r="D3985" s="136"/>
      <c r="E3985" s="137"/>
      <c r="F3985" s="138"/>
    </row>
    <row r="3986" spans="2:6" s="5" customFormat="1">
      <c r="B3986" s="136"/>
      <c r="C3986" s="136"/>
      <c r="D3986" s="136"/>
      <c r="E3986" s="137"/>
      <c r="F3986" s="138"/>
    </row>
    <row r="3987" spans="2:6" s="5" customFormat="1">
      <c r="B3987" s="136"/>
      <c r="C3987" s="136"/>
      <c r="D3987" s="136"/>
      <c r="E3987" s="137"/>
      <c r="F3987" s="138"/>
    </row>
    <row r="3988" spans="2:6" s="5" customFormat="1">
      <c r="B3988" s="136"/>
      <c r="C3988" s="136"/>
      <c r="D3988" s="136"/>
      <c r="E3988" s="137"/>
      <c r="F3988" s="138"/>
    </row>
    <row r="3989" spans="2:6" s="5" customFormat="1">
      <c r="B3989" s="136"/>
      <c r="C3989" s="136"/>
      <c r="D3989" s="136"/>
      <c r="E3989" s="137"/>
      <c r="F3989" s="138"/>
    </row>
    <row r="3990" spans="2:6" s="5" customFormat="1">
      <c r="B3990" s="136"/>
      <c r="C3990" s="136"/>
      <c r="D3990" s="136"/>
      <c r="E3990" s="137"/>
      <c r="F3990" s="138"/>
    </row>
    <row r="3991" spans="2:6" s="5" customFormat="1">
      <c r="B3991" s="136"/>
      <c r="C3991" s="136"/>
      <c r="D3991" s="136"/>
      <c r="E3991" s="137"/>
      <c r="F3991" s="138"/>
    </row>
    <row r="3992" spans="2:6" s="5" customFormat="1">
      <c r="B3992" s="136"/>
      <c r="C3992" s="136"/>
      <c r="D3992" s="136"/>
      <c r="E3992" s="137"/>
      <c r="F3992" s="138"/>
    </row>
    <row r="3993" spans="2:6" s="5" customFormat="1">
      <c r="B3993" s="136"/>
      <c r="C3993" s="136"/>
      <c r="D3993" s="136"/>
      <c r="E3993" s="137"/>
      <c r="F3993" s="138"/>
    </row>
    <row r="3994" spans="2:6" s="5" customFormat="1">
      <c r="B3994" s="136"/>
      <c r="C3994" s="136"/>
      <c r="D3994" s="136"/>
      <c r="E3994" s="137"/>
      <c r="F3994" s="138"/>
    </row>
    <row r="3995" spans="2:6" s="5" customFormat="1">
      <c r="B3995" s="136"/>
      <c r="C3995" s="136"/>
      <c r="D3995" s="136"/>
      <c r="E3995" s="137"/>
      <c r="F3995" s="138"/>
    </row>
    <row r="3996" spans="2:6" s="5" customFormat="1">
      <c r="B3996" s="136"/>
      <c r="C3996" s="136"/>
      <c r="D3996" s="136"/>
      <c r="E3996" s="137"/>
      <c r="F3996" s="138"/>
    </row>
    <row r="3997" spans="2:6" s="5" customFormat="1">
      <c r="B3997" s="136"/>
      <c r="C3997" s="136"/>
      <c r="D3997" s="136"/>
      <c r="E3997" s="137"/>
      <c r="F3997" s="138"/>
    </row>
    <row r="3998" spans="2:6" s="5" customFormat="1">
      <c r="B3998" s="136"/>
      <c r="C3998" s="136"/>
      <c r="D3998" s="136"/>
      <c r="E3998" s="137"/>
      <c r="F3998" s="138"/>
    </row>
    <row r="3999" spans="2:6" s="5" customFormat="1">
      <c r="B3999" s="136"/>
      <c r="C3999" s="136"/>
      <c r="D3999" s="136"/>
      <c r="E3999" s="137"/>
      <c r="F3999" s="138"/>
    </row>
    <row r="4000" spans="2:6" s="5" customFormat="1">
      <c r="B4000" s="136"/>
      <c r="C4000" s="136"/>
      <c r="D4000" s="136"/>
      <c r="E4000" s="137"/>
      <c r="F4000" s="138"/>
    </row>
    <row r="4001" spans="2:6" s="5" customFormat="1">
      <c r="B4001" s="136"/>
      <c r="C4001" s="136"/>
      <c r="D4001" s="136"/>
      <c r="E4001" s="137"/>
      <c r="F4001" s="138"/>
    </row>
    <row r="4002" spans="2:6" s="5" customFormat="1">
      <c r="B4002" s="136"/>
      <c r="C4002" s="136"/>
      <c r="D4002" s="136"/>
      <c r="E4002" s="137"/>
      <c r="F4002" s="138"/>
    </row>
    <row r="4003" spans="2:6" s="5" customFormat="1">
      <c r="B4003" s="136"/>
      <c r="C4003" s="136"/>
      <c r="D4003" s="136"/>
      <c r="E4003" s="137"/>
      <c r="F4003" s="138"/>
    </row>
    <row r="4004" spans="2:6" s="5" customFormat="1">
      <c r="B4004" s="136"/>
      <c r="C4004" s="136"/>
      <c r="D4004" s="136"/>
      <c r="E4004" s="137"/>
      <c r="F4004" s="138"/>
    </row>
    <row r="4005" spans="2:6" s="5" customFormat="1">
      <c r="B4005" s="136"/>
      <c r="C4005" s="136"/>
      <c r="D4005" s="136"/>
      <c r="E4005" s="137"/>
      <c r="F4005" s="138"/>
    </row>
    <row r="4006" spans="2:6" s="5" customFormat="1">
      <c r="B4006" s="136"/>
      <c r="C4006" s="136"/>
      <c r="D4006" s="136"/>
      <c r="E4006" s="137"/>
      <c r="F4006" s="138"/>
    </row>
    <row r="4007" spans="2:6" s="5" customFormat="1">
      <c r="B4007" s="136"/>
      <c r="C4007" s="136"/>
      <c r="D4007" s="136"/>
      <c r="E4007" s="137"/>
      <c r="F4007" s="138"/>
    </row>
    <row r="4008" spans="2:6" s="5" customFormat="1">
      <c r="B4008" s="136"/>
      <c r="C4008" s="136"/>
      <c r="D4008" s="136"/>
      <c r="E4008" s="137"/>
      <c r="F4008" s="138"/>
    </row>
    <row r="4009" spans="2:6" s="5" customFormat="1">
      <c r="B4009" s="136"/>
      <c r="C4009" s="136"/>
      <c r="D4009" s="136"/>
      <c r="E4009" s="137"/>
      <c r="F4009" s="138"/>
    </row>
    <row r="4010" spans="2:6" s="5" customFormat="1">
      <c r="B4010" s="136"/>
      <c r="C4010" s="136"/>
      <c r="D4010" s="136"/>
      <c r="E4010" s="137"/>
      <c r="F4010" s="138"/>
    </row>
    <row r="4011" spans="2:6" s="5" customFormat="1">
      <c r="B4011" s="136"/>
      <c r="C4011" s="136"/>
      <c r="D4011" s="136"/>
      <c r="E4011" s="137"/>
      <c r="F4011" s="138"/>
    </row>
    <row r="4012" spans="2:6" s="5" customFormat="1">
      <c r="B4012" s="136"/>
      <c r="C4012" s="136"/>
      <c r="D4012" s="136"/>
      <c r="E4012" s="137"/>
      <c r="F4012" s="138"/>
    </row>
    <row r="4013" spans="2:6" s="5" customFormat="1">
      <c r="B4013" s="136"/>
      <c r="C4013" s="136"/>
      <c r="D4013" s="136"/>
      <c r="E4013" s="137"/>
      <c r="F4013" s="138"/>
    </row>
    <row r="4014" spans="2:6" s="5" customFormat="1">
      <c r="B4014" s="136"/>
      <c r="C4014" s="136"/>
      <c r="D4014" s="136"/>
      <c r="E4014" s="137"/>
      <c r="F4014" s="138"/>
    </row>
    <row r="4015" spans="2:6" s="5" customFormat="1">
      <c r="B4015" s="136"/>
      <c r="C4015" s="136"/>
      <c r="D4015" s="136"/>
      <c r="E4015" s="137"/>
      <c r="F4015" s="138"/>
    </row>
    <row r="4016" spans="2:6" s="5" customFormat="1">
      <c r="B4016" s="136"/>
      <c r="C4016" s="136"/>
      <c r="D4016" s="136"/>
      <c r="E4016" s="137"/>
      <c r="F4016" s="138"/>
    </row>
    <row r="4017" spans="2:6" s="5" customFormat="1">
      <c r="B4017" s="136"/>
      <c r="C4017" s="136"/>
      <c r="D4017" s="136"/>
      <c r="E4017" s="137"/>
      <c r="F4017" s="138"/>
    </row>
    <row r="4018" spans="2:6" s="5" customFormat="1">
      <c r="B4018" s="136"/>
      <c r="C4018" s="136"/>
      <c r="D4018" s="136"/>
      <c r="E4018" s="137"/>
      <c r="F4018" s="138"/>
    </row>
    <row r="4019" spans="2:6" s="5" customFormat="1">
      <c r="B4019" s="136"/>
      <c r="C4019" s="136"/>
      <c r="D4019" s="136"/>
      <c r="E4019" s="137"/>
      <c r="F4019" s="138"/>
    </row>
    <row r="4020" spans="2:6" s="5" customFormat="1">
      <c r="B4020" s="136"/>
      <c r="C4020" s="136"/>
      <c r="D4020" s="136"/>
      <c r="E4020" s="137"/>
      <c r="F4020" s="138"/>
    </row>
    <row r="4021" spans="2:6" s="5" customFormat="1">
      <c r="B4021" s="136"/>
      <c r="C4021" s="136"/>
      <c r="D4021" s="136"/>
      <c r="E4021" s="137"/>
      <c r="F4021" s="138"/>
    </row>
    <row r="4022" spans="2:6" s="5" customFormat="1">
      <c r="B4022" s="136"/>
      <c r="C4022" s="136"/>
      <c r="D4022" s="136"/>
      <c r="E4022" s="137"/>
      <c r="F4022" s="138"/>
    </row>
    <row r="4023" spans="2:6" s="5" customFormat="1">
      <c r="B4023" s="136"/>
      <c r="C4023" s="136"/>
      <c r="D4023" s="136"/>
      <c r="E4023" s="137"/>
      <c r="F4023" s="138"/>
    </row>
    <row r="4024" spans="2:6" s="5" customFormat="1">
      <c r="B4024" s="136"/>
      <c r="C4024" s="136"/>
      <c r="D4024" s="136"/>
      <c r="E4024" s="137"/>
      <c r="F4024" s="138"/>
    </row>
    <row r="4025" spans="2:6" s="5" customFormat="1">
      <c r="B4025" s="136"/>
      <c r="C4025" s="136"/>
      <c r="D4025" s="136"/>
      <c r="E4025" s="137"/>
      <c r="F4025" s="138"/>
    </row>
    <row r="4026" spans="2:6" s="5" customFormat="1">
      <c r="B4026" s="136"/>
      <c r="C4026" s="136"/>
      <c r="D4026" s="136"/>
      <c r="E4026" s="137"/>
      <c r="F4026" s="138"/>
    </row>
    <row r="4027" spans="2:6" s="5" customFormat="1">
      <c r="B4027" s="136"/>
      <c r="C4027" s="136"/>
      <c r="D4027" s="136"/>
      <c r="E4027" s="137"/>
      <c r="F4027" s="138"/>
    </row>
    <row r="4028" spans="2:6" s="5" customFormat="1">
      <c r="B4028" s="136"/>
      <c r="C4028" s="136"/>
      <c r="D4028" s="136"/>
      <c r="E4028" s="137"/>
      <c r="F4028" s="138"/>
    </row>
    <row r="4029" spans="2:6" s="5" customFormat="1">
      <c r="B4029" s="136"/>
      <c r="C4029" s="136"/>
      <c r="D4029" s="136"/>
      <c r="E4029" s="137"/>
      <c r="F4029" s="138"/>
    </row>
    <row r="4030" spans="2:6" s="5" customFormat="1">
      <c r="B4030" s="136"/>
      <c r="C4030" s="136"/>
      <c r="D4030" s="136"/>
      <c r="E4030" s="137"/>
      <c r="F4030" s="138"/>
    </row>
    <row r="4031" spans="2:6" s="5" customFormat="1">
      <c r="B4031" s="136"/>
      <c r="C4031" s="136"/>
      <c r="D4031" s="136"/>
      <c r="E4031" s="137"/>
      <c r="F4031" s="138"/>
    </row>
    <row r="4032" spans="2:6" s="5" customFormat="1">
      <c r="B4032" s="136"/>
      <c r="C4032" s="136"/>
      <c r="D4032" s="136"/>
      <c r="E4032" s="137"/>
      <c r="F4032" s="138"/>
    </row>
    <row r="4033" spans="2:6" s="5" customFormat="1">
      <c r="B4033" s="136"/>
      <c r="C4033" s="136"/>
      <c r="D4033" s="136"/>
      <c r="E4033" s="137"/>
      <c r="F4033" s="138"/>
    </row>
    <row r="4034" spans="2:6" s="5" customFormat="1">
      <c r="B4034" s="136"/>
      <c r="C4034" s="136"/>
      <c r="D4034" s="136"/>
      <c r="E4034" s="137"/>
      <c r="F4034" s="138"/>
    </row>
    <row r="4035" spans="2:6" s="5" customFormat="1">
      <c r="B4035" s="136"/>
      <c r="C4035" s="136"/>
      <c r="D4035" s="136"/>
      <c r="E4035" s="137"/>
      <c r="F4035" s="138"/>
    </row>
    <row r="4036" spans="2:6" s="5" customFormat="1">
      <c r="B4036" s="136"/>
      <c r="C4036" s="136"/>
      <c r="D4036" s="136"/>
      <c r="E4036" s="137"/>
      <c r="F4036" s="138"/>
    </row>
    <row r="4037" spans="2:6" s="5" customFormat="1">
      <c r="B4037" s="136"/>
      <c r="C4037" s="136"/>
      <c r="D4037" s="136"/>
      <c r="E4037" s="137"/>
      <c r="F4037" s="138"/>
    </row>
    <row r="4038" spans="2:6" s="5" customFormat="1">
      <c r="B4038" s="136"/>
      <c r="C4038" s="136"/>
      <c r="D4038" s="136"/>
      <c r="E4038" s="137"/>
      <c r="F4038" s="138"/>
    </row>
    <row r="4039" spans="2:6" s="5" customFormat="1">
      <c r="B4039" s="136"/>
      <c r="C4039" s="136"/>
      <c r="D4039" s="136"/>
      <c r="E4039" s="137"/>
      <c r="F4039" s="138"/>
    </row>
    <row r="4040" spans="2:6" s="5" customFormat="1">
      <c r="B4040" s="136"/>
      <c r="C4040" s="136"/>
      <c r="D4040" s="136"/>
      <c r="E4040" s="137"/>
      <c r="F4040" s="138"/>
    </row>
    <row r="4041" spans="2:6" s="5" customFormat="1">
      <c r="B4041" s="136"/>
      <c r="C4041" s="136"/>
      <c r="D4041" s="136"/>
      <c r="E4041" s="137"/>
      <c r="F4041" s="138"/>
    </row>
    <row r="4042" spans="2:6" s="5" customFormat="1">
      <c r="B4042" s="136"/>
      <c r="C4042" s="136"/>
      <c r="D4042" s="136"/>
      <c r="E4042" s="137"/>
      <c r="F4042" s="138"/>
    </row>
    <row r="4043" spans="2:6" s="5" customFormat="1">
      <c r="B4043" s="136"/>
      <c r="C4043" s="136"/>
      <c r="D4043" s="136"/>
      <c r="E4043" s="137"/>
      <c r="F4043" s="138"/>
    </row>
    <row r="4044" spans="2:6" s="5" customFormat="1">
      <c r="B4044" s="136"/>
      <c r="C4044" s="136"/>
      <c r="D4044" s="136"/>
      <c r="E4044" s="137"/>
      <c r="F4044" s="138"/>
    </row>
    <row r="4045" spans="2:6" s="5" customFormat="1">
      <c r="B4045" s="136"/>
      <c r="C4045" s="136"/>
      <c r="D4045" s="136"/>
      <c r="E4045" s="137"/>
      <c r="F4045" s="138"/>
    </row>
    <row r="4046" spans="2:6" s="5" customFormat="1">
      <c r="B4046" s="136"/>
      <c r="C4046" s="136"/>
      <c r="D4046" s="136"/>
      <c r="E4046" s="137"/>
      <c r="F4046" s="138"/>
    </row>
    <row r="4047" spans="2:6" s="5" customFormat="1">
      <c r="B4047" s="136"/>
      <c r="C4047" s="136"/>
      <c r="D4047" s="136"/>
      <c r="E4047" s="137"/>
      <c r="F4047" s="138"/>
    </row>
    <row r="4048" spans="2:6" s="5" customFormat="1">
      <c r="B4048" s="136"/>
      <c r="C4048" s="136"/>
      <c r="D4048" s="136"/>
      <c r="E4048" s="137"/>
      <c r="F4048" s="138"/>
    </row>
    <row r="4049" spans="2:6" s="5" customFormat="1">
      <c r="B4049" s="136"/>
      <c r="C4049" s="136"/>
      <c r="D4049" s="136"/>
      <c r="E4049" s="137"/>
      <c r="F4049" s="138"/>
    </row>
    <row r="4050" spans="2:6" s="5" customFormat="1">
      <c r="B4050" s="136"/>
      <c r="C4050" s="136"/>
      <c r="D4050" s="136"/>
      <c r="E4050" s="137"/>
      <c r="F4050" s="138"/>
    </row>
    <row r="4051" spans="2:6" s="5" customFormat="1">
      <c r="B4051" s="136"/>
      <c r="C4051" s="136"/>
      <c r="D4051" s="136"/>
      <c r="E4051" s="137"/>
      <c r="F4051" s="138"/>
    </row>
    <row r="4052" spans="2:6" s="5" customFormat="1">
      <c r="B4052" s="136"/>
      <c r="C4052" s="136"/>
      <c r="D4052" s="136"/>
      <c r="E4052" s="137"/>
      <c r="F4052" s="138"/>
    </row>
    <row r="4053" spans="2:6" s="5" customFormat="1">
      <c r="B4053" s="136"/>
      <c r="C4053" s="136"/>
      <c r="D4053" s="136"/>
      <c r="E4053" s="137"/>
      <c r="F4053" s="138"/>
    </row>
    <row r="4054" spans="2:6" s="5" customFormat="1">
      <c r="B4054" s="136"/>
      <c r="C4054" s="136"/>
      <c r="D4054" s="136"/>
      <c r="E4054" s="137"/>
      <c r="F4054" s="138"/>
    </row>
    <row r="4055" spans="2:6" s="5" customFormat="1">
      <c r="B4055" s="136"/>
      <c r="C4055" s="136"/>
      <c r="D4055" s="136"/>
      <c r="E4055" s="137"/>
      <c r="F4055" s="138"/>
    </row>
    <row r="4056" spans="2:6" s="5" customFormat="1">
      <c r="B4056" s="136"/>
      <c r="C4056" s="136"/>
      <c r="D4056" s="136"/>
      <c r="E4056" s="137"/>
      <c r="F4056" s="138"/>
    </row>
    <row r="4057" spans="2:6" s="5" customFormat="1">
      <c r="B4057" s="136"/>
      <c r="C4057" s="136"/>
      <c r="D4057" s="136"/>
      <c r="E4057" s="137"/>
      <c r="F4057" s="138"/>
    </row>
    <row r="4058" spans="2:6" s="5" customFormat="1">
      <c r="B4058" s="136"/>
      <c r="C4058" s="136"/>
      <c r="D4058" s="136"/>
      <c r="E4058" s="137"/>
      <c r="F4058" s="138"/>
    </row>
    <row r="4059" spans="2:6" s="5" customFormat="1">
      <c r="B4059" s="136"/>
      <c r="C4059" s="136"/>
      <c r="D4059" s="136"/>
      <c r="E4059" s="137"/>
      <c r="F4059" s="138"/>
    </row>
    <row r="4060" spans="2:6" s="5" customFormat="1">
      <c r="B4060" s="136"/>
      <c r="C4060" s="136"/>
      <c r="D4060" s="136"/>
      <c r="E4060" s="137"/>
      <c r="F4060" s="138"/>
    </row>
    <row r="4061" spans="2:6" s="5" customFormat="1">
      <c r="B4061" s="136"/>
      <c r="C4061" s="136"/>
      <c r="D4061" s="136"/>
      <c r="E4061" s="137"/>
      <c r="F4061" s="138"/>
    </row>
    <row r="4062" spans="2:6" s="5" customFormat="1">
      <c r="B4062" s="136"/>
      <c r="C4062" s="136"/>
      <c r="D4062" s="136"/>
      <c r="E4062" s="137"/>
      <c r="F4062" s="138"/>
    </row>
    <row r="4063" spans="2:6" s="5" customFormat="1">
      <c r="B4063" s="136"/>
      <c r="C4063" s="136"/>
      <c r="D4063" s="136"/>
      <c r="E4063" s="137"/>
      <c r="F4063" s="138"/>
    </row>
    <row r="4064" spans="2:6" s="5" customFormat="1">
      <c r="B4064" s="136"/>
      <c r="C4064" s="136"/>
      <c r="D4064" s="136"/>
      <c r="E4064" s="137"/>
      <c r="F4064" s="138"/>
    </row>
    <row r="4065" spans="2:6" s="5" customFormat="1">
      <c r="B4065" s="136"/>
      <c r="C4065" s="136"/>
      <c r="D4065" s="136"/>
      <c r="E4065" s="137"/>
      <c r="F4065" s="138"/>
    </row>
    <row r="4066" spans="2:6" s="5" customFormat="1">
      <c r="B4066" s="136"/>
      <c r="C4066" s="136"/>
      <c r="D4066" s="136"/>
      <c r="E4066" s="137"/>
      <c r="F4066" s="138"/>
    </row>
    <row r="4067" spans="2:6" s="5" customFormat="1">
      <c r="B4067" s="136"/>
      <c r="C4067" s="136"/>
      <c r="D4067" s="136"/>
      <c r="E4067" s="137"/>
      <c r="F4067" s="138"/>
    </row>
    <row r="4068" spans="2:6" s="5" customFormat="1">
      <c r="B4068" s="136"/>
      <c r="C4068" s="136"/>
      <c r="D4068" s="136"/>
      <c r="E4068" s="137"/>
      <c r="F4068" s="138"/>
    </row>
    <row r="4069" spans="2:6" s="5" customFormat="1">
      <c r="B4069" s="136"/>
      <c r="C4069" s="136"/>
      <c r="D4069" s="136"/>
      <c r="E4069" s="137"/>
      <c r="F4069" s="138"/>
    </row>
    <row r="4070" spans="2:6" s="5" customFormat="1">
      <c r="B4070" s="136"/>
      <c r="C4070" s="136"/>
      <c r="D4070" s="136"/>
      <c r="E4070" s="137"/>
      <c r="F4070" s="138"/>
    </row>
    <row r="4071" spans="2:6" s="5" customFormat="1">
      <c r="B4071" s="136"/>
      <c r="C4071" s="136"/>
      <c r="D4071" s="136"/>
      <c r="E4071" s="137"/>
      <c r="F4071" s="138"/>
    </row>
    <row r="4072" spans="2:6" s="5" customFormat="1">
      <c r="B4072" s="136"/>
      <c r="C4072" s="136"/>
      <c r="D4072" s="136"/>
      <c r="E4072" s="137"/>
      <c r="F4072" s="138"/>
    </row>
    <row r="4073" spans="2:6" s="5" customFormat="1">
      <c r="B4073" s="136"/>
      <c r="C4073" s="136"/>
      <c r="D4073" s="136"/>
      <c r="E4073" s="137"/>
      <c r="F4073" s="138"/>
    </row>
    <row r="4074" spans="2:6" s="5" customFormat="1">
      <c r="B4074" s="136"/>
      <c r="C4074" s="136"/>
      <c r="D4074" s="136"/>
      <c r="E4074" s="137"/>
      <c r="F4074" s="138"/>
    </row>
    <row r="4075" spans="2:6" s="5" customFormat="1">
      <c r="B4075" s="136"/>
      <c r="C4075" s="136"/>
      <c r="D4075" s="136"/>
      <c r="E4075" s="137"/>
      <c r="F4075" s="138"/>
    </row>
    <row r="4076" spans="2:6" s="5" customFormat="1">
      <c r="B4076" s="136"/>
      <c r="C4076" s="136"/>
      <c r="D4076" s="136"/>
      <c r="E4076" s="137"/>
      <c r="F4076" s="138"/>
    </row>
    <row r="4077" spans="2:6" s="5" customFormat="1">
      <c r="B4077" s="136"/>
      <c r="C4077" s="136"/>
      <c r="D4077" s="136"/>
      <c r="E4077" s="137"/>
      <c r="F4077" s="138"/>
    </row>
    <row r="4078" spans="2:6" s="5" customFormat="1">
      <c r="B4078" s="136"/>
      <c r="C4078" s="136"/>
      <c r="D4078" s="136"/>
      <c r="E4078" s="137"/>
      <c r="F4078" s="138"/>
    </row>
    <row r="4079" spans="2:6" s="5" customFormat="1">
      <c r="B4079" s="136"/>
      <c r="C4079" s="136"/>
      <c r="D4079" s="136"/>
      <c r="E4079" s="137"/>
      <c r="F4079" s="138"/>
    </row>
    <row r="4080" spans="2:6" s="5" customFormat="1">
      <c r="B4080" s="136"/>
      <c r="C4080" s="136"/>
      <c r="D4080" s="136"/>
      <c r="E4080" s="137"/>
      <c r="F4080" s="138"/>
    </row>
    <row r="4081" spans="2:6" s="5" customFormat="1">
      <c r="B4081" s="136"/>
      <c r="C4081" s="136"/>
      <c r="D4081" s="136"/>
      <c r="E4081" s="137"/>
      <c r="F4081" s="138"/>
    </row>
    <row r="4082" spans="2:6" s="5" customFormat="1">
      <c r="B4082" s="136"/>
      <c r="C4082" s="136"/>
      <c r="D4082" s="136"/>
      <c r="E4082" s="137"/>
      <c r="F4082" s="138"/>
    </row>
    <row r="4083" spans="2:6" s="5" customFormat="1">
      <c r="B4083" s="136"/>
      <c r="C4083" s="136"/>
      <c r="D4083" s="136"/>
      <c r="E4083" s="137"/>
      <c r="F4083" s="138"/>
    </row>
    <row r="4084" spans="2:6" s="5" customFormat="1">
      <c r="B4084" s="136"/>
      <c r="C4084" s="136"/>
      <c r="D4084" s="136"/>
      <c r="E4084" s="137"/>
      <c r="F4084" s="138"/>
    </row>
    <row r="4085" spans="2:6" s="5" customFormat="1">
      <c r="B4085" s="136"/>
      <c r="C4085" s="136"/>
      <c r="D4085" s="136"/>
      <c r="E4085" s="137"/>
      <c r="F4085" s="138"/>
    </row>
    <row r="4086" spans="2:6" s="5" customFormat="1">
      <c r="B4086" s="136"/>
      <c r="C4086" s="136"/>
      <c r="D4086" s="136"/>
      <c r="E4086" s="137"/>
      <c r="F4086" s="138"/>
    </row>
    <row r="4087" spans="2:6" s="5" customFormat="1">
      <c r="B4087" s="136"/>
      <c r="C4087" s="136"/>
      <c r="D4087" s="136"/>
      <c r="E4087" s="137"/>
      <c r="F4087" s="138"/>
    </row>
    <row r="4088" spans="2:6" s="5" customFormat="1">
      <c r="B4088" s="136"/>
      <c r="C4088" s="136"/>
      <c r="D4088" s="136"/>
      <c r="E4088" s="137"/>
      <c r="F4088" s="138"/>
    </row>
    <row r="4089" spans="2:6" s="5" customFormat="1">
      <c r="B4089" s="136"/>
      <c r="C4089" s="136"/>
      <c r="D4089" s="136"/>
      <c r="E4089" s="137"/>
      <c r="F4089" s="138"/>
    </row>
    <row r="4090" spans="2:6" s="5" customFormat="1">
      <c r="B4090" s="136"/>
      <c r="C4090" s="136"/>
      <c r="D4090" s="136"/>
      <c r="E4090" s="137"/>
      <c r="F4090" s="138"/>
    </row>
    <row r="4091" spans="2:6" s="5" customFormat="1">
      <c r="B4091" s="136"/>
      <c r="C4091" s="136"/>
      <c r="D4091" s="136"/>
      <c r="E4091" s="137"/>
      <c r="F4091" s="138"/>
    </row>
    <row r="4092" spans="2:6" s="5" customFormat="1">
      <c r="B4092" s="136"/>
      <c r="C4092" s="136"/>
      <c r="D4092" s="136"/>
      <c r="E4092" s="137"/>
      <c r="F4092" s="138"/>
    </row>
    <row r="4093" spans="2:6" s="5" customFormat="1">
      <c r="B4093" s="136"/>
      <c r="C4093" s="136"/>
      <c r="D4093" s="136"/>
      <c r="E4093" s="137"/>
      <c r="F4093" s="138"/>
    </row>
    <row r="4094" spans="2:6" s="5" customFormat="1">
      <c r="B4094" s="136"/>
      <c r="C4094" s="136"/>
      <c r="D4094" s="136"/>
      <c r="E4094" s="137"/>
      <c r="F4094" s="138"/>
    </row>
    <row r="4095" spans="2:6" s="5" customFormat="1">
      <c r="B4095" s="136"/>
      <c r="C4095" s="136"/>
      <c r="D4095" s="136"/>
      <c r="E4095" s="137"/>
      <c r="F4095" s="138"/>
    </row>
    <row r="4096" spans="2:6" s="5" customFormat="1">
      <c r="B4096" s="136"/>
      <c r="C4096" s="136"/>
      <c r="D4096" s="136"/>
      <c r="E4096" s="137"/>
      <c r="F4096" s="138"/>
    </row>
    <row r="4097" spans="2:6" s="5" customFormat="1">
      <c r="B4097" s="136"/>
      <c r="C4097" s="136"/>
      <c r="D4097" s="136"/>
      <c r="E4097" s="137"/>
      <c r="F4097" s="138"/>
    </row>
    <row r="4098" spans="2:6" s="5" customFormat="1">
      <c r="B4098" s="136"/>
      <c r="C4098" s="136"/>
      <c r="D4098" s="136"/>
      <c r="E4098" s="137"/>
      <c r="F4098" s="138"/>
    </row>
    <row r="4099" spans="2:6" s="5" customFormat="1">
      <c r="B4099" s="136"/>
      <c r="C4099" s="136"/>
      <c r="D4099" s="136"/>
      <c r="E4099" s="137"/>
      <c r="F4099" s="138"/>
    </row>
    <row r="4100" spans="2:6" s="5" customFormat="1">
      <c r="B4100" s="136"/>
      <c r="C4100" s="136"/>
      <c r="D4100" s="136"/>
      <c r="E4100" s="137"/>
      <c r="F4100" s="138"/>
    </row>
    <row r="4101" spans="2:6" s="5" customFormat="1">
      <c r="B4101" s="136"/>
      <c r="C4101" s="136"/>
      <c r="D4101" s="136"/>
      <c r="E4101" s="137"/>
      <c r="F4101" s="138"/>
    </row>
    <row r="4102" spans="2:6" s="5" customFormat="1">
      <c r="B4102" s="136"/>
      <c r="C4102" s="136"/>
      <c r="D4102" s="136"/>
      <c r="E4102" s="137"/>
      <c r="F4102" s="138"/>
    </row>
    <row r="4103" spans="2:6" s="5" customFormat="1">
      <c r="B4103" s="136"/>
      <c r="C4103" s="136"/>
      <c r="D4103" s="136"/>
      <c r="E4103" s="137"/>
      <c r="F4103" s="138"/>
    </row>
    <row r="4104" spans="2:6" s="5" customFormat="1">
      <c r="B4104" s="136"/>
      <c r="C4104" s="136"/>
      <c r="D4104" s="136"/>
      <c r="E4104" s="137"/>
      <c r="F4104" s="138"/>
    </row>
    <row r="4105" spans="2:6" s="5" customFormat="1">
      <c r="B4105" s="136"/>
      <c r="C4105" s="136"/>
      <c r="D4105" s="136"/>
      <c r="E4105" s="137"/>
      <c r="F4105" s="138"/>
    </row>
    <row r="4106" spans="2:6" s="5" customFormat="1">
      <c r="B4106" s="136"/>
      <c r="C4106" s="136"/>
      <c r="D4106" s="136"/>
      <c r="E4106" s="137"/>
      <c r="F4106" s="138"/>
    </row>
    <row r="4107" spans="2:6" s="5" customFormat="1">
      <c r="B4107" s="136"/>
      <c r="C4107" s="136"/>
      <c r="D4107" s="136"/>
      <c r="E4107" s="137"/>
      <c r="F4107" s="138"/>
    </row>
    <row r="4108" spans="2:6" s="5" customFormat="1">
      <c r="B4108" s="136"/>
      <c r="C4108" s="136"/>
      <c r="D4108" s="136"/>
      <c r="E4108" s="137"/>
      <c r="F4108" s="138"/>
    </row>
    <row r="4109" spans="2:6" s="5" customFormat="1">
      <c r="B4109" s="136"/>
      <c r="C4109" s="136"/>
      <c r="D4109" s="136"/>
      <c r="E4109" s="137"/>
      <c r="F4109" s="138"/>
    </row>
    <row r="4110" spans="2:6" s="5" customFormat="1">
      <c r="B4110" s="136"/>
      <c r="C4110" s="136"/>
      <c r="D4110" s="136"/>
      <c r="E4110" s="137"/>
      <c r="F4110" s="138"/>
    </row>
    <row r="4111" spans="2:6" s="5" customFormat="1">
      <c r="B4111" s="136"/>
      <c r="C4111" s="136"/>
      <c r="D4111" s="136"/>
      <c r="E4111" s="137"/>
      <c r="F4111" s="138"/>
    </row>
    <row r="4112" spans="2:6" s="5" customFormat="1">
      <c r="B4112" s="136"/>
      <c r="C4112" s="136"/>
      <c r="D4112" s="136"/>
      <c r="E4112" s="137"/>
      <c r="F4112" s="138"/>
    </row>
    <row r="4113" spans="2:6" s="5" customFormat="1">
      <c r="B4113" s="136"/>
      <c r="C4113" s="136"/>
      <c r="D4113" s="136"/>
      <c r="E4113" s="137"/>
      <c r="F4113" s="138"/>
    </row>
    <row r="4114" spans="2:6" s="5" customFormat="1">
      <c r="B4114" s="136"/>
      <c r="C4114" s="136"/>
      <c r="D4114" s="136"/>
      <c r="E4114" s="137"/>
      <c r="F4114" s="138"/>
    </row>
    <row r="4115" spans="2:6" s="5" customFormat="1">
      <c r="B4115" s="136"/>
      <c r="C4115" s="136"/>
      <c r="D4115" s="136"/>
      <c r="E4115" s="137"/>
      <c r="F4115" s="138"/>
    </row>
    <row r="4116" spans="2:6" s="5" customFormat="1">
      <c r="B4116" s="136"/>
      <c r="C4116" s="136"/>
      <c r="D4116" s="136"/>
      <c r="E4116" s="137"/>
      <c r="F4116" s="138"/>
    </row>
    <row r="4117" spans="2:6" s="5" customFormat="1">
      <c r="B4117" s="136"/>
      <c r="C4117" s="136"/>
      <c r="D4117" s="136"/>
      <c r="E4117" s="137"/>
      <c r="F4117" s="138"/>
    </row>
    <row r="4118" spans="2:6" s="5" customFormat="1">
      <c r="B4118" s="136"/>
      <c r="C4118" s="136"/>
      <c r="D4118" s="136"/>
      <c r="E4118" s="137"/>
      <c r="F4118" s="138"/>
    </row>
    <row r="4119" spans="2:6" s="5" customFormat="1">
      <c r="B4119" s="136"/>
      <c r="C4119" s="136"/>
      <c r="D4119" s="136"/>
      <c r="E4119" s="137"/>
      <c r="F4119" s="138"/>
    </row>
    <row r="4120" spans="2:6" s="5" customFormat="1">
      <c r="B4120" s="136"/>
      <c r="C4120" s="136"/>
      <c r="D4120" s="136"/>
      <c r="E4120" s="137"/>
      <c r="F4120" s="138"/>
    </row>
    <row r="4121" spans="2:6" s="5" customFormat="1">
      <c r="B4121" s="136"/>
      <c r="C4121" s="136"/>
      <c r="D4121" s="136"/>
      <c r="E4121" s="137"/>
      <c r="F4121" s="138"/>
    </row>
    <row r="4122" spans="2:6" s="5" customFormat="1">
      <c r="B4122" s="136"/>
      <c r="C4122" s="136"/>
      <c r="D4122" s="136"/>
      <c r="E4122" s="137"/>
      <c r="F4122" s="138"/>
    </row>
    <row r="4123" spans="2:6" s="5" customFormat="1">
      <c r="B4123" s="136"/>
      <c r="C4123" s="136"/>
      <c r="D4123" s="136"/>
      <c r="E4123" s="137"/>
      <c r="F4123" s="138"/>
    </row>
    <row r="4124" spans="2:6" s="5" customFormat="1">
      <c r="B4124" s="136"/>
      <c r="C4124" s="136"/>
      <c r="D4124" s="136"/>
      <c r="E4124" s="137"/>
      <c r="F4124" s="138"/>
    </row>
    <row r="4125" spans="2:6" s="5" customFormat="1">
      <c r="B4125" s="136"/>
      <c r="C4125" s="136"/>
      <c r="D4125" s="136"/>
      <c r="E4125" s="137"/>
      <c r="F4125" s="138"/>
    </row>
    <row r="4126" spans="2:6" s="5" customFormat="1">
      <c r="B4126" s="136"/>
      <c r="C4126" s="136"/>
      <c r="D4126" s="136"/>
      <c r="E4126" s="137"/>
      <c r="F4126" s="138"/>
    </row>
    <row r="4127" spans="2:6" s="5" customFormat="1">
      <c r="B4127" s="136"/>
      <c r="C4127" s="136"/>
      <c r="D4127" s="136"/>
      <c r="E4127" s="137"/>
      <c r="F4127" s="138"/>
    </row>
    <row r="4128" spans="2:6" s="5" customFormat="1">
      <c r="B4128" s="136"/>
      <c r="C4128" s="136"/>
      <c r="D4128" s="136"/>
      <c r="E4128" s="137"/>
      <c r="F4128" s="138"/>
    </row>
    <row r="4129" spans="2:6" s="5" customFormat="1">
      <c r="B4129" s="136"/>
      <c r="C4129" s="136"/>
      <c r="D4129" s="136"/>
      <c r="E4129" s="137"/>
      <c r="F4129" s="138"/>
    </row>
    <row r="4130" spans="2:6" s="5" customFormat="1">
      <c r="B4130" s="136"/>
      <c r="C4130" s="136"/>
      <c r="D4130" s="136"/>
      <c r="E4130" s="137"/>
      <c r="F4130" s="138"/>
    </row>
    <row r="4131" spans="2:6" s="5" customFormat="1">
      <c r="B4131" s="136"/>
      <c r="C4131" s="136"/>
      <c r="D4131" s="136"/>
      <c r="E4131" s="137"/>
      <c r="F4131" s="138"/>
    </row>
    <row r="4132" spans="2:6" s="5" customFormat="1">
      <c r="B4132" s="136"/>
      <c r="C4132" s="136"/>
      <c r="D4132" s="136"/>
      <c r="E4132" s="137"/>
      <c r="F4132" s="138"/>
    </row>
    <row r="4133" spans="2:6" s="5" customFormat="1">
      <c r="B4133" s="136"/>
      <c r="C4133" s="136"/>
      <c r="D4133" s="136"/>
      <c r="E4133" s="137"/>
      <c r="F4133" s="138"/>
    </row>
    <row r="4134" spans="2:6" s="5" customFormat="1">
      <c r="B4134" s="136"/>
      <c r="C4134" s="136"/>
      <c r="D4134" s="136"/>
      <c r="E4134" s="137"/>
      <c r="F4134" s="138"/>
    </row>
    <row r="4135" spans="2:6" s="5" customFormat="1">
      <c r="B4135" s="136"/>
      <c r="C4135" s="136"/>
      <c r="D4135" s="136"/>
      <c r="E4135" s="137"/>
      <c r="F4135" s="138"/>
    </row>
    <row r="4136" spans="2:6" s="5" customFormat="1">
      <c r="B4136" s="136"/>
      <c r="C4136" s="136"/>
      <c r="D4136" s="136"/>
      <c r="E4136" s="137"/>
      <c r="F4136" s="138"/>
    </row>
    <row r="4137" spans="2:6" s="5" customFormat="1">
      <c r="B4137" s="136"/>
      <c r="C4137" s="136"/>
      <c r="D4137" s="136"/>
      <c r="E4137" s="137"/>
      <c r="F4137" s="138"/>
    </row>
    <row r="4138" spans="2:6" s="5" customFormat="1">
      <c r="B4138" s="136"/>
      <c r="C4138" s="136"/>
      <c r="D4138" s="136"/>
      <c r="E4138" s="137"/>
      <c r="F4138" s="138"/>
    </row>
    <row r="4139" spans="2:6" s="5" customFormat="1">
      <c r="B4139" s="136"/>
      <c r="C4139" s="136"/>
      <c r="D4139" s="136"/>
      <c r="E4139" s="137"/>
      <c r="F4139" s="138"/>
    </row>
    <row r="4140" spans="2:6" s="5" customFormat="1">
      <c r="B4140" s="136"/>
      <c r="C4140" s="136"/>
      <c r="D4140" s="136"/>
      <c r="E4140" s="137"/>
      <c r="F4140" s="138"/>
    </row>
    <row r="4141" spans="2:6" s="5" customFormat="1">
      <c r="B4141" s="136"/>
      <c r="C4141" s="136"/>
      <c r="D4141" s="136"/>
      <c r="E4141" s="137"/>
      <c r="F4141" s="138"/>
    </row>
    <row r="4142" spans="2:6" s="5" customFormat="1">
      <c r="B4142" s="136"/>
      <c r="C4142" s="136"/>
      <c r="D4142" s="136"/>
      <c r="E4142" s="137"/>
      <c r="F4142" s="138"/>
    </row>
    <row r="4143" spans="2:6" s="5" customFormat="1">
      <c r="B4143" s="136"/>
      <c r="C4143" s="136"/>
      <c r="D4143" s="136"/>
      <c r="E4143" s="137"/>
      <c r="F4143" s="138"/>
    </row>
    <row r="4144" spans="2:6" s="5" customFormat="1">
      <c r="B4144" s="136"/>
      <c r="C4144" s="136"/>
      <c r="D4144" s="136"/>
      <c r="E4144" s="137"/>
      <c r="F4144" s="138"/>
    </row>
    <row r="4145" spans="2:6" s="5" customFormat="1">
      <c r="B4145" s="136"/>
      <c r="C4145" s="136"/>
      <c r="D4145" s="136"/>
      <c r="E4145" s="137"/>
      <c r="F4145" s="138"/>
    </row>
    <row r="4146" spans="2:6" s="5" customFormat="1">
      <c r="B4146" s="136"/>
      <c r="C4146" s="136"/>
      <c r="D4146" s="136"/>
      <c r="E4146" s="137"/>
      <c r="F4146" s="138"/>
    </row>
    <row r="4147" spans="2:6" s="5" customFormat="1">
      <c r="B4147" s="136"/>
      <c r="C4147" s="136"/>
      <c r="D4147" s="136"/>
      <c r="E4147" s="137"/>
      <c r="F4147" s="138"/>
    </row>
    <row r="4148" spans="2:6" s="5" customFormat="1">
      <c r="B4148" s="136"/>
      <c r="C4148" s="136"/>
      <c r="D4148" s="136"/>
      <c r="E4148" s="137"/>
      <c r="F4148" s="138"/>
    </row>
    <row r="4149" spans="2:6" s="5" customFormat="1">
      <c r="B4149" s="136"/>
      <c r="C4149" s="136"/>
      <c r="D4149" s="136"/>
      <c r="E4149" s="137"/>
      <c r="F4149" s="138"/>
    </row>
    <row r="4150" spans="2:6" s="5" customFormat="1">
      <c r="B4150" s="136"/>
      <c r="C4150" s="136"/>
      <c r="D4150" s="136"/>
      <c r="E4150" s="137"/>
      <c r="F4150" s="138"/>
    </row>
    <row r="4151" spans="2:6" s="5" customFormat="1">
      <c r="B4151" s="136"/>
      <c r="C4151" s="136"/>
      <c r="D4151" s="136"/>
      <c r="E4151" s="137"/>
      <c r="F4151" s="138"/>
    </row>
    <row r="4152" spans="2:6" s="5" customFormat="1">
      <c r="B4152" s="136"/>
      <c r="C4152" s="136"/>
      <c r="D4152" s="136"/>
      <c r="E4152" s="137"/>
      <c r="F4152" s="138"/>
    </row>
    <row r="4153" spans="2:6" s="5" customFormat="1">
      <c r="B4153" s="136"/>
      <c r="C4153" s="136"/>
      <c r="D4153" s="136"/>
      <c r="E4153" s="137"/>
      <c r="F4153" s="138"/>
    </row>
    <row r="4154" spans="2:6" s="5" customFormat="1">
      <c r="B4154" s="136"/>
      <c r="C4154" s="136"/>
      <c r="D4154" s="136"/>
      <c r="E4154" s="137"/>
      <c r="F4154" s="138"/>
    </row>
    <row r="4155" spans="2:6" s="5" customFormat="1">
      <c r="B4155" s="136"/>
      <c r="C4155" s="136"/>
      <c r="D4155" s="136"/>
      <c r="E4155" s="137"/>
      <c r="F4155" s="138"/>
    </row>
    <row r="4156" spans="2:6" s="5" customFormat="1">
      <c r="B4156" s="136"/>
      <c r="C4156" s="136"/>
      <c r="D4156" s="136"/>
      <c r="E4156" s="137"/>
      <c r="F4156" s="138"/>
    </row>
    <row r="4157" spans="2:6" s="5" customFormat="1">
      <c r="B4157" s="136"/>
      <c r="C4157" s="136"/>
      <c r="D4157" s="136"/>
      <c r="E4157" s="137"/>
      <c r="F4157" s="138"/>
    </row>
    <row r="4158" spans="2:6" s="5" customFormat="1">
      <c r="B4158" s="136"/>
      <c r="C4158" s="136"/>
      <c r="D4158" s="136"/>
      <c r="E4158" s="137"/>
      <c r="F4158" s="138"/>
    </row>
    <row r="4159" spans="2:6" s="5" customFormat="1">
      <c r="B4159" s="136"/>
      <c r="C4159" s="136"/>
      <c r="D4159" s="136"/>
      <c r="E4159" s="137"/>
      <c r="F4159" s="138"/>
    </row>
    <row r="4160" spans="2:6" s="5" customFormat="1">
      <c r="B4160" s="136"/>
      <c r="C4160" s="136"/>
      <c r="D4160" s="136"/>
      <c r="E4160" s="137"/>
      <c r="F4160" s="138"/>
    </row>
    <row r="4161" spans="2:6" s="5" customFormat="1">
      <c r="B4161" s="136"/>
      <c r="C4161" s="136"/>
      <c r="D4161" s="136"/>
      <c r="E4161" s="137"/>
      <c r="F4161" s="138"/>
    </row>
    <row r="4162" spans="2:6" s="5" customFormat="1">
      <c r="B4162" s="136"/>
      <c r="C4162" s="136"/>
      <c r="D4162" s="136"/>
      <c r="E4162" s="137"/>
      <c r="F4162" s="138"/>
    </row>
    <row r="4163" spans="2:6" s="5" customFormat="1">
      <c r="B4163" s="136"/>
      <c r="C4163" s="136"/>
      <c r="D4163" s="136"/>
      <c r="E4163" s="137"/>
      <c r="F4163" s="138"/>
    </row>
    <row r="4164" spans="2:6" s="5" customFormat="1">
      <c r="B4164" s="136"/>
      <c r="C4164" s="136"/>
      <c r="D4164" s="136"/>
      <c r="E4164" s="137"/>
      <c r="F4164" s="138"/>
    </row>
    <row r="4165" spans="2:6" s="5" customFormat="1">
      <c r="B4165" s="136"/>
      <c r="C4165" s="136"/>
      <c r="D4165" s="136"/>
      <c r="E4165" s="137"/>
      <c r="F4165" s="138"/>
    </row>
    <row r="4166" spans="2:6" s="5" customFormat="1">
      <c r="B4166" s="136"/>
      <c r="C4166" s="136"/>
      <c r="D4166" s="136"/>
      <c r="E4166" s="137"/>
      <c r="F4166" s="138"/>
    </row>
    <row r="4167" spans="2:6" s="5" customFormat="1">
      <c r="B4167" s="136"/>
      <c r="C4167" s="136"/>
      <c r="D4167" s="136"/>
      <c r="E4167" s="137"/>
      <c r="F4167" s="138"/>
    </row>
    <row r="4168" spans="2:6" s="5" customFormat="1">
      <c r="B4168" s="136"/>
      <c r="C4168" s="136"/>
      <c r="D4168" s="136"/>
      <c r="E4168" s="137"/>
      <c r="F4168" s="138"/>
    </row>
    <row r="4169" spans="2:6" s="5" customFormat="1">
      <c r="B4169" s="136"/>
      <c r="C4169" s="136"/>
      <c r="D4169" s="136"/>
      <c r="E4169" s="137"/>
      <c r="F4169" s="138"/>
    </row>
    <row r="4170" spans="2:6" s="5" customFormat="1">
      <c r="B4170" s="136"/>
      <c r="C4170" s="136"/>
      <c r="D4170" s="136"/>
      <c r="E4170" s="137"/>
      <c r="F4170" s="138"/>
    </row>
    <row r="4171" spans="2:6" s="5" customFormat="1">
      <c r="B4171" s="136"/>
      <c r="C4171" s="136"/>
      <c r="D4171" s="136"/>
      <c r="E4171" s="137"/>
      <c r="F4171" s="138"/>
    </row>
    <row r="4172" spans="2:6" s="5" customFormat="1">
      <c r="B4172" s="136"/>
      <c r="C4172" s="136"/>
      <c r="D4172" s="136"/>
      <c r="E4172" s="137"/>
      <c r="F4172" s="138"/>
    </row>
    <row r="4173" spans="2:6" s="5" customFormat="1">
      <c r="B4173" s="136"/>
      <c r="C4173" s="136"/>
      <c r="D4173" s="136"/>
      <c r="E4173" s="137"/>
      <c r="F4173" s="138"/>
    </row>
    <row r="4174" spans="2:6" s="5" customFormat="1">
      <c r="B4174" s="136"/>
      <c r="C4174" s="136"/>
      <c r="D4174" s="136"/>
      <c r="E4174" s="137"/>
      <c r="F4174" s="138"/>
    </row>
    <row r="4175" spans="2:6" s="5" customFormat="1">
      <c r="B4175" s="136"/>
      <c r="C4175" s="136"/>
      <c r="D4175" s="136"/>
      <c r="E4175" s="137"/>
      <c r="F4175" s="138"/>
    </row>
    <row r="4176" spans="2:6" s="5" customFormat="1">
      <c r="B4176" s="136"/>
      <c r="C4176" s="136"/>
      <c r="D4176" s="136"/>
      <c r="E4176" s="137"/>
      <c r="F4176" s="138"/>
    </row>
    <row r="4177" spans="2:6" s="5" customFormat="1">
      <c r="B4177" s="136"/>
      <c r="C4177" s="136"/>
      <c r="D4177" s="136"/>
      <c r="E4177" s="137"/>
      <c r="F4177" s="138"/>
    </row>
    <row r="4178" spans="2:6" s="5" customFormat="1">
      <c r="B4178" s="136"/>
      <c r="C4178" s="136"/>
      <c r="D4178" s="136"/>
      <c r="E4178" s="137"/>
      <c r="F4178" s="138"/>
    </row>
    <row r="4179" spans="2:6" s="5" customFormat="1">
      <c r="B4179" s="136"/>
      <c r="C4179" s="136"/>
      <c r="D4179" s="136"/>
      <c r="E4179" s="137"/>
      <c r="F4179" s="138"/>
    </row>
    <row r="4180" spans="2:6" s="5" customFormat="1">
      <c r="B4180" s="136"/>
      <c r="C4180" s="136"/>
      <c r="D4180" s="136"/>
      <c r="E4180" s="137"/>
      <c r="F4180" s="138"/>
    </row>
    <row r="4181" spans="2:6" s="5" customFormat="1">
      <c r="B4181" s="136"/>
      <c r="C4181" s="136"/>
      <c r="D4181" s="136"/>
      <c r="E4181" s="137"/>
      <c r="F4181" s="138"/>
    </row>
    <row r="4182" spans="2:6" s="5" customFormat="1">
      <c r="B4182" s="136"/>
      <c r="C4182" s="136"/>
      <c r="D4182" s="136"/>
      <c r="E4182" s="137"/>
      <c r="F4182" s="138"/>
    </row>
    <row r="4183" spans="2:6" s="5" customFormat="1">
      <c r="B4183" s="136"/>
      <c r="C4183" s="136"/>
      <c r="D4183" s="136"/>
      <c r="E4183" s="137"/>
      <c r="F4183" s="138"/>
    </row>
    <row r="4184" spans="2:6" s="5" customFormat="1">
      <c r="B4184" s="136"/>
      <c r="C4184" s="136"/>
      <c r="D4184" s="136"/>
      <c r="E4184" s="137"/>
      <c r="F4184" s="138"/>
    </row>
    <row r="4185" spans="2:6" s="5" customFormat="1">
      <c r="B4185" s="136"/>
      <c r="C4185" s="136"/>
      <c r="D4185" s="136"/>
      <c r="E4185" s="137"/>
      <c r="F4185" s="138"/>
    </row>
    <row r="4186" spans="2:6" s="5" customFormat="1">
      <c r="B4186" s="136"/>
      <c r="C4186" s="136"/>
      <c r="D4186" s="136"/>
      <c r="E4186" s="137"/>
      <c r="F4186" s="138"/>
    </row>
    <row r="4187" spans="2:6" s="5" customFormat="1">
      <c r="B4187" s="136"/>
      <c r="C4187" s="136"/>
      <c r="D4187" s="136"/>
      <c r="E4187" s="137"/>
      <c r="F4187" s="138"/>
    </row>
    <row r="4188" spans="2:6" s="5" customFormat="1">
      <c r="B4188" s="136"/>
      <c r="C4188" s="136"/>
      <c r="D4188" s="136"/>
      <c r="E4188" s="137"/>
      <c r="F4188" s="138"/>
    </row>
    <row r="4189" spans="2:6" s="5" customFormat="1">
      <c r="B4189" s="136"/>
      <c r="C4189" s="136"/>
      <c r="D4189" s="136"/>
      <c r="E4189" s="137"/>
      <c r="F4189" s="138"/>
    </row>
    <row r="4190" spans="2:6" s="5" customFormat="1">
      <c r="B4190" s="136"/>
      <c r="C4190" s="136"/>
      <c r="D4190" s="136"/>
      <c r="E4190" s="137"/>
      <c r="F4190" s="138"/>
    </row>
    <row r="4191" spans="2:6" s="5" customFormat="1">
      <c r="B4191" s="136"/>
      <c r="C4191" s="136"/>
      <c r="D4191" s="136"/>
      <c r="E4191" s="137"/>
      <c r="F4191" s="138"/>
    </row>
    <row r="4192" spans="2:6" s="5" customFormat="1">
      <c r="B4192" s="136"/>
      <c r="C4192" s="136"/>
      <c r="D4192" s="136"/>
      <c r="E4192" s="137"/>
      <c r="F4192" s="138"/>
    </row>
    <row r="4193" spans="2:6" s="5" customFormat="1">
      <c r="B4193" s="136"/>
      <c r="C4193" s="136"/>
      <c r="D4193" s="136"/>
      <c r="E4193" s="137"/>
      <c r="F4193" s="138"/>
    </row>
    <row r="4194" spans="2:6" s="5" customFormat="1">
      <c r="B4194" s="136"/>
      <c r="C4194" s="136"/>
      <c r="D4194" s="136"/>
      <c r="E4194" s="137"/>
      <c r="F4194" s="138"/>
    </row>
    <row r="4195" spans="2:6" s="5" customFormat="1">
      <c r="B4195" s="136"/>
      <c r="C4195" s="136"/>
      <c r="D4195" s="136"/>
      <c r="E4195" s="137"/>
      <c r="F4195" s="138"/>
    </row>
    <row r="4196" spans="2:6" s="5" customFormat="1">
      <c r="B4196" s="136"/>
      <c r="C4196" s="136"/>
      <c r="D4196" s="136"/>
      <c r="E4196" s="137"/>
      <c r="F4196" s="138"/>
    </row>
    <row r="4197" spans="2:6" s="5" customFormat="1">
      <c r="B4197" s="136"/>
      <c r="C4197" s="136"/>
      <c r="D4197" s="136"/>
      <c r="E4197" s="137"/>
      <c r="F4197" s="138"/>
    </row>
    <row r="4198" spans="2:6" s="5" customFormat="1">
      <c r="B4198" s="136"/>
      <c r="C4198" s="136"/>
      <c r="D4198" s="136"/>
      <c r="E4198" s="137"/>
      <c r="F4198" s="138"/>
    </row>
    <row r="4199" spans="2:6" s="5" customFormat="1">
      <c r="B4199" s="136"/>
      <c r="C4199" s="136"/>
      <c r="D4199" s="136"/>
      <c r="E4199" s="137"/>
      <c r="F4199" s="138"/>
    </row>
    <row r="4200" spans="2:6" s="5" customFormat="1">
      <c r="B4200" s="136"/>
      <c r="C4200" s="136"/>
      <c r="D4200" s="136"/>
      <c r="E4200" s="137"/>
      <c r="F4200" s="138"/>
    </row>
    <row r="4201" spans="2:6" s="5" customFormat="1">
      <c r="B4201" s="136"/>
      <c r="C4201" s="136"/>
      <c r="D4201" s="136"/>
      <c r="E4201" s="137"/>
      <c r="F4201" s="138"/>
    </row>
    <row r="4202" spans="2:6" s="5" customFormat="1">
      <c r="B4202" s="136"/>
      <c r="C4202" s="136"/>
      <c r="D4202" s="136"/>
      <c r="E4202" s="137"/>
      <c r="F4202" s="138"/>
    </row>
    <row r="4203" spans="2:6" s="5" customFormat="1">
      <c r="B4203" s="136"/>
      <c r="C4203" s="136"/>
      <c r="D4203" s="136"/>
      <c r="E4203" s="137"/>
      <c r="F4203" s="138"/>
    </row>
    <row r="4204" spans="2:6" s="5" customFormat="1">
      <c r="B4204" s="136"/>
      <c r="C4204" s="136"/>
      <c r="D4204" s="136"/>
      <c r="E4204" s="137"/>
      <c r="F4204" s="138"/>
    </row>
    <row r="4205" spans="2:6" s="5" customFormat="1">
      <c r="B4205" s="136"/>
      <c r="C4205" s="136"/>
      <c r="D4205" s="136"/>
      <c r="E4205" s="137"/>
      <c r="F4205" s="138"/>
    </row>
    <row r="4206" spans="2:6" s="5" customFormat="1">
      <c r="B4206" s="136"/>
      <c r="C4206" s="136"/>
      <c r="D4206" s="136"/>
      <c r="E4206" s="137"/>
      <c r="F4206" s="138"/>
    </row>
    <row r="4207" spans="2:6" s="5" customFormat="1">
      <c r="B4207" s="136"/>
      <c r="C4207" s="136"/>
      <c r="D4207" s="136"/>
      <c r="E4207" s="137"/>
      <c r="F4207" s="138"/>
    </row>
    <row r="4208" spans="2:6" s="5" customFormat="1">
      <c r="B4208" s="136"/>
      <c r="C4208" s="136"/>
      <c r="D4208" s="136"/>
      <c r="E4208" s="137"/>
      <c r="F4208" s="138"/>
    </row>
    <row r="4209" spans="2:6" s="5" customFormat="1">
      <c r="B4209" s="136"/>
      <c r="C4209" s="136"/>
      <c r="D4209" s="136"/>
      <c r="E4209" s="137"/>
      <c r="F4209" s="138"/>
    </row>
    <row r="4210" spans="2:6" s="5" customFormat="1">
      <c r="B4210" s="136"/>
      <c r="C4210" s="136"/>
      <c r="D4210" s="136"/>
      <c r="E4210" s="137"/>
      <c r="F4210" s="138"/>
    </row>
    <row r="4211" spans="2:6" s="5" customFormat="1">
      <c r="B4211" s="136"/>
      <c r="C4211" s="136"/>
      <c r="D4211" s="136"/>
      <c r="E4211" s="137"/>
      <c r="F4211" s="138"/>
    </row>
    <row r="4212" spans="2:6" s="5" customFormat="1">
      <c r="B4212" s="136"/>
      <c r="C4212" s="136"/>
      <c r="D4212" s="136"/>
      <c r="E4212" s="137"/>
      <c r="F4212" s="138"/>
    </row>
    <row r="4213" spans="2:6" s="5" customFormat="1">
      <c r="B4213" s="136"/>
      <c r="C4213" s="136"/>
      <c r="D4213" s="136"/>
      <c r="E4213" s="137"/>
      <c r="F4213" s="138"/>
    </row>
    <row r="4214" spans="2:6" s="5" customFormat="1">
      <c r="B4214" s="136"/>
      <c r="C4214" s="136"/>
      <c r="D4214" s="136"/>
      <c r="E4214" s="137"/>
      <c r="F4214" s="138"/>
    </row>
    <row r="4215" spans="2:6" s="5" customFormat="1">
      <c r="B4215" s="136"/>
      <c r="C4215" s="136"/>
      <c r="D4215" s="136"/>
      <c r="E4215" s="137"/>
      <c r="F4215" s="138"/>
    </row>
    <row r="4216" spans="2:6" s="5" customFormat="1">
      <c r="B4216" s="136"/>
      <c r="C4216" s="136"/>
      <c r="D4216" s="136"/>
      <c r="E4216" s="137"/>
      <c r="F4216" s="138"/>
    </row>
    <row r="4217" spans="2:6" s="5" customFormat="1">
      <c r="B4217" s="136"/>
      <c r="C4217" s="136"/>
      <c r="D4217" s="136"/>
      <c r="E4217" s="137"/>
      <c r="F4217" s="138"/>
    </row>
    <row r="4218" spans="2:6" s="5" customFormat="1">
      <c r="B4218" s="136"/>
      <c r="C4218" s="136"/>
      <c r="D4218" s="136"/>
      <c r="E4218" s="137"/>
      <c r="F4218" s="138"/>
    </row>
    <row r="4219" spans="2:6" s="5" customFormat="1">
      <c r="B4219" s="136"/>
      <c r="C4219" s="136"/>
      <c r="D4219" s="136"/>
      <c r="E4219" s="137"/>
      <c r="F4219" s="138"/>
    </row>
    <row r="4220" spans="2:6" s="5" customFormat="1">
      <c r="B4220" s="136"/>
      <c r="C4220" s="136"/>
      <c r="D4220" s="136"/>
      <c r="E4220" s="137"/>
      <c r="F4220" s="138"/>
    </row>
    <row r="4221" spans="2:6" s="5" customFormat="1">
      <c r="B4221" s="136"/>
      <c r="C4221" s="136"/>
      <c r="D4221" s="136"/>
      <c r="E4221" s="137"/>
      <c r="F4221" s="138"/>
    </row>
    <row r="4222" spans="2:6" s="5" customFormat="1">
      <c r="B4222" s="136"/>
      <c r="C4222" s="136"/>
      <c r="D4222" s="136"/>
      <c r="E4222" s="137"/>
      <c r="F4222" s="138"/>
    </row>
    <row r="4223" spans="2:6" s="5" customFormat="1">
      <c r="B4223" s="136"/>
      <c r="C4223" s="136"/>
      <c r="D4223" s="136"/>
      <c r="E4223" s="137"/>
      <c r="F4223" s="138"/>
    </row>
    <row r="4224" spans="2:6" s="5" customFormat="1">
      <c r="B4224" s="136"/>
      <c r="C4224" s="136"/>
      <c r="D4224" s="136"/>
      <c r="E4224" s="137"/>
      <c r="F4224" s="138"/>
    </row>
    <row r="4225" spans="2:6" s="5" customFormat="1">
      <c r="B4225" s="136"/>
      <c r="C4225" s="136"/>
      <c r="D4225" s="136"/>
      <c r="E4225" s="137"/>
      <c r="F4225" s="138"/>
    </row>
    <row r="4226" spans="2:6" s="5" customFormat="1">
      <c r="B4226" s="136"/>
      <c r="C4226" s="136"/>
      <c r="D4226" s="136"/>
      <c r="E4226" s="137"/>
      <c r="F4226" s="138"/>
    </row>
    <row r="4227" spans="2:6" s="5" customFormat="1">
      <c r="B4227" s="136"/>
      <c r="C4227" s="136"/>
      <c r="D4227" s="136"/>
      <c r="E4227" s="137"/>
      <c r="F4227" s="138"/>
    </row>
    <row r="4228" spans="2:6" s="5" customFormat="1">
      <c r="B4228" s="136"/>
      <c r="C4228" s="136"/>
      <c r="D4228" s="136"/>
      <c r="E4228" s="137"/>
      <c r="F4228" s="138"/>
    </row>
    <row r="4229" spans="2:6" s="5" customFormat="1">
      <c r="B4229" s="136"/>
      <c r="C4229" s="136"/>
      <c r="D4229" s="136"/>
      <c r="E4229" s="137"/>
      <c r="F4229" s="138"/>
    </row>
    <row r="4230" spans="2:6" s="5" customFormat="1">
      <c r="B4230" s="136"/>
      <c r="C4230" s="136"/>
      <c r="D4230" s="136"/>
      <c r="E4230" s="137"/>
      <c r="F4230" s="138"/>
    </row>
    <row r="4231" spans="2:6" s="5" customFormat="1">
      <c r="B4231" s="136"/>
      <c r="C4231" s="136"/>
      <c r="D4231" s="136"/>
      <c r="E4231" s="137"/>
      <c r="F4231" s="138"/>
    </row>
    <row r="4232" spans="2:6" s="5" customFormat="1">
      <c r="B4232" s="136"/>
      <c r="C4232" s="136"/>
      <c r="D4232" s="136"/>
      <c r="E4232" s="137"/>
      <c r="F4232" s="138"/>
    </row>
    <row r="4233" spans="2:6" s="5" customFormat="1">
      <c r="B4233" s="136"/>
      <c r="C4233" s="136"/>
      <c r="D4233" s="136"/>
      <c r="E4233" s="137"/>
      <c r="F4233" s="138"/>
    </row>
    <row r="4234" spans="2:6" s="5" customFormat="1">
      <c r="B4234" s="136"/>
      <c r="C4234" s="136"/>
      <c r="D4234" s="136"/>
      <c r="E4234" s="137"/>
      <c r="F4234" s="138"/>
    </row>
    <row r="4235" spans="2:6" s="5" customFormat="1">
      <c r="B4235" s="136"/>
      <c r="C4235" s="136"/>
      <c r="D4235" s="136"/>
      <c r="E4235" s="137"/>
      <c r="F4235" s="138"/>
    </row>
    <row r="4236" spans="2:6" s="5" customFormat="1">
      <c r="B4236" s="136"/>
      <c r="C4236" s="136"/>
      <c r="D4236" s="136"/>
      <c r="E4236" s="137"/>
      <c r="F4236" s="138"/>
    </row>
    <row r="4237" spans="2:6" s="5" customFormat="1">
      <c r="B4237" s="136"/>
      <c r="C4237" s="136"/>
      <c r="D4237" s="136"/>
      <c r="E4237" s="137"/>
      <c r="F4237" s="138"/>
    </row>
    <row r="4238" spans="2:6" s="5" customFormat="1">
      <c r="B4238" s="136"/>
      <c r="C4238" s="136"/>
      <c r="D4238" s="136"/>
      <c r="E4238" s="137"/>
      <c r="F4238" s="138"/>
    </row>
    <row r="4239" spans="2:6" s="5" customFormat="1">
      <c r="B4239" s="136"/>
      <c r="C4239" s="136"/>
      <c r="D4239" s="136"/>
      <c r="E4239" s="137"/>
      <c r="F4239" s="138"/>
    </row>
    <row r="4240" spans="2:6" s="5" customFormat="1">
      <c r="B4240" s="136"/>
      <c r="C4240" s="136"/>
      <c r="D4240" s="136"/>
      <c r="E4240" s="137"/>
      <c r="F4240" s="138"/>
    </row>
    <row r="4241" spans="2:6" s="5" customFormat="1">
      <c r="B4241" s="136"/>
      <c r="C4241" s="136"/>
      <c r="D4241" s="136"/>
      <c r="E4241" s="137"/>
      <c r="F4241" s="138"/>
    </row>
    <row r="4242" spans="2:6" s="5" customFormat="1">
      <c r="B4242" s="136"/>
      <c r="C4242" s="136"/>
      <c r="D4242" s="136"/>
      <c r="E4242" s="137"/>
      <c r="F4242" s="138"/>
    </row>
    <row r="4243" spans="2:6" s="5" customFormat="1">
      <c r="B4243" s="136"/>
      <c r="C4243" s="136"/>
      <c r="D4243" s="136"/>
      <c r="E4243" s="137"/>
      <c r="F4243" s="138"/>
    </row>
    <row r="4244" spans="2:6" s="5" customFormat="1">
      <c r="B4244" s="136"/>
      <c r="C4244" s="136"/>
      <c r="D4244" s="136"/>
      <c r="E4244" s="137"/>
      <c r="F4244" s="138"/>
    </row>
    <row r="4245" spans="2:6" s="5" customFormat="1">
      <c r="B4245" s="136"/>
      <c r="C4245" s="136"/>
      <c r="D4245" s="136"/>
      <c r="E4245" s="137"/>
      <c r="F4245" s="138"/>
    </row>
    <row r="4246" spans="2:6" s="5" customFormat="1">
      <c r="B4246" s="136"/>
      <c r="C4246" s="136"/>
      <c r="D4246" s="136"/>
      <c r="E4246" s="137"/>
      <c r="F4246" s="138"/>
    </row>
    <row r="4247" spans="2:6" s="5" customFormat="1">
      <c r="B4247" s="136"/>
      <c r="C4247" s="136"/>
      <c r="D4247" s="136"/>
      <c r="E4247" s="137"/>
      <c r="F4247" s="138"/>
    </row>
    <row r="4248" spans="2:6" s="5" customFormat="1">
      <c r="B4248" s="136"/>
      <c r="C4248" s="136"/>
      <c r="D4248" s="136"/>
      <c r="E4248" s="137"/>
      <c r="F4248" s="138"/>
    </row>
    <row r="4249" spans="2:6" s="5" customFormat="1">
      <c r="B4249" s="136"/>
      <c r="C4249" s="136"/>
      <c r="D4249" s="136"/>
      <c r="E4249" s="137"/>
      <c r="F4249" s="138"/>
    </row>
    <row r="4250" spans="2:6" s="5" customFormat="1">
      <c r="B4250" s="136"/>
      <c r="C4250" s="136"/>
      <c r="D4250" s="136"/>
      <c r="E4250" s="137"/>
      <c r="F4250" s="138"/>
    </row>
    <row r="4251" spans="2:6" s="5" customFormat="1">
      <c r="B4251" s="136"/>
      <c r="C4251" s="136"/>
      <c r="D4251" s="136"/>
      <c r="E4251" s="137"/>
      <c r="F4251" s="138"/>
    </row>
    <row r="4252" spans="2:6" s="5" customFormat="1">
      <c r="B4252" s="136"/>
      <c r="C4252" s="136"/>
      <c r="D4252" s="136"/>
      <c r="E4252" s="137"/>
      <c r="F4252" s="138"/>
    </row>
    <row r="4253" spans="2:6" s="5" customFormat="1">
      <c r="B4253" s="136"/>
      <c r="C4253" s="136"/>
      <c r="D4253" s="136"/>
      <c r="E4253" s="137"/>
      <c r="F4253" s="138"/>
    </row>
    <row r="4254" spans="2:6" s="5" customFormat="1">
      <c r="B4254" s="136"/>
      <c r="C4254" s="136"/>
      <c r="D4254" s="136"/>
      <c r="E4254" s="137"/>
      <c r="F4254" s="138"/>
    </row>
    <row r="4255" spans="2:6" s="5" customFormat="1">
      <c r="B4255" s="136"/>
      <c r="C4255" s="136"/>
      <c r="D4255" s="136"/>
      <c r="E4255" s="137"/>
      <c r="F4255" s="138"/>
    </row>
    <row r="4256" spans="2:6" s="5" customFormat="1">
      <c r="B4256" s="136"/>
      <c r="C4256" s="136"/>
      <c r="D4256" s="136"/>
      <c r="E4256" s="137"/>
      <c r="F4256" s="138"/>
    </row>
    <row r="4257" spans="2:6" s="5" customFormat="1">
      <c r="B4257" s="136"/>
      <c r="C4257" s="136"/>
      <c r="D4257" s="136"/>
      <c r="E4257" s="137"/>
      <c r="F4257" s="138"/>
    </row>
    <row r="4258" spans="2:6" s="5" customFormat="1">
      <c r="B4258" s="136"/>
      <c r="C4258" s="136"/>
      <c r="D4258" s="136"/>
      <c r="E4258" s="137"/>
      <c r="F4258" s="138"/>
    </row>
    <row r="4259" spans="2:6" s="5" customFormat="1">
      <c r="B4259" s="136"/>
      <c r="C4259" s="136"/>
      <c r="D4259" s="136"/>
      <c r="E4259" s="137"/>
      <c r="F4259" s="138"/>
    </row>
    <row r="4260" spans="2:6" s="5" customFormat="1">
      <c r="B4260" s="136"/>
      <c r="C4260" s="136"/>
      <c r="D4260" s="136"/>
      <c r="E4260" s="137"/>
      <c r="F4260" s="138"/>
    </row>
    <row r="4261" spans="2:6" s="5" customFormat="1">
      <c r="B4261" s="136"/>
      <c r="C4261" s="136"/>
      <c r="D4261" s="136"/>
      <c r="E4261" s="137"/>
      <c r="F4261" s="138"/>
    </row>
    <row r="4262" spans="2:6" s="5" customFormat="1">
      <c r="B4262" s="136"/>
      <c r="C4262" s="136"/>
      <c r="D4262" s="136"/>
      <c r="E4262" s="137"/>
      <c r="F4262" s="138"/>
    </row>
    <row r="4263" spans="2:6" s="5" customFormat="1">
      <c r="B4263" s="136"/>
      <c r="C4263" s="136"/>
      <c r="D4263" s="136"/>
      <c r="E4263" s="137"/>
      <c r="F4263" s="138"/>
    </row>
    <row r="4264" spans="2:6" s="5" customFormat="1">
      <c r="B4264" s="136"/>
      <c r="C4264" s="136"/>
      <c r="D4264" s="136"/>
      <c r="E4264" s="137"/>
      <c r="F4264" s="138"/>
    </row>
    <row r="4265" spans="2:6" s="5" customFormat="1">
      <c r="B4265" s="136"/>
      <c r="C4265" s="136"/>
      <c r="D4265" s="136"/>
      <c r="E4265" s="137"/>
      <c r="F4265" s="138"/>
    </row>
    <row r="4266" spans="2:6" s="5" customFormat="1">
      <c r="B4266" s="136"/>
      <c r="C4266" s="136"/>
      <c r="D4266" s="136"/>
      <c r="E4266" s="137"/>
      <c r="F4266" s="138"/>
    </row>
    <row r="4267" spans="2:6" s="5" customFormat="1">
      <c r="B4267" s="136"/>
      <c r="C4267" s="136"/>
      <c r="D4267" s="136"/>
      <c r="E4267" s="137"/>
      <c r="F4267" s="138"/>
    </row>
    <row r="4268" spans="2:6" s="5" customFormat="1">
      <c r="B4268" s="136"/>
      <c r="C4268" s="136"/>
      <c r="D4268" s="136"/>
      <c r="E4268" s="137"/>
      <c r="F4268" s="138"/>
    </row>
    <row r="4269" spans="2:6" s="5" customFormat="1">
      <c r="B4269" s="136"/>
      <c r="C4269" s="136"/>
      <c r="D4269" s="136"/>
      <c r="E4269" s="137"/>
      <c r="F4269" s="138"/>
    </row>
    <row r="4270" spans="2:6" s="5" customFormat="1">
      <c r="B4270" s="136"/>
      <c r="C4270" s="136"/>
      <c r="D4270" s="136"/>
      <c r="E4270" s="137"/>
      <c r="F4270" s="138"/>
    </row>
    <row r="4271" spans="2:6" s="5" customFormat="1">
      <c r="B4271" s="136"/>
      <c r="C4271" s="136"/>
      <c r="D4271" s="136"/>
      <c r="E4271" s="137"/>
      <c r="F4271" s="138"/>
    </row>
    <row r="4272" spans="2:6" s="5" customFormat="1">
      <c r="B4272" s="136"/>
      <c r="C4272" s="136"/>
      <c r="D4272" s="136"/>
      <c r="E4272" s="137"/>
      <c r="F4272" s="138"/>
    </row>
    <row r="4273" spans="2:6" s="5" customFormat="1">
      <c r="B4273" s="136"/>
      <c r="C4273" s="136"/>
      <c r="D4273" s="136"/>
      <c r="E4273" s="137"/>
      <c r="F4273" s="138"/>
    </row>
    <row r="4274" spans="2:6" s="5" customFormat="1">
      <c r="B4274" s="136"/>
      <c r="C4274" s="136"/>
      <c r="D4274" s="136"/>
      <c r="E4274" s="137"/>
      <c r="F4274" s="138"/>
    </row>
    <row r="4275" spans="2:6" s="5" customFormat="1">
      <c r="B4275" s="136"/>
      <c r="C4275" s="136"/>
      <c r="D4275" s="136"/>
      <c r="E4275" s="137"/>
      <c r="F4275" s="138"/>
    </row>
    <row r="4276" spans="2:6" s="5" customFormat="1">
      <c r="B4276" s="136"/>
      <c r="C4276" s="136"/>
      <c r="D4276" s="136"/>
      <c r="E4276" s="137"/>
      <c r="F4276" s="138"/>
    </row>
    <row r="4277" spans="2:6" s="5" customFormat="1">
      <c r="B4277" s="136"/>
      <c r="C4277" s="136"/>
      <c r="D4277" s="136"/>
      <c r="E4277" s="137"/>
      <c r="F4277" s="138"/>
    </row>
    <row r="4278" spans="2:6" s="5" customFormat="1">
      <c r="B4278" s="136"/>
      <c r="C4278" s="136"/>
      <c r="D4278" s="136"/>
      <c r="E4278" s="137"/>
      <c r="F4278" s="138"/>
    </row>
    <row r="4279" spans="2:6" s="5" customFormat="1">
      <c r="B4279" s="136"/>
      <c r="C4279" s="136"/>
      <c r="D4279" s="136"/>
      <c r="E4279" s="137"/>
      <c r="F4279" s="138"/>
    </row>
    <row r="4280" spans="2:6" s="5" customFormat="1">
      <c r="B4280" s="136"/>
      <c r="C4280" s="136"/>
      <c r="D4280" s="136"/>
      <c r="E4280" s="137"/>
      <c r="F4280" s="138"/>
    </row>
    <row r="4281" spans="2:6" s="5" customFormat="1">
      <c r="B4281" s="136"/>
      <c r="C4281" s="136"/>
      <c r="D4281" s="136"/>
      <c r="E4281" s="137"/>
      <c r="F4281" s="138"/>
    </row>
    <row r="4282" spans="2:6" s="5" customFormat="1">
      <c r="B4282" s="136"/>
      <c r="C4282" s="136"/>
      <c r="D4282" s="136"/>
      <c r="E4282" s="137"/>
      <c r="F4282" s="138"/>
    </row>
    <row r="4283" spans="2:6" s="5" customFormat="1">
      <c r="B4283" s="136"/>
      <c r="C4283" s="136"/>
      <c r="D4283" s="136"/>
      <c r="E4283" s="137"/>
      <c r="F4283" s="138"/>
    </row>
    <row r="4284" spans="2:6" s="5" customFormat="1">
      <c r="B4284" s="136"/>
      <c r="C4284" s="136"/>
      <c r="D4284" s="136"/>
      <c r="E4284" s="137"/>
      <c r="F4284" s="138"/>
    </row>
    <row r="4285" spans="2:6" s="5" customFormat="1">
      <c r="B4285" s="136"/>
      <c r="C4285" s="136"/>
      <c r="D4285" s="136"/>
      <c r="E4285" s="137"/>
      <c r="F4285" s="138"/>
    </row>
    <row r="4286" spans="2:6" s="5" customFormat="1">
      <c r="B4286" s="136"/>
      <c r="C4286" s="136"/>
      <c r="D4286" s="136"/>
      <c r="E4286" s="137"/>
      <c r="F4286" s="138"/>
    </row>
    <row r="4287" spans="2:6" s="5" customFormat="1">
      <c r="B4287" s="136"/>
      <c r="C4287" s="136"/>
      <c r="D4287" s="136"/>
      <c r="E4287" s="137"/>
      <c r="F4287" s="138"/>
    </row>
    <row r="4288" spans="2:6" s="5" customFormat="1">
      <c r="B4288" s="136"/>
      <c r="C4288" s="136"/>
      <c r="D4288" s="136"/>
      <c r="E4288" s="137"/>
      <c r="F4288" s="138"/>
    </row>
    <row r="4289" spans="2:6" s="5" customFormat="1">
      <c r="B4289" s="136"/>
      <c r="C4289" s="136"/>
      <c r="D4289" s="136"/>
      <c r="E4289" s="137"/>
      <c r="F4289" s="138"/>
    </row>
    <row r="4290" spans="2:6" s="5" customFormat="1">
      <c r="B4290" s="136"/>
      <c r="C4290" s="136"/>
      <c r="D4290" s="136"/>
      <c r="E4290" s="137"/>
      <c r="F4290" s="138"/>
    </row>
    <row r="4291" spans="2:6" s="5" customFormat="1">
      <c r="B4291" s="136"/>
      <c r="C4291" s="136"/>
      <c r="D4291" s="136"/>
      <c r="E4291" s="137"/>
      <c r="F4291" s="138"/>
    </row>
    <row r="4292" spans="2:6" s="5" customFormat="1">
      <c r="B4292" s="136"/>
      <c r="C4292" s="136"/>
      <c r="D4292" s="136"/>
      <c r="E4292" s="137"/>
      <c r="F4292" s="138"/>
    </row>
    <row r="4293" spans="2:6" s="5" customFormat="1">
      <c r="B4293" s="136"/>
      <c r="C4293" s="136"/>
      <c r="D4293" s="136"/>
      <c r="E4293" s="137"/>
      <c r="F4293" s="138"/>
    </row>
    <row r="4294" spans="2:6" s="5" customFormat="1">
      <c r="B4294" s="136"/>
      <c r="C4294" s="136"/>
      <c r="D4294" s="136"/>
      <c r="E4294" s="137"/>
      <c r="F4294" s="138"/>
    </row>
    <row r="4295" spans="2:6" s="5" customFormat="1">
      <c r="B4295" s="136"/>
      <c r="C4295" s="136"/>
      <c r="D4295" s="136"/>
      <c r="E4295" s="137"/>
      <c r="F4295" s="138"/>
    </row>
    <row r="4296" spans="2:6" s="5" customFormat="1">
      <c r="B4296" s="136"/>
      <c r="C4296" s="136"/>
      <c r="D4296" s="136"/>
      <c r="E4296" s="137"/>
      <c r="F4296" s="138"/>
    </row>
    <row r="4297" spans="2:6" s="5" customFormat="1">
      <c r="B4297" s="136"/>
      <c r="C4297" s="136"/>
      <c r="D4297" s="136"/>
      <c r="E4297" s="137"/>
      <c r="F4297" s="138"/>
    </row>
    <row r="4298" spans="2:6" s="5" customFormat="1">
      <c r="B4298" s="136"/>
      <c r="C4298" s="136"/>
      <c r="D4298" s="136"/>
      <c r="E4298" s="137"/>
      <c r="F4298" s="138"/>
    </row>
    <row r="4299" spans="2:6" s="5" customFormat="1">
      <c r="B4299" s="136"/>
      <c r="C4299" s="136"/>
      <c r="D4299" s="136"/>
      <c r="E4299" s="137"/>
      <c r="F4299" s="138"/>
    </row>
    <row r="4300" spans="2:6" s="5" customFormat="1">
      <c r="B4300" s="136"/>
      <c r="C4300" s="136"/>
      <c r="D4300" s="136"/>
      <c r="E4300" s="137"/>
      <c r="F4300" s="138"/>
    </row>
    <row r="4301" spans="2:6" s="5" customFormat="1">
      <c r="B4301" s="136"/>
      <c r="C4301" s="136"/>
      <c r="D4301" s="136"/>
      <c r="E4301" s="137"/>
      <c r="F4301" s="138"/>
    </row>
    <row r="4302" spans="2:6" s="5" customFormat="1">
      <c r="B4302" s="136"/>
      <c r="C4302" s="136"/>
      <c r="D4302" s="136"/>
      <c r="E4302" s="137"/>
      <c r="F4302" s="138"/>
    </row>
    <row r="4303" spans="2:6" s="5" customFormat="1">
      <c r="B4303" s="136"/>
      <c r="C4303" s="136"/>
      <c r="D4303" s="136"/>
      <c r="E4303" s="137"/>
      <c r="F4303" s="138"/>
    </row>
    <row r="4304" spans="2:6" s="5" customFormat="1">
      <c r="B4304" s="136"/>
      <c r="C4304" s="136"/>
      <c r="D4304" s="136"/>
      <c r="E4304" s="137"/>
      <c r="F4304" s="138"/>
    </row>
    <row r="4305" spans="2:6" s="5" customFormat="1">
      <c r="B4305" s="136"/>
      <c r="C4305" s="136"/>
      <c r="D4305" s="136"/>
      <c r="E4305" s="137"/>
      <c r="F4305" s="138"/>
    </row>
    <row r="4306" spans="2:6" s="5" customFormat="1">
      <c r="B4306" s="136"/>
      <c r="C4306" s="136"/>
      <c r="D4306" s="136"/>
      <c r="E4306" s="137"/>
      <c r="F4306" s="138"/>
    </row>
    <row r="4307" spans="2:6" s="5" customFormat="1">
      <c r="B4307" s="136"/>
      <c r="C4307" s="136"/>
      <c r="D4307" s="136"/>
      <c r="E4307" s="137"/>
      <c r="F4307" s="138"/>
    </row>
    <row r="4308" spans="2:6" s="5" customFormat="1">
      <c r="B4308" s="136"/>
      <c r="C4308" s="136"/>
      <c r="D4308" s="136"/>
      <c r="E4308" s="137"/>
      <c r="F4308" s="138"/>
    </row>
    <row r="4309" spans="2:6" s="5" customFormat="1">
      <c r="B4309" s="136"/>
      <c r="C4309" s="136"/>
      <c r="D4309" s="136"/>
      <c r="E4309" s="137"/>
      <c r="F4309" s="138"/>
    </row>
    <row r="4310" spans="2:6" s="5" customFormat="1">
      <c r="B4310" s="136"/>
      <c r="C4310" s="136"/>
      <c r="D4310" s="136"/>
      <c r="E4310" s="137"/>
      <c r="F4310" s="138"/>
    </row>
    <row r="4311" spans="2:6" s="5" customFormat="1">
      <c r="B4311" s="136"/>
      <c r="C4311" s="136"/>
      <c r="D4311" s="136"/>
      <c r="E4311" s="137"/>
      <c r="F4311" s="138"/>
    </row>
    <row r="4312" spans="2:6" s="5" customFormat="1">
      <c r="B4312" s="136"/>
      <c r="C4312" s="136"/>
      <c r="D4312" s="136"/>
      <c r="E4312" s="137"/>
      <c r="F4312" s="138"/>
    </row>
    <row r="4313" spans="2:6" s="5" customFormat="1">
      <c r="B4313" s="136"/>
      <c r="C4313" s="136"/>
      <c r="D4313" s="136"/>
      <c r="E4313" s="137"/>
      <c r="F4313" s="138"/>
    </row>
    <row r="4314" spans="2:6" s="5" customFormat="1">
      <c r="B4314" s="136"/>
      <c r="C4314" s="136"/>
      <c r="D4314" s="136"/>
      <c r="E4314" s="137"/>
      <c r="F4314" s="138"/>
    </row>
    <row r="4315" spans="2:6" s="5" customFormat="1">
      <c r="B4315" s="136"/>
      <c r="C4315" s="136"/>
      <c r="D4315" s="136"/>
      <c r="E4315" s="137"/>
      <c r="F4315" s="138"/>
    </row>
    <row r="4316" spans="2:6" s="5" customFormat="1">
      <c r="B4316" s="136"/>
      <c r="C4316" s="136"/>
      <c r="D4316" s="136"/>
      <c r="E4316" s="137"/>
      <c r="F4316" s="138"/>
    </row>
    <row r="4317" spans="2:6" s="5" customFormat="1">
      <c r="B4317" s="136"/>
      <c r="C4317" s="136"/>
      <c r="D4317" s="136"/>
      <c r="E4317" s="137"/>
      <c r="F4317" s="138"/>
    </row>
    <row r="4318" spans="2:6" s="5" customFormat="1">
      <c r="B4318" s="136"/>
      <c r="C4318" s="136"/>
      <c r="D4318" s="136"/>
      <c r="E4318" s="137"/>
      <c r="F4318" s="138"/>
    </row>
    <row r="4319" spans="2:6" s="5" customFormat="1">
      <c r="B4319" s="136"/>
      <c r="C4319" s="136"/>
      <c r="D4319" s="136"/>
      <c r="E4319" s="137"/>
      <c r="F4319" s="138"/>
    </row>
    <row r="4320" spans="2:6" s="5" customFormat="1">
      <c r="B4320" s="136"/>
      <c r="C4320" s="136"/>
      <c r="D4320" s="136"/>
      <c r="E4320" s="137"/>
      <c r="F4320" s="138"/>
    </row>
    <row r="4321" spans="2:6" s="5" customFormat="1">
      <c r="B4321" s="136"/>
      <c r="C4321" s="136"/>
      <c r="D4321" s="136"/>
      <c r="E4321" s="137"/>
      <c r="F4321" s="138"/>
    </row>
    <row r="4322" spans="2:6" s="5" customFormat="1">
      <c r="B4322" s="136"/>
      <c r="C4322" s="136"/>
      <c r="D4322" s="136"/>
      <c r="E4322" s="137"/>
      <c r="F4322" s="138"/>
    </row>
    <row r="4323" spans="2:6" s="5" customFormat="1">
      <c r="B4323" s="136"/>
      <c r="C4323" s="136"/>
      <c r="D4323" s="136"/>
      <c r="E4323" s="137"/>
      <c r="F4323" s="138"/>
    </row>
    <row r="4324" spans="2:6" s="5" customFormat="1">
      <c r="B4324" s="136"/>
      <c r="C4324" s="136"/>
      <c r="D4324" s="136"/>
      <c r="E4324" s="137"/>
      <c r="F4324" s="138"/>
    </row>
    <row r="4325" spans="2:6" s="5" customFormat="1">
      <c r="B4325" s="136"/>
      <c r="C4325" s="136"/>
      <c r="D4325" s="136"/>
      <c r="E4325" s="137"/>
      <c r="F4325" s="138"/>
    </row>
    <row r="4326" spans="2:6" s="5" customFormat="1">
      <c r="B4326" s="136"/>
      <c r="C4326" s="136"/>
      <c r="D4326" s="136"/>
      <c r="E4326" s="137"/>
      <c r="F4326" s="138"/>
    </row>
    <row r="4327" spans="2:6" s="5" customFormat="1">
      <c r="B4327" s="136"/>
      <c r="C4327" s="136"/>
      <c r="D4327" s="136"/>
      <c r="E4327" s="137"/>
      <c r="F4327" s="138"/>
    </row>
    <row r="4328" spans="2:6" s="5" customFormat="1">
      <c r="B4328" s="136"/>
      <c r="C4328" s="136"/>
      <c r="D4328" s="136"/>
      <c r="E4328" s="137"/>
      <c r="F4328" s="138"/>
    </row>
    <row r="4329" spans="2:6" s="5" customFormat="1">
      <c r="B4329" s="136"/>
      <c r="C4329" s="136"/>
      <c r="D4329" s="136"/>
      <c r="E4329" s="137"/>
      <c r="F4329" s="138"/>
    </row>
    <row r="4330" spans="2:6" s="5" customFormat="1">
      <c r="B4330" s="136"/>
      <c r="C4330" s="136"/>
      <c r="D4330" s="136"/>
      <c r="E4330" s="137"/>
      <c r="F4330" s="138"/>
    </row>
    <row r="4331" spans="2:6" s="5" customFormat="1">
      <c r="B4331" s="136"/>
      <c r="C4331" s="136"/>
      <c r="D4331" s="136"/>
      <c r="E4331" s="137"/>
      <c r="F4331" s="138"/>
    </row>
    <row r="4332" spans="2:6" s="5" customFormat="1">
      <c r="B4332" s="136"/>
      <c r="C4332" s="136"/>
      <c r="D4332" s="136"/>
      <c r="E4332" s="137"/>
      <c r="F4332" s="138"/>
    </row>
    <row r="4333" spans="2:6" s="5" customFormat="1">
      <c r="B4333" s="136"/>
      <c r="C4333" s="136"/>
      <c r="D4333" s="136"/>
      <c r="E4333" s="137"/>
      <c r="F4333" s="138"/>
    </row>
    <row r="4334" spans="2:6" s="5" customFormat="1">
      <c r="B4334" s="136"/>
      <c r="C4334" s="136"/>
      <c r="D4334" s="136"/>
      <c r="E4334" s="137"/>
      <c r="F4334" s="138"/>
    </row>
    <row r="4335" spans="2:6" s="5" customFormat="1">
      <c r="B4335" s="136"/>
      <c r="C4335" s="136"/>
      <c r="D4335" s="136"/>
      <c r="E4335" s="137"/>
      <c r="F4335" s="138"/>
    </row>
    <row r="4336" spans="2:6" s="5" customFormat="1">
      <c r="B4336" s="136"/>
      <c r="C4336" s="136"/>
      <c r="D4336" s="136"/>
      <c r="E4336" s="137"/>
      <c r="F4336" s="138"/>
    </row>
    <row r="4337" spans="2:6" s="5" customFormat="1">
      <c r="B4337" s="136"/>
      <c r="C4337" s="136"/>
      <c r="D4337" s="136"/>
      <c r="E4337" s="137"/>
      <c r="F4337" s="138"/>
    </row>
    <row r="4338" spans="2:6" s="5" customFormat="1">
      <c r="B4338" s="136"/>
      <c r="C4338" s="136"/>
      <c r="D4338" s="136"/>
      <c r="E4338" s="137"/>
      <c r="F4338" s="138"/>
    </row>
    <row r="4339" spans="2:6" s="5" customFormat="1">
      <c r="B4339" s="136"/>
      <c r="C4339" s="136"/>
      <c r="D4339" s="136"/>
      <c r="E4339" s="137"/>
      <c r="F4339" s="138"/>
    </row>
    <row r="4340" spans="2:6" s="5" customFormat="1">
      <c r="B4340" s="136"/>
      <c r="C4340" s="136"/>
      <c r="D4340" s="136"/>
      <c r="E4340" s="137"/>
      <c r="F4340" s="138"/>
    </row>
    <row r="4341" spans="2:6" s="5" customFormat="1">
      <c r="B4341" s="136"/>
      <c r="C4341" s="136"/>
      <c r="D4341" s="136"/>
      <c r="E4341" s="137"/>
      <c r="F4341" s="138"/>
    </row>
    <row r="4342" spans="2:6" s="5" customFormat="1">
      <c r="B4342" s="136"/>
      <c r="C4342" s="136"/>
      <c r="D4342" s="136"/>
      <c r="E4342" s="137"/>
      <c r="F4342" s="138"/>
    </row>
    <row r="4343" spans="2:6" s="5" customFormat="1">
      <c r="B4343" s="136"/>
      <c r="C4343" s="136"/>
      <c r="D4343" s="136"/>
      <c r="E4343" s="137"/>
      <c r="F4343" s="138"/>
    </row>
    <row r="4344" spans="2:6" s="5" customFormat="1">
      <c r="B4344" s="136"/>
      <c r="C4344" s="136"/>
      <c r="D4344" s="136"/>
      <c r="E4344" s="137"/>
      <c r="F4344" s="138"/>
    </row>
    <row r="4345" spans="2:6" s="5" customFormat="1">
      <c r="B4345" s="136"/>
      <c r="C4345" s="136"/>
      <c r="D4345" s="136"/>
      <c r="E4345" s="137"/>
      <c r="F4345" s="138"/>
    </row>
    <row r="4346" spans="2:6" s="5" customFormat="1">
      <c r="B4346" s="136"/>
      <c r="C4346" s="136"/>
      <c r="D4346" s="136"/>
      <c r="E4346" s="137"/>
      <c r="F4346" s="138"/>
    </row>
    <row r="4347" spans="2:6" s="5" customFormat="1">
      <c r="B4347" s="136"/>
      <c r="C4347" s="136"/>
      <c r="D4347" s="136"/>
      <c r="E4347" s="137"/>
      <c r="F4347" s="138"/>
    </row>
    <row r="4348" spans="2:6" s="5" customFormat="1">
      <c r="B4348" s="136"/>
      <c r="C4348" s="136"/>
      <c r="D4348" s="136"/>
      <c r="E4348" s="137"/>
      <c r="F4348" s="138"/>
    </row>
    <row r="4349" spans="2:6" s="5" customFormat="1">
      <c r="B4349" s="136"/>
      <c r="C4349" s="136"/>
      <c r="D4349" s="136"/>
      <c r="E4349" s="137"/>
      <c r="F4349" s="138"/>
    </row>
    <row r="4350" spans="2:6" s="5" customFormat="1">
      <c r="B4350" s="136"/>
      <c r="C4350" s="136"/>
      <c r="D4350" s="136"/>
      <c r="E4350" s="137"/>
      <c r="F4350" s="138"/>
    </row>
    <row r="4351" spans="2:6" s="5" customFormat="1">
      <c r="B4351" s="136"/>
      <c r="C4351" s="136"/>
      <c r="D4351" s="136"/>
      <c r="E4351" s="137"/>
      <c r="F4351" s="138"/>
    </row>
    <row r="4352" spans="2:6" s="5" customFormat="1">
      <c r="B4352" s="136"/>
      <c r="C4352" s="136"/>
      <c r="D4352" s="136"/>
      <c r="E4352" s="137"/>
      <c r="F4352" s="138"/>
    </row>
    <row r="4353" spans="2:6" s="5" customFormat="1">
      <c r="B4353" s="136"/>
      <c r="C4353" s="136"/>
      <c r="D4353" s="136"/>
      <c r="E4353" s="137"/>
      <c r="F4353" s="138"/>
    </row>
    <row r="4354" spans="2:6" s="5" customFormat="1">
      <c r="B4354" s="136"/>
      <c r="C4354" s="136"/>
      <c r="D4354" s="136"/>
      <c r="E4354" s="137"/>
      <c r="F4354" s="138"/>
    </row>
    <row r="4355" spans="2:6" s="5" customFormat="1">
      <c r="B4355" s="136"/>
      <c r="C4355" s="136"/>
      <c r="D4355" s="136"/>
      <c r="E4355" s="137"/>
      <c r="F4355" s="138"/>
    </row>
    <row r="4356" spans="2:6" s="5" customFormat="1">
      <c r="B4356" s="136"/>
      <c r="C4356" s="136"/>
      <c r="D4356" s="136"/>
      <c r="E4356" s="137"/>
      <c r="F4356" s="138"/>
    </row>
    <row r="4357" spans="2:6" s="5" customFormat="1">
      <c r="B4357" s="136"/>
      <c r="C4357" s="136"/>
      <c r="D4357" s="136"/>
      <c r="E4357" s="137"/>
      <c r="F4357" s="138"/>
    </row>
    <row r="4358" spans="2:6" s="5" customFormat="1">
      <c r="B4358" s="136"/>
      <c r="C4358" s="136"/>
      <c r="D4358" s="136"/>
      <c r="E4358" s="137"/>
      <c r="F4358" s="138"/>
    </row>
    <row r="4359" spans="2:6" s="5" customFormat="1">
      <c r="B4359" s="136"/>
      <c r="C4359" s="136"/>
      <c r="D4359" s="136"/>
      <c r="E4359" s="137"/>
      <c r="F4359" s="138"/>
    </row>
    <row r="4360" spans="2:6" s="5" customFormat="1">
      <c r="B4360" s="136"/>
      <c r="C4360" s="136"/>
      <c r="D4360" s="136"/>
      <c r="E4360" s="137"/>
      <c r="F4360" s="138"/>
    </row>
    <row r="4361" spans="2:6" s="5" customFormat="1">
      <c r="B4361" s="136"/>
      <c r="C4361" s="136"/>
      <c r="D4361" s="136"/>
      <c r="E4361" s="137"/>
      <c r="F4361" s="138"/>
    </row>
    <row r="4362" spans="2:6" s="5" customFormat="1">
      <c r="B4362" s="136"/>
      <c r="C4362" s="136"/>
      <c r="D4362" s="136"/>
      <c r="E4362" s="137"/>
      <c r="F4362" s="138"/>
    </row>
    <row r="4363" spans="2:6" s="5" customFormat="1">
      <c r="B4363" s="136"/>
      <c r="C4363" s="136"/>
      <c r="D4363" s="136"/>
      <c r="E4363" s="137"/>
      <c r="F4363" s="138"/>
    </row>
    <row r="4364" spans="2:6" s="5" customFormat="1">
      <c r="B4364" s="136"/>
      <c r="C4364" s="136"/>
      <c r="D4364" s="136"/>
      <c r="E4364" s="137"/>
      <c r="F4364" s="138"/>
    </row>
    <row r="4365" spans="2:6" s="5" customFormat="1">
      <c r="B4365" s="136"/>
      <c r="C4365" s="136"/>
      <c r="D4365" s="136"/>
      <c r="E4365" s="137"/>
      <c r="F4365" s="138"/>
    </row>
    <row r="4366" spans="2:6" s="5" customFormat="1">
      <c r="B4366" s="136"/>
      <c r="C4366" s="136"/>
      <c r="D4366" s="136"/>
      <c r="E4366" s="137"/>
      <c r="F4366" s="138"/>
    </row>
    <row r="4367" spans="2:6" s="5" customFormat="1">
      <c r="B4367" s="136"/>
      <c r="C4367" s="136"/>
      <c r="D4367" s="136"/>
      <c r="E4367" s="137"/>
      <c r="F4367" s="138"/>
    </row>
    <row r="4368" spans="2:6" s="5" customFormat="1">
      <c r="B4368" s="136"/>
      <c r="C4368" s="136"/>
      <c r="D4368" s="136"/>
      <c r="E4368" s="137"/>
      <c r="F4368" s="138"/>
    </row>
    <row r="4369" spans="2:6" s="5" customFormat="1">
      <c r="B4369" s="136"/>
      <c r="C4369" s="136"/>
      <c r="D4369" s="136"/>
      <c r="E4369" s="137"/>
      <c r="F4369" s="138"/>
    </row>
    <row r="4370" spans="2:6" s="5" customFormat="1">
      <c r="B4370" s="136"/>
      <c r="C4370" s="136"/>
      <c r="D4370" s="136"/>
      <c r="E4370" s="137"/>
      <c r="F4370" s="138"/>
    </row>
    <row r="4371" spans="2:6" s="5" customFormat="1">
      <c r="B4371" s="136"/>
      <c r="C4371" s="136"/>
      <c r="D4371" s="136"/>
      <c r="E4371" s="137"/>
      <c r="F4371" s="138"/>
    </row>
    <row r="4372" spans="2:6" s="5" customFormat="1">
      <c r="B4372" s="136"/>
      <c r="C4372" s="136"/>
      <c r="D4372" s="136"/>
      <c r="E4372" s="137"/>
      <c r="F4372" s="138"/>
    </row>
    <row r="4373" spans="2:6" s="5" customFormat="1">
      <c r="B4373" s="136"/>
      <c r="C4373" s="136"/>
      <c r="D4373" s="136"/>
      <c r="E4373" s="137"/>
      <c r="F4373" s="138"/>
    </row>
    <row r="4374" spans="2:6" s="5" customFormat="1">
      <c r="B4374" s="136"/>
      <c r="C4374" s="136"/>
      <c r="D4374" s="136"/>
      <c r="E4374" s="137"/>
      <c r="F4374" s="138"/>
    </row>
    <row r="4375" spans="2:6" s="5" customFormat="1">
      <c r="B4375" s="136"/>
      <c r="C4375" s="136"/>
      <c r="D4375" s="136"/>
      <c r="E4375" s="137"/>
      <c r="F4375" s="138"/>
    </row>
    <row r="4376" spans="2:6" s="5" customFormat="1">
      <c r="B4376" s="136"/>
      <c r="C4376" s="136"/>
      <c r="D4376" s="136"/>
      <c r="E4376" s="137"/>
      <c r="F4376" s="138"/>
    </row>
    <row r="4377" spans="2:6" s="5" customFormat="1">
      <c r="B4377" s="136"/>
      <c r="C4377" s="136"/>
      <c r="D4377" s="136"/>
      <c r="E4377" s="137"/>
      <c r="F4377" s="138"/>
    </row>
    <row r="4378" spans="2:6" s="5" customFormat="1">
      <c r="B4378" s="136"/>
      <c r="C4378" s="136"/>
      <c r="D4378" s="136"/>
      <c r="E4378" s="137"/>
      <c r="F4378" s="138"/>
    </row>
    <row r="4379" spans="2:6" s="5" customFormat="1">
      <c r="B4379" s="136"/>
      <c r="C4379" s="136"/>
      <c r="D4379" s="136"/>
      <c r="E4379" s="137"/>
      <c r="F4379" s="138"/>
    </row>
    <row r="4380" spans="2:6" s="5" customFormat="1">
      <c r="B4380" s="136"/>
      <c r="C4380" s="136"/>
      <c r="D4380" s="136"/>
      <c r="E4380" s="137"/>
      <c r="F4380" s="138"/>
    </row>
    <row r="4381" spans="2:6" s="5" customFormat="1">
      <c r="B4381" s="136"/>
      <c r="C4381" s="136"/>
      <c r="D4381" s="136"/>
      <c r="E4381" s="137"/>
      <c r="F4381" s="138"/>
    </row>
    <row r="4382" spans="2:6" s="5" customFormat="1">
      <c r="B4382" s="136"/>
      <c r="C4382" s="136"/>
      <c r="D4382" s="136"/>
      <c r="E4382" s="137"/>
      <c r="F4382" s="138"/>
    </row>
    <row r="4383" spans="2:6" s="5" customFormat="1">
      <c r="B4383" s="136"/>
      <c r="C4383" s="136"/>
      <c r="D4383" s="136"/>
      <c r="E4383" s="137"/>
      <c r="F4383" s="138"/>
    </row>
    <row r="4384" spans="2:6" s="5" customFormat="1">
      <c r="B4384" s="136"/>
      <c r="C4384" s="136"/>
      <c r="D4384" s="136"/>
      <c r="E4384" s="137"/>
      <c r="F4384" s="138"/>
    </row>
    <row r="4385" spans="2:6" s="5" customFormat="1">
      <c r="B4385" s="136"/>
      <c r="C4385" s="136"/>
      <c r="D4385" s="136"/>
      <c r="E4385" s="137"/>
      <c r="F4385" s="138"/>
    </row>
    <row r="4386" spans="2:6" s="5" customFormat="1">
      <c r="B4386" s="136"/>
      <c r="C4386" s="136"/>
      <c r="D4386" s="136"/>
      <c r="E4386" s="137"/>
      <c r="F4386" s="138"/>
    </row>
    <row r="4387" spans="2:6" s="5" customFormat="1">
      <c r="B4387" s="136"/>
      <c r="C4387" s="136"/>
      <c r="D4387" s="136"/>
      <c r="E4387" s="137"/>
      <c r="F4387" s="138"/>
    </row>
    <row r="4388" spans="2:6" s="5" customFormat="1">
      <c r="B4388" s="136"/>
      <c r="C4388" s="136"/>
      <c r="D4388" s="136"/>
      <c r="E4388" s="137"/>
      <c r="F4388" s="138"/>
    </row>
    <row r="4389" spans="2:6" s="5" customFormat="1">
      <c r="B4389" s="136"/>
      <c r="C4389" s="136"/>
      <c r="D4389" s="136"/>
      <c r="E4389" s="137"/>
      <c r="F4389" s="138"/>
    </row>
    <row r="4390" spans="2:6" s="5" customFormat="1">
      <c r="B4390" s="136"/>
      <c r="C4390" s="136"/>
      <c r="D4390" s="136"/>
      <c r="E4390" s="137"/>
      <c r="F4390" s="138"/>
    </row>
    <row r="4391" spans="2:6" s="5" customFormat="1">
      <c r="B4391" s="136"/>
      <c r="C4391" s="136"/>
      <c r="D4391" s="136"/>
      <c r="E4391" s="137"/>
      <c r="F4391" s="138"/>
    </row>
    <row r="4392" spans="2:6" s="5" customFormat="1">
      <c r="B4392" s="136"/>
      <c r="C4392" s="136"/>
      <c r="D4392" s="136"/>
      <c r="E4392" s="137"/>
      <c r="F4392" s="138"/>
    </row>
    <row r="4393" spans="2:6" s="5" customFormat="1">
      <c r="B4393" s="136"/>
      <c r="C4393" s="136"/>
      <c r="D4393" s="136"/>
      <c r="E4393" s="137"/>
      <c r="F4393" s="138"/>
    </row>
    <row r="4394" spans="2:6" s="5" customFormat="1">
      <c r="B4394" s="136"/>
      <c r="C4394" s="136"/>
      <c r="D4394" s="136"/>
      <c r="E4394" s="137"/>
      <c r="F4394" s="138"/>
    </row>
    <row r="4395" spans="2:6" s="5" customFormat="1">
      <c r="B4395" s="136"/>
      <c r="C4395" s="136"/>
      <c r="D4395" s="136"/>
      <c r="E4395" s="137"/>
      <c r="F4395" s="138"/>
    </row>
    <row r="4396" spans="2:6" s="5" customFormat="1">
      <c r="B4396" s="136"/>
      <c r="C4396" s="136"/>
      <c r="D4396" s="136"/>
      <c r="E4396" s="137"/>
      <c r="F4396" s="138"/>
    </row>
    <row r="4397" spans="2:6" s="5" customFormat="1">
      <c r="B4397" s="136"/>
      <c r="C4397" s="136"/>
      <c r="D4397" s="136"/>
      <c r="E4397" s="137"/>
      <c r="F4397" s="138"/>
    </row>
    <row r="4398" spans="2:6" s="5" customFormat="1">
      <c r="B4398" s="136"/>
      <c r="C4398" s="136"/>
      <c r="D4398" s="136"/>
      <c r="E4398" s="137"/>
      <c r="F4398" s="138"/>
    </row>
    <row r="4399" spans="2:6" s="5" customFormat="1">
      <c r="B4399" s="136"/>
      <c r="C4399" s="136"/>
      <c r="D4399" s="136"/>
      <c r="E4399" s="137"/>
      <c r="F4399" s="138"/>
    </row>
    <row r="4400" spans="2:6" s="5" customFormat="1">
      <c r="B4400" s="136"/>
      <c r="C4400" s="136"/>
      <c r="D4400" s="136"/>
      <c r="E4400" s="137"/>
      <c r="F4400" s="138"/>
    </row>
    <row r="4401" spans="2:6" s="5" customFormat="1">
      <c r="B4401" s="136"/>
      <c r="C4401" s="136"/>
      <c r="D4401" s="136"/>
      <c r="E4401" s="137"/>
      <c r="F4401" s="138"/>
    </row>
    <row r="4402" spans="2:6" s="5" customFormat="1">
      <c r="B4402" s="136"/>
      <c r="C4402" s="136"/>
      <c r="D4402" s="136"/>
      <c r="E4402" s="137"/>
      <c r="F4402" s="138"/>
    </row>
    <row r="4403" spans="2:6" s="5" customFormat="1">
      <c r="B4403" s="136"/>
      <c r="C4403" s="136"/>
      <c r="D4403" s="136"/>
      <c r="E4403" s="137"/>
      <c r="F4403" s="138"/>
    </row>
    <row r="4404" spans="2:6" s="5" customFormat="1">
      <c r="B4404" s="136"/>
      <c r="C4404" s="136"/>
      <c r="D4404" s="136"/>
      <c r="E4404" s="137"/>
      <c r="F4404" s="138"/>
    </row>
    <row r="4405" spans="2:6" s="5" customFormat="1">
      <c r="B4405" s="136"/>
      <c r="C4405" s="136"/>
      <c r="D4405" s="136"/>
      <c r="E4405" s="137"/>
      <c r="F4405" s="138"/>
    </row>
    <row r="4406" spans="2:6" s="5" customFormat="1">
      <c r="B4406" s="136"/>
      <c r="C4406" s="136"/>
      <c r="D4406" s="136"/>
      <c r="E4406" s="137"/>
      <c r="F4406" s="138"/>
    </row>
    <row r="4407" spans="2:6" s="5" customFormat="1">
      <c r="B4407" s="136"/>
      <c r="C4407" s="136"/>
      <c r="D4407" s="136"/>
      <c r="E4407" s="137"/>
      <c r="F4407" s="138"/>
    </row>
    <row r="4408" spans="2:6" s="5" customFormat="1">
      <c r="B4408" s="136"/>
      <c r="C4408" s="136"/>
      <c r="D4408" s="136"/>
      <c r="E4408" s="137"/>
      <c r="F4408" s="138"/>
    </row>
    <row r="4409" spans="2:6" s="5" customFormat="1">
      <c r="B4409" s="136"/>
      <c r="C4409" s="136"/>
      <c r="D4409" s="136"/>
      <c r="E4409" s="137"/>
      <c r="F4409" s="138"/>
    </row>
    <row r="4410" spans="2:6" s="5" customFormat="1">
      <c r="B4410" s="136"/>
      <c r="C4410" s="136"/>
      <c r="D4410" s="136"/>
      <c r="E4410" s="137"/>
      <c r="F4410" s="138"/>
    </row>
    <row r="4411" spans="2:6" s="5" customFormat="1">
      <c r="B4411" s="136"/>
      <c r="C4411" s="136"/>
      <c r="D4411" s="136"/>
      <c r="E4411" s="137"/>
      <c r="F4411" s="138"/>
    </row>
    <row r="4412" spans="2:6" s="5" customFormat="1">
      <c r="B4412" s="136"/>
      <c r="C4412" s="136"/>
      <c r="D4412" s="136"/>
      <c r="E4412" s="137"/>
      <c r="F4412" s="138"/>
    </row>
    <row r="4413" spans="2:6" s="5" customFormat="1">
      <c r="B4413" s="136"/>
      <c r="C4413" s="136"/>
      <c r="D4413" s="136"/>
      <c r="E4413" s="137"/>
      <c r="F4413" s="138"/>
    </row>
    <row r="4414" spans="2:6" s="5" customFormat="1">
      <c r="B4414" s="136"/>
      <c r="C4414" s="136"/>
      <c r="D4414" s="136"/>
      <c r="E4414" s="137"/>
      <c r="F4414" s="138"/>
    </row>
    <row r="4415" spans="2:6" s="5" customFormat="1">
      <c r="B4415" s="136"/>
      <c r="C4415" s="136"/>
      <c r="D4415" s="136"/>
      <c r="E4415" s="137"/>
      <c r="F4415" s="138"/>
    </row>
    <row r="4416" spans="2:6" s="5" customFormat="1">
      <c r="B4416" s="136"/>
      <c r="C4416" s="136"/>
      <c r="D4416" s="136"/>
      <c r="E4416" s="137"/>
      <c r="F4416" s="138"/>
    </row>
    <row r="4417" spans="2:6" s="5" customFormat="1">
      <c r="B4417" s="136"/>
      <c r="C4417" s="136"/>
      <c r="D4417" s="136"/>
      <c r="E4417" s="137"/>
      <c r="F4417" s="138"/>
    </row>
    <row r="4418" spans="2:6" s="5" customFormat="1">
      <c r="B4418" s="136"/>
      <c r="C4418" s="136"/>
      <c r="D4418" s="136"/>
      <c r="E4418" s="137"/>
      <c r="F4418" s="138"/>
    </row>
    <row r="4419" spans="2:6" s="5" customFormat="1">
      <c r="B4419" s="136"/>
      <c r="C4419" s="136"/>
      <c r="D4419" s="136"/>
      <c r="E4419" s="137"/>
      <c r="F4419" s="138"/>
    </row>
    <row r="4420" spans="2:6" s="5" customFormat="1">
      <c r="B4420" s="136"/>
      <c r="C4420" s="136"/>
      <c r="D4420" s="136"/>
      <c r="E4420" s="137"/>
      <c r="F4420" s="138"/>
    </row>
    <row r="4421" spans="2:6" s="5" customFormat="1">
      <c r="B4421" s="136"/>
      <c r="C4421" s="136"/>
      <c r="D4421" s="136"/>
      <c r="E4421" s="137"/>
      <c r="F4421" s="138"/>
    </row>
    <row r="4422" spans="2:6" s="5" customFormat="1">
      <c r="B4422" s="136"/>
      <c r="C4422" s="136"/>
      <c r="D4422" s="136"/>
      <c r="E4422" s="137"/>
      <c r="F4422" s="138"/>
    </row>
    <row r="4423" spans="2:6" s="5" customFormat="1">
      <c r="B4423" s="136"/>
      <c r="C4423" s="136"/>
      <c r="D4423" s="136"/>
      <c r="E4423" s="137"/>
      <c r="F4423" s="138"/>
    </row>
    <row r="4424" spans="2:6" s="5" customFormat="1">
      <c r="B4424" s="136"/>
      <c r="C4424" s="136"/>
      <c r="D4424" s="136"/>
      <c r="E4424" s="137"/>
      <c r="F4424" s="138"/>
    </row>
    <row r="4425" spans="2:6" s="5" customFormat="1">
      <c r="B4425" s="136"/>
      <c r="C4425" s="136"/>
      <c r="D4425" s="136"/>
      <c r="E4425" s="137"/>
      <c r="F4425" s="138"/>
    </row>
    <row r="4426" spans="2:6" s="5" customFormat="1">
      <c r="B4426" s="136"/>
      <c r="C4426" s="136"/>
      <c r="D4426" s="136"/>
      <c r="E4426" s="137"/>
      <c r="F4426" s="138"/>
    </row>
    <row r="4427" spans="2:6" s="5" customFormat="1">
      <c r="B4427" s="136"/>
      <c r="C4427" s="136"/>
      <c r="D4427" s="136"/>
      <c r="E4427" s="137"/>
      <c r="F4427" s="138"/>
    </row>
    <row r="4428" spans="2:6" s="5" customFormat="1">
      <c r="B4428" s="136"/>
      <c r="C4428" s="136"/>
      <c r="D4428" s="136"/>
      <c r="E4428" s="137"/>
      <c r="F4428" s="138"/>
    </row>
    <row r="4429" spans="2:6" s="5" customFormat="1">
      <c r="B4429" s="136"/>
      <c r="C4429" s="136"/>
      <c r="D4429" s="136"/>
      <c r="E4429" s="137"/>
      <c r="F4429" s="138"/>
    </row>
    <row r="4430" spans="2:6" s="5" customFormat="1">
      <c r="B4430" s="136"/>
      <c r="C4430" s="136"/>
      <c r="D4430" s="136"/>
      <c r="E4430" s="137"/>
      <c r="F4430" s="138"/>
    </row>
    <row r="4431" spans="2:6" s="5" customFormat="1">
      <c r="B4431" s="136"/>
      <c r="C4431" s="136"/>
      <c r="D4431" s="136"/>
      <c r="E4431" s="137"/>
      <c r="F4431" s="138"/>
    </row>
    <row r="4432" spans="2:6" s="5" customFormat="1">
      <c r="B4432" s="136"/>
      <c r="C4432" s="136"/>
      <c r="D4432" s="136"/>
      <c r="E4432" s="137"/>
      <c r="F4432" s="138"/>
    </row>
    <row r="4433" spans="2:6" s="5" customFormat="1">
      <c r="B4433" s="136"/>
      <c r="C4433" s="136"/>
      <c r="D4433" s="136"/>
      <c r="E4433" s="137"/>
      <c r="F4433" s="138"/>
    </row>
    <row r="4434" spans="2:6" s="5" customFormat="1">
      <c r="B4434" s="136"/>
      <c r="C4434" s="136"/>
      <c r="D4434" s="136"/>
      <c r="E4434" s="137"/>
      <c r="F4434" s="138"/>
    </row>
    <row r="4435" spans="2:6" s="5" customFormat="1">
      <c r="B4435" s="136"/>
      <c r="C4435" s="136"/>
      <c r="D4435" s="136"/>
      <c r="E4435" s="137"/>
      <c r="F4435" s="138"/>
    </row>
    <row r="4436" spans="2:6" s="5" customFormat="1">
      <c r="B4436" s="136"/>
      <c r="C4436" s="136"/>
      <c r="D4436" s="136"/>
      <c r="E4436" s="137"/>
      <c r="F4436" s="138"/>
    </row>
    <row r="4437" spans="2:6" s="5" customFormat="1">
      <c r="B4437" s="136"/>
      <c r="C4437" s="136"/>
      <c r="D4437" s="136"/>
      <c r="E4437" s="137"/>
      <c r="F4437" s="138"/>
    </row>
    <row r="4438" spans="2:6" s="5" customFormat="1">
      <c r="B4438" s="136"/>
      <c r="C4438" s="136"/>
      <c r="D4438" s="136"/>
      <c r="E4438" s="137"/>
      <c r="F4438" s="138"/>
    </row>
    <row r="4439" spans="2:6" s="5" customFormat="1">
      <c r="B4439" s="136"/>
      <c r="C4439" s="136"/>
      <c r="D4439" s="136"/>
      <c r="E4439" s="137"/>
      <c r="F4439" s="138"/>
    </row>
    <row r="4440" spans="2:6" s="5" customFormat="1">
      <c r="B4440" s="136"/>
      <c r="C4440" s="136"/>
      <c r="D4440" s="136"/>
      <c r="E4440" s="137"/>
      <c r="F4440" s="138"/>
    </row>
    <row r="4441" spans="2:6" s="5" customFormat="1">
      <c r="B4441" s="136"/>
      <c r="C4441" s="136"/>
      <c r="D4441" s="136"/>
      <c r="E4441" s="137"/>
      <c r="F4441" s="138"/>
    </row>
    <row r="4442" spans="2:6" s="5" customFormat="1">
      <c r="B4442" s="136"/>
      <c r="C4442" s="136"/>
      <c r="D4442" s="136"/>
      <c r="E4442" s="137"/>
      <c r="F4442" s="138"/>
    </row>
    <row r="4443" spans="2:6" s="5" customFormat="1">
      <c r="B4443" s="136"/>
      <c r="C4443" s="136"/>
      <c r="D4443" s="136"/>
      <c r="E4443" s="137"/>
      <c r="F4443" s="138"/>
    </row>
    <row r="4444" spans="2:6" s="5" customFormat="1">
      <c r="B4444" s="136"/>
      <c r="C4444" s="136"/>
      <c r="D4444" s="136"/>
      <c r="E4444" s="137"/>
      <c r="F4444" s="138"/>
    </row>
    <row r="4445" spans="2:6" s="5" customFormat="1">
      <c r="B4445" s="136"/>
      <c r="C4445" s="136"/>
      <c r="D4445" s="136"/>
      <c r="E4445" s="137"/>
      <c r="F4445" s="138"/>
    </row>
    <row r="4446" spans="2:6" s="5" customFormat="1">
      <c r="B4446" s="136"/>
      <c r="C4446" s="136"/>
      <c r="D4446" s="136"/>
      <c r="E4446" s="137"/>
      <c r="F4446" s="138"/>
    </row>
    <row r="4447" spans="2:6" s="5" customFormat="1">
      <c r="B4447" s="136"/>
      <c r="C4447" s="136"/>
      <c r="D4447" s="136"/>
      <c r="E4447" s="137"/>
      <c r="F4447" s="138"/>
    </row>
    <row r="4448" spans="2:6" s="5" customFormat="1">
      <c r="B4448" s="136"/>
      <c r="C4448" s="136"/>
      <c r="D4448" s="136"/>
      <c r="E4448" s="137"/>
      <c r="F4448" s="138"/>
    </row>
    <row r="4449" spans="2:6" s="5" customFormat="1">
      <c r="B4449" s="136"/>
      <c r="C4449" s="136"/>
      <c r="D4449" s="136"/>
      <c r="E4449" s="137"/>
      <c r="F4449" s="138"/>
    </row>
    <row r="4450" spans="2:6" s="5" customFormat="1">
      <c r="B4450" s="136"/>
      <c r="C4450" s="136"/>
      <c r="D4450" s="136"/>
      <c r="E4450" s="137"/>
      <c r="F4450" s="138"/>
    </row>
    <row r="4451" spans="2:6" s="5" customFormat="1">
      <c r="B4451" s="136"/>
      <c r="C4451" s="136"/>
      <c r="D4451" s="136"/>
      <c r="E4451" s="137"/>
      <c r="F4451" s="138"/>
    </row>
    <row r="4452" spans="2:6" s="5" customFormat="1">
      <c r="B4452" s="136"/>
      <c r="C4452" s="136"/>
      <c r="D4452" s="136"/>
      <c r="E4452" s="137"/>
      <c r="F4452" s="138"/>
    </row>
    <row r="4453" spans="2:6" s="5" customFormat="1">
      <c r="B4453" s="136"/>
      <c r="C4453" s="136"/>
      <c r="D4453" s="136"/>
      <c r="E4453" s="137"/>
      <c r="F4453" s="138"/>
    </row>
    <row r="4454" spans="2:6" s="5" customFormat="1">
      <c r="B4454" s="136"/>
      <c r="C4454" s="136"/>
      <c r="D4454" s="136"/>
      <c r="E4454" s="137"/>
      <c r="F4454" s="138"/>
    </row>
    <row r="4455" spans="2:6" s="5" customFormat="1">
      <c r="B4455" s="136"/>
      <c r="C4455" s="136"/>
      <c r="D4455" s="136"/>
      <c r="E4455" s="137"/>
      <c r="F4455" s="138"/>
    </row>
    <row r="4456" spans="2:6" s="5" customFormat="1">
      <c r="B4456" s="136"/>
      <c r="C4456" s="136"/>
      <c r="D4456" s="136"/>
      <c r="E4456" s="137"/>
      <c r="F4456" s="138"/>
    </row>
    <row r="4457" spans="2:6" s="5" customFormat="1">
      <c r="B4457" s="136"/>
      <c r="C4457" s="136"/>
      <c r="D4457" s="136"/>
      <c r="E4457" s="137"/>
      <c r="F4457" s="138"/>
    </row>
    <row r="4458" spans="2:6" s="5" customFormat="1">
      <c r="B4458" s="136"/>
      <c r="C4458" s="136"/>
      <c r="D4458" s="136"/>
      <c r="E4458" s="137"/>
      <c r="F4458" s="138"/>
    </row>
    <row r="4459" spans="2:6" s="5" customFormat="1">
      <c r="B4459" s="136"/>
      <c r="C4459" s="136"/>
      <c r="D4459" s="136"/>
      <c r="E4459" s="137"/>
      <c r="F4459" s="138"/>
    </row>
    <row r="4460" spans="2:6" s="5" customFormat="1">
      <c r="B4460" s="136"/>
      <c r="C4460" s="136"/>
      <c r="D4460" s="136"/>
      <c r="E4460" s="137"/>
      <c r="F4460" s="138"/>
    </row>
    <row r="4461" spans="2:6" s="5" customFormat="1">
      <c r="B4461" s="136"/>
      <c r="C4461" s="136"/>
      <c r="D4461" s="136"/>
      <c r="E4461" s="137"/>
      <c r="F4461" s="138"/>
    </row>
    <row r="4462" spans="2:6" s="5" customFormat="1">
      <c r="B4462" s="136"/>
      <c r="C4462" s="136"/>
      <c r="D4462" s="136"/>
      <c r="E4462" s="137"/>
      <c r="F4462" s="138"/>
    </row>
    <row r="4463" spans="2:6" s="5" customFormat="1">
      <c r="B4463" s="136"/>
      <c r="C4463" s="136"/>
      <c r="D4463" s="136"/>
      <c r="E4463" s="137"/>
      <c r="F4463" s="138"/>
    </row>
    <row r="4464" spans="2:6" s="5" customFormat="1">
      <c r="B4464" s="136"/>
      <c r="C4464" s="136"/>
      <c r="D4464" s="136"/>
      <c r="E4464" s="137"/>
      <c r="F4464" s="138"/>
    </row>
    <row r="4465" spans="2:6" s="5" customFormat="1">
      <c r="B4465" s="136"/>
      <c r="C4465" s="136"/>
      <c r="D4465" s="136"/>
      <c r="E4465" s="137"/>
      <c r="F4465" s="138"/>
    </row>
    <row r="4466" spans="2:6" s="5" customFormat="1">
      <c r="B4466" s="136"/>
      <c r="C4466" s="136"/>
      <c r="D4466" s="136"/>
      <c r="E4466" s="137"/>
      <c r="F4466" s="138"/>
    </row>
    <row r="4467" spans="2:6" s="5" customFormat="1">
      <c r="B4467" s="136"/>
      <c r="C4467" s="136"/>
      <c r="D4467" s="136"/>
      <c r="E4467" s="137"/>
      <c r="F4467" s="138"/>
    </row>
    <row r="4468" spans="2:6" s="5" customFormat="1">
      <c r="B4468" s="136"/>
      <c r="C4468" s="136"/>
      <c r="D4468" s="136"/>
      <c r="E4468" s="137"/>
      <c r="F4468" s="138"/>
    </row>
    <row r="4469" spans="2:6" s="5" customFormat="1">
      <c r="B4469" s="136"/>
      <c r="C4469" s="136"/>
      <c r="D4469" s="136"/>
      <c r="E4469" s="137"/>
      <c r="F4469" s="138"/>
    </row>
    <row r="4470" spans="2:6" s="5" customFormat="1">
      <c r="B4470" s="136"/>
      <c r="C4470" s="136"/>
      <c r="D4470" s="136"/>
      <c r="E4470" s="137"/>
      <c r="F4470" s="138"/>
    </row>
    <row r="4471" spans="2:6" s="5" customFormat="1">
      <c r="B4471" s="136"/>
      <c r="C4471" s="136"/>
      <c r="D4471" s="136"/>
      <c r="E4471" s="137"/>
      <c r="F4471" s="138"/>
    </row>
    <row r="4472" spans="2:6" s="5" customFormat="1">
      <c r="B4472" s="136"/>
      <c r="C4472" s="136"/>
      <c r="D4472" s="136"/>
      <c r="E4472" s="137"/>
      <c r="F4472" s="138"/>
    </row>
    <row r="4473" spans="2:6" s="5" customFormat="1">
      <c r="B4473" s="136"/>
      <c r="C4473" s="136"/>
      <c r="D4473" s="136"/>
      <c r="E4473" s="137"/>
      <c r="F4473" s="138"/>
    </row>
    <row r="4474" spans="2:6" s="5" customFormat="1">
      <c r="B4474" s="136"/>
      <c r="C4474" s="136"/>
      <c r="D4474" s="136"/>
      <c r="E4474" s="137"/>
      <c r="F4474" s="138"/>
    </row>
    <row r="4475" spans="2:6" s="5" customFormat="1">
      <c r="B4475" s="136"/>
      <c r="C4475" s="136"/>
      <c r="D4475" s="136"/>
      <c r="E4475" s="137"/>
      <c r="F4475" s="138"/>
    </row>
    <row r="4476" spans="2:6" s="5" customFormat="1">
      <c r="B4476" s="136"/>
      <c r="C4476" s="136"/>
      <c r="D4476" s="136"/>
      <c r="E4476" s="137"/>
      <c r="F4476" s="138"/>
    </row>
    <row r="4477" spans="2:6" s="5" customFormat="1">
      <c r="B4477" s="136"/>
      <c r="C4477" s="136"/>
      <c r="D4477" s="136"/>
      <c r="E4477" s="137"/>
      <c r="F4477" s="138"/>
    </row>
    <row r="4478" spans="2:6" s="5" customFormat="1">
      <c r="B4478" s="136"/>
      <c r="C4478" s="136"/>
      <c r="D4478" s="136"/>
      <c r="E4478" s="137"/>
      <c r="F4478" s="138"/>
    </row>
    <row r="4479" spans="2:6" s="5" customFormat="1">
      <c r="B4479" s="136"/>
      <c r="C4479" s="136"/>
      <c r="D4479" s="136"/>
      <c r="E4479" s="137"/>
      <c r="F4479" s="138"/>
    </row>
    <row r="4480" spans="2:6" s="5" customFormat="1">
      <c r="B4480" s="136"/>
      <c r="C4480" s="136"/>
      <c r="D4480" s="136"/>
      <c r="E4480" s="137"/>
      <c r="F4480" s="138"/>
    </row>
    <row r="4481" spans="2:6" s="5" customFormat="1">
      <c r="B4481" s="136"/>
      <c r="C4481" s="136"/>
      <c r="D4481" s="136"/>
      <c r="E4481" s="137"/>
      <c r="F4481" s="138"/>
    </row>
    <row r="4482" spans="2:6" s="5" customFormat="1">
      <c r="B4482" s="136"/>
      <c r="C4482" s="136"/>
      <c r="D4482" s="136"/>
      <c r="E4482" s="137"/>
      <c r="F4482" s="138"/>
    </row>
    <row r="4483" spans="2:6" s="5" customFormat="1">
      <c r="B4483" s="136"/>
      <c r="C4483" s="136"/>
      <c r="D4483" s="136"/>
      <c r="E4483" s="137"/>
      <c r="F4483" s="138"/>
    </row>
    <row r="4484" spans="2:6" s="5" customFormat="1">
      <c r="B4484" s="136"/>
      <c r="C4484" s="136"/>
      <c r="D4484" s="136"/>
      <c r="E4484" s="137"/>
      <c r="F4484" s="138"/>
    </row>
    <row r="4485" spans="2:6" s="5" customFormat="1">
      <c r="B4485" s="136"/>
      <c r="C4485" s="136"/>
      <c r="D4485" s="136"/>
      <c r="E4485" s="137"/>
      <c r="F4485" s="138"/>
    </row>
    <row r="4486" spans="2:6" s="5" customFormat="1">
      <c r="B4486" s="136"/>
      <c r="C4486" s="136"/>
      <c r="D4486" s="136"/>
      <c r="E4486" s="137"/>
      <c r="F4486" s="138"/>
    </row>
    <row r="4487" spans="2:6" s="5" customFormat="1">
      <c r="B4487" s="136"/>
      <c r="C4487" s="136"/>
      <c r="D4487" s="136"/>
      <c r="E4487" s="137"/>
      <c r="F4487" s="138"/>
    </row>
    <row r="4488" spans="2:6" s="5" customFormat="1">
      <c r="B4488" s="136"/>
      <c r="C4488" s="136"/>
      <c r="D4488" s="136"/>
      <c r="E4488" s="137"/>
      <c r="F4488" s="138"/>
    </row>
    <row r="4489" spans="2:6" s="5" customFormat="1">
      <c r="B4489" s="136"/>
      <c r="C4489" s="136"/>
      <c r="D4489" s="136"/>
      <c r="E4489" s="137"/>
      <c r="F4489" s="138"/>
    </row>
    <row r="4490" spans="2:6" s="5" customFormat="1">
      <c r="B4490" s="136"/>
      <c r="C4490" s="136"/>
      <c r="D4490" s="136"/>
      <c r="E4490" s="137"/>
      <c r="F4490" s="138"/>
    </row>
    <row r="4491" spans="2:6" s="5" customFormat="1">
      <c r="B4491" s="136"/>
      <c r="C4491" s="136"/>
      <c r="D4491" s="136"/>
      <c r="E4491" s="137"/>
      <c r="F4491" s="138"/>
    </row>
    <row r="4492" spans="2:6" s="5" customFormat="1">
      <c r="B4492" s="136"/>
      <c r="C4492" s="136"/>
      <c r="D4492" s="136"/>
      <c r="E4492" s="137"/>
      <c r="F4492" s="138"/>
    </row>
    <row r="4493" spans="2:6" s="5" customFormat="1">
      <c r="B4493" s="136"/>
      <c r="C4493" s="136"/>
      <c r="D4493" s="136"/>
      <c r="E4493" s="137"/>
      <c r="F4493" s="138"/>
    </row>
    <row r="4494" spans="2:6" s="5" customFormat="1">
      <c r="B4494" s="136"/>
      <c r="C4494" s="136"/>
      <c r="D4494" s="136"/>
      <c r="E4494" s="137"/>
      <c r="F4494" s="138"/>
    </row>
    <row r="4495" spans="2:6" s="5" customFormat="1">
      <c r="B4495" s="136"/>
      <c r="C4495" s="136"/>
      <c r="D4495" s="136"/>
      <c r="E4495" s="137"/>
      <c r="F4495" s="138"/>
    </row>
    <row r="4496" spans="2:6" s="5" customFormat="1">
      <c r="B4496" s="136"/>
      <c r="C4496" s="136"/>
      <c r="D4496" s="136"/>
      <c r="E4496" s="137"/>
      <c r="F4496" s="138"/>
    </row>
    <row r="4497" spans="2:6" s="5" customFormat="1">
      <c r="B4497" s="136"/>
      <c r="C4497" s="136"/>
      <c r="D4497" s="136"/>
      <c r="E4497" s="137"/>
      <c r="F4497" s="138"/>
    </row>
    <row r="4498" spans="2:6" s="5" customFormat="1">
      <c r="B4498" s="136"/>
      <c r="C4498" s="136"/>
      <c r="D4498" s="136"/>
      <c r="E4498" s="137"/>
      <c r="F4498" s="138"/>
    </row>
    <row r="4499" spans="2:6" s="5" customFormat="1">
      <c r="B4499" s="136"/>
      <c r="C4499" s="136"/>
      <c r="D4499" s="136"/>
      <c r="E4499" s="137"/>
      <c r="F4499" s="138"/>
    </row>
    <row r="4500" spans="2:6" s="5" customFormat="1">
      <c r="B4500" s="136"/>
      <c r="C4500" s="136"/>
      <c r="D4500" s="136"/>
      <c r="E4500" s="137"/>
      <c r="F4500" s="138"/>
    </row>
    <row r="4501" spans="2:6" s="5" customFormat="1">
      <c r="B4501" s="136"/>
      <c r="C4501" s="136"/>
      <c r="D4501" s="136"/>
      <c r="E4501" s="137"/>
      <c r="F4501" s="138"/>
    </row>
    <row r="4502" spans="2:6" s="5" customFormat="1">
      <c r="B4502" s="136"/>
      <c r="C4502" s="136"/>
      <c r="D4502" s="136"/>
      <c r="E4502" s="137"/>
      <c r="F4502" s="138"/>
    </row>
    <row r="4503" spans="2:6" s="5" customFormat="1">
      <c r="B4503" s="136"/>
      <c r="C4503" s="136"/>
      <c r="D4503" s="136"/>
      <c r="E4503" s="137"/>
      <c r="F4503" s="138"/>
    </row>
    <row r="4504" spans="2:6" s="5" customFormat="1">
      <c r="B4504" s="136"/>
      <c r="C4504" s="136"/>
      <c r="D4504" s="136"/>
      <c r="E4504" s="137"/>
      <c r="F4504" s="138"/>
    </row>
    <row r="4505" spans="2:6" s="5" customFormat="1">
      <c r="B4505" s="136"/>
      <c r="C4505" s="136"/>
      <c r="D4505" s="136"/>
      <c r="E4505" s="137"/>
      <c r="F4505" s="138"/>
    </row>
    <row r="4506" spans="2:6" s="5" customFormat="1">
      <c r="B4506" s="136"/>
      <c r="C4506" s="136"/>
      <c r="D4506" s="136"/>
      <c r="E4506" s="137"/>
      <c r="F4506" s="138"/>
    </row>
    <row r="4507" spans="2:6" s="5" customFormat="1">
      <c r="B4507" s="136"/>
      <c r="C4507" s="136"/>
      <c r="D4507" s="136"/>
      <c r="E4507" s="137"/>
      <c r="F4507" s="138"/>
    </row>
    <row r="4508" spans="2:6" s="5" customFormat="1">
      <c r="B4508" s="136"/>
      <c r="C4508" s="136"/>
      <c r="D4508" s="136"/>
      <c r="E4508" s="137"/>
      <c r="F4508" s="138"/>
    </row>
    <row r="4509" spans="2:6" s="5" customFormat="1">
      <c r="B4509" s="136"/>
      <c r="C4509" s="136"/>
      <c r="D4509" s="136"/>
      <c r="E4509" s="137"/>
      <c r="F4509" s="138"/>
    </row>
    <row r="4510" spans="2:6" s="5" customFormat="1">
      <c r="B4510" s="136"/>
      <c r="C4510" s="136"/>
      <c r="D4510" s="136"/>
      <c r="E4510" s="137"/>
      <c r="F4510" s="138"/>
    </row>
    <row r="4511" spans="2:6" s="5" customFormat="1">
      <c r="B4511" s="136"/>
      <c r="C4511" s="136"/>
      <c r="D4511" s="136"/>
      <c r="E4511" s="137"/>
      <c r="F4511" s="138"/>
    </row>
    <row r="4512" spans="2:6" s="5" customFormat="1">
      <c r="B4512" s="136"/>
      <c r="C4512" s="136"/>
      <c r="D4512" s="136"/>
      <c r="E4512" s="137"/>
      <c r="F4512" s="138"/>
    </row>
    <row r="4513" spans="2:6" s="5" customFormat="1">
      <c r="B4513" s="136"/>
      <c r="C4513" s="136"/>
      <c r="D4513" s="136"/>
      <c r="E4513" s="137"/>
      <c r="F4513" s="138"/>
    </row>
    <row r="4514" spans="2:6" s="5" customFormat="1">
      <c r="B4514" s="136"/>
      <c r="C4514" s="136"/>
      <c r="D4514" s="136"/>
      <c r="E4514" s="137"/>
      <c r="F4514" s="138"/>
    </row>
    <row r="4515" spans="2:6" s="5" customFormat="1">
      <c r="B4515" s="136"/>
      <c r="C4515" s="136"/>
      <c r="D4515" s="136"/>
      <c r="E4515" s="137"/>
      <c r="F4515" s="138"/>
    </row>
    <row r="4516" spans="2:6" s="5" customFormat="1">
      <c r="B4516" s="136"/>
      <c r="C4516" s="136"/>
      <c r="D4516" s="136"/>
      <c r="E4516" s="137"/>
      <c r="F4516" s="138"/>
    </row>
    <row r="4517" spans="2:6" s="5" customFormat="1">
      <c r="B4517" s="136"/>
      <c r="C4517" s="136"/>
      <c r="D4517" s="136"/>
      <c r="E4517" s="137"/>
      <c r="F4517" s="138"/>
    </row>
    <row r="4518" spans="2:6" s="5" customFormat="1">
      <c r="B4518" s="136"/>
      <c r="C4518" s="136"/>
      <c r="D4518" s="136"/>
      <c r="E4518" s="137"/>
      <c r="F4518" s="138"/>
    </row>
    <row r="4519" spans="2:6" s="5" customFormat="1">
      <c r="B4519" s="136"/>
      <c r="C4519" s="136"/>
      <c r="D4519" s="136"/>
      <c r="E4519" s="137"/>
      <c r="F4519" s="138"/>
    </row>
    <row r="4520" spans="2:6" s="5" customFormat="1">
      <c r="B4520" s="136"/>
      <c r="C4520" s="136"/>
      <c r="D4520" s="136"/>
      <c r="E4520" s="137"/>
      <c r="F4520" s="138"/>
    </row>
    <row r="4521" spans="2:6" s="5" customFormat="1">
      <c r="B4521" s="136"/>
      <c r="C4521" s="136"/>
      <c r="D4521" s="136"/>
      <c r="E4521" s="137"/>
      <c r="F4521" s="138"/>
    </row>
    <row r="4522" spans="2:6" s="5" customFormat="1">
      <c r="B4522" s="136"/>
      <c r="C4522" s="136"/>
      <c r="D4522" s="136"/>
      <c r="E4522" s="137"/>
      <c r="F4522" s="138"/>
    </row>
    <row r="4523" spans="2:6" s="5" customFormat="1">
      <c r="B4523" s="136"/>
      <c r="C4523" s="136"/>
      <c r="D4523" s="136"/>
      <c r="E4523" s="137"/>
      <c r="F4523" s="138"/>
    </row>
    <row r="4524" spans="2:6" s="5" customFormat="1">
      <c r="B4524" s="136"/>
      <c r="C4524" s="136"/>
      <c r="D4524" s="136"/>
      <c r="E4524" s="137"/>
      <c r="F4524" s="138"/>
    </row>
    <row r="4525" spans="2:6" s="5" customFormat="1">
      <c r="B4525" s="136"/>
      <c r="C4525" s="136"/>
      <c r="D4525" s="136"/>
      <c r="E4525" s="137"/>
      <c r="F4525" s="138"/>
    </row>
    <row r="4526" spans="2:6" s="5" customFormat="1">
      <c r="B4526" s="136"/>
      <c r="C4526" s="136"/>
      <c r="D4526" s="136"/>
      <c r="E4526" s="137"/>
      <c r="F4526" s="138"/>
    </row>
    <row r="4527" spans="2:6" s="5" customFormat="1">
      <c r="B4527" s="136"/>
      <c r="C4527" s="136"/>
      <c r="D4527" s="136"/>
      <c r="E4527" s="137"/>
      <c r="F4527" s="138"/>
    </row>
    <row r="4528" spans="2:6" s="5" customFormat="1">
      <c r="B4528" s="136"/>
      <c r="C4528" s="136"/>
      <c r="D4528" s="136"/>
      <c r="E4528" s="137"/>
      <c r="F4528" s="138"/>
    </row>
    <row r="4529" spans="2:6" s="5" customFormat="1">
      <c r="B4529" s="136"/>
      <c r="C4529" s="136"/>
      <c r="D4529" s="136"/>
      <c r="E4529" s="137"/>
      <c r="F4529" s="138"/>
    </row>
    <row r="4530" spans="2:6" s="5" customFormat="1">
      <c r="B4530" s="136"/>
      <c r="C4530" s="136"/>
      <c r="D4530" s="136"/>
      <c r="E4530" s="137"/>
      <c r="F4530" s="138"/>
    </row>
    <row r="4531" spans="2:6" s="5" customFormat="1">
      <c r="B4531" s="136"/>
      <c r="C4531" s="136"/>
      <c r="D4531" s="136"/>
      <c r="E4531" s="137"/>
      <c r="F4531" s="138"/>
    </row>
    <row r="4532" spans="2:6" s="5" customFormat="1">
      <c r="B4532" s="136"/>
      <c r="C4532" s="136"/>
      <c r="D4532" s="136"/>
      <c r="E4532" s="137"/>
      <c r="F4532" s="138"/>
    </row>
    <row r="4533" spans="2:6" s="5" customFormat="1">
      <c r="B4533" s="136"/>
      <c r="C4533" s="136"/>
      <c r="D4533" s="136"/>
      <c r="E4533" s="137"/>
      <c r="F4533" s="138"/>
    </row>
    <row r="4534" spans="2:6" s="5" customFormat="1">
      <c r="B4534" s="136"/>
      <c r="C4534" s="136"/>
      <c r="D4534" s="136"/>
      <c r="E4534" s="137"/>
      <c r="F4534" s="138"/>
    </row>
    <row r="4535" spans="2:6" s="5" customFormat="1">
      <c r="B4535" s="136"/>
      <c r="C4535" s="136"/>
      <c r="D4535" s="136"/>
      <c r="E4535" s="137"/>
      <c r="F4535" s="138"/>
    </row>
    <row r="4536" spans="2:6" s="5" customFormat="1">
      <c r="B4536" s="136"/>
      <c r="C4536" s="136"/>
      <c r="D4536" s="136"/>
      <c r="E4536" s="137"/>
      <c r="F4536" s="138"/>
    </row>
    <row r="4537" spans="2:6" s="5" customFormat="1">
      <c r="B4537" s="136"/>
      <c r="C4537" s="136"/>
      <c r="D4537" s="136"/>
      <c r="E4537" s="137"/>
      <c r="F4537" s="138"/>
    </row>
    <row r="4538" spans="2:6" s="5" customFormat="1">
      <c r="B4538" s="136"/>
      <c r="C4538" s="136"/>
      <c r="D4538" s="136"/>
      <c r="E4538" s="137"/>
      <c r="F4538" s="138"/>
    </row>
    <row r="4539" spans="2:6" s="5" customFormat="1">
      <c r="B4539" s="136"/>
      <c r="C4539" s="136"/>
      <c r="D4539" s="136"/>
      <c r="E4539" s="137"/>
      <c r="F4539" s="138"/>
    </row>
    <row r="4540" spans="2:6" s="5" customFormat="1">
      <c r="B4540" s="136"/>
      <c r="C4540" s="136"/>
      <c r="D4540" s="136"/>
      <c r="E4540" s="137"/>
      <c r="F4540" s="138"/>
    </row>
    <row r="4541" spans="2:6" s="5" customFormat="1">
      <c r="B4541" s="136"/>
      <c r="C4541" s="136"/>
      <c r="D4541" s="136"/>
      <c r="E4541" s="137"/>
      <c r="F4541" s="138"/>
    </row>
    <row r="4542" spans="2:6" s="5" customFormat="1">
      <c r="B4542" s="136"/>
      <c r="C4542" s="136"/>
      <c r="D4542" s="136"/>
      <c r="E4542" s="137"/>
      <c r="F4542" s="138"/>
    </row>
    <row r="4543" spans="2:6" s="5" customFormat="1">
      <c r="B4543" s="136"/>
      <c r="C4543" s="136"/>
      <c r="D4543" s="136"/>
      <c r="E4543" s="137"/>
      <c r="F4543" s="138"/>
    </row>
    <row r="4544" spans="2:6" s="5" customFormat="1">
      <c r="B4544" s="136"/>
      <c r="C4544" s="136"/>
      <c r="D4544" s="136"/>
      <c r="E4544" s="137"/>
      <c r="F4544" s="138"/>
    </row>
    <row r="4545" spans="2:6" s="5" customFormat="1">
      <c r="B4545" s="136"/>
      <c r="C4545" s="136"/>
      <c r="D4545" s="136"/>
      <c r="E4545" s="137"/>
      <c r="F4545" s="138"/>
    </row>
    <row r="4546" spans="2:6" s="5" customFormat="1">
      <c r="B4546" s="136"/>
      <c r="C4546" s="136"/>
      <c r="D4546" s="136"/>
      <c r="E4546" s="137"/>
      <c r="F4546" s="138"/>
    </row>
    <row r="4547" spans="2:6" s="5" customFormat="1">
      <c r="B4547" s="136"/>
      <c r="C4547" s="136"/>
      <c r="D4547" s="136"/>
      <c r="E4547" s="137"/>
      <c r="F4547" s="138"/>
    </row>
    <row r="4548" spans="2:6" s="5" customFormat="1">
      <c r="B4548" s="136"/>
      <c r="C4548" s="136"/>
      <c r="D4548" s="136"/>
      <c r="E4548" s="137"/>
      <c r="F4548" s="138"/>
    </row>
    <row r="4549" spans="2:6" s="5" customFormat="1">
      <c r="B4549" s="136"/>
      <c r="C4549" s="136"/>
      <c r="D4549" s="136"/>
      <c r="E4549" s="137"/>
      <c r="F4549" s="138"/>
    </row>
    <row r="4550" spans="2:6" s="5" customFormat="1">
      <c r="B4550" s="136"/>
      <c r="C4550" s="136"/>
      <c r="D4550" s="136"/>
      <c r="E4550" s="137"/>
      <c r="F4550" s="138"/>
    </row>
    <row r="4551" spans="2:6" s="5" customFormat="1">
      <c r="B4551" s="136"/>
      <c r="C4551" s="136"/>
      <c r="D4551" s="136"/>
      <c r="E4551" s="137"/>
      <c r="F4551" s="138"/>
    </row>
    <row r="4552" spans="2:6" s="5" customFormat="1">
      <c r="B4552" s="136"/>
      <c r="C4552" s="136"/>
      <c r="D4552" s="136"/>
      <c r="E4552" s="137"/>
      <c r="F4552" s="138"/>
    </row>
    <row r="4553" spans="2:6" s="5" customFormat="1">
      <c r="B4553" s="136"/>
      <c r="C4553" s="136"/>
      <c r="D4553" s="136"/>
      <c r="E4553" s="137"/>
      <c r="F4553" s="138"/>
    </row>
    <row r="4554" spans="2:6" s="5" customFormat="1">
      <c r="B4554" s="136"/>
      <c r="C4554" s="136"/>
      <c r="D4554" s="136"/>
      <c r="E4554" s="137"/>
      <c r="F4554" s="138"/>
    </row>
    <row r="4555" spans="2:6" s="5" customFormat="1">
      <c r="B4555" s="136"/>
      <c r="C4555" s="136"/>
      <c r="D4555" s="136"/>
      <c r="E4555" s="137"/>
      <c r="F4555" s="138"/>
    </row>
    <row r="4556" spans="2:6" s="5" customFormat="1">
      <c r="B4556" s="136"/>
      <c r="C4556" s="136"/>
      <c r="D4556" s="136"/>
      <c r="E4556" s="137"/>
      <c r="F4556" s="138"/>
    </row>
    <row r="4557" spans="2:6" s="5" customFormat="1">
      <c r="B4557" s="136"/>
      <c r="C4557" s="136"/>
      <c r="D4557" s="136"/>
      <c r="E4557" s="137"/>
      <c r="F4557" s="138"/>
    </row>
    <row r="4558" spans="2:6" s="5" customFormat="1">
      <c r="B4558" s="136"/>
      <c r="C4558" s="136"/>
      <c r="D4558" s="136"/>
      <c r="E4558" s="137"/>
      <c r="F4558" s="138"/>
    </row>
    <row r="4559" spans="2:6" s="5" customFormat="1">
      <c r="B4559" s="136"/>
      <c r="C4559" s="136"/>
      <c r="D4559" s="136"/>
      <c r="E4559" s="137"/>
      <c r="F4559" s="138"/>
    </row>
    <row r="4560" spans="2:6" s="5" customFormat="1">
      <c r="B4560" s="136"/>
      <c r="C4560" s="136"/>
      <c r="D4560" s="136"/>
      <c r="E4560" s="137"/>
      <c r="F4560" s="138"/>
    </row>
    <row r="4561" spans="2:6" s="5" customFormat="1">
      <c r="B4561" s="136"/>
      <c r="C4561" s="136"/>
      <c r="D4561" s="136"/>
      <c r="E4561" s="137"/>
      <c r="F4561" s="138"/>
    </row>
    <row r="4562" spans="2:6" s="5" customFormat="1">
      <c r="B4562" s="136"/>
      <c r="C4562" s="136"/>
      <c r="D4562" s="136"/>
      <c r="E4562" s="137"/>
      <c r="F4562" s="138"/>
    </row>
    <row r="4563" spans="2:6" s="5" customFormat="1">
      <c r="B4563" s="136"/>
      <c r="C4563" s="136"/>
      <c r="D4563" s="136"/>
      <c r="E4563" s="137"/>
      <c r="F4563" s="138"/>
    </row>
    <row r="4564" spans="2:6" s="5" customFormat="1">
      <c r="B4564" s="136"/>
      <c r="C4564" s="136"/>
      <c r="D4564" s="136"/>
      <c r="E4564" s="137"/>
      <c r="F4564" s="138"/>
    </row>
    <row r="4565" spans="2:6" s="5" customFormat="1">
      <c r="B4565" s="136"/>
      <c r="C4565" s="136"/>
      <c r="D4565" s="136"/>
      <c r="E4565" s="137"/>
      <c r="F4565" s="138"/>
    </row>
    <row r="4566" spans="2:6" s="5" customFormat="1">
      <c r="B4566" s="136"/>
      <c r="C4566" s="136"/>
      <c r="D4566" s="136"/>
      <c r="E4566" s="137"/>
      <c r="F4566" s="138"/>
    </row>
    <row r="4567" spans="2:6" s="5" customFormat="1">
      <c r="B4567" s="136"/>
      <c r="C4567" s="136"/>
      <c r="D4567" s="136"/>
      <c r="E4567" s="137"/>
      <c r="F4567" s="138"/>
    </row>
    <row r="4568" spans="2:6" s="5" customFormat="1">
      <c r="B4568" s="136"/>
      <c r="C4568" s="136"/>
      <c r="D4568" s="136"/>
      <c r="E4568" s="137"/>
      <c r="F4568" s="138"/>
    </row>
    <row r="4569" spans="2:6" s="5" customFormat="1">
      <c r="B4569" s="136"/>
      <c r="C4569" s="136"/>
      <c r="D4569" s="136"/>
      <c r="E4569" s="137"/>
      <c r="F4569" s="138"/>
    </row>
    <row r="4570" spans="2:6" s="5" customFormat="1">
      <c r="B4570" s="136"/>
      <c r="C4570" s="136"/>
      <c r="D4570" s="136"/>
      <c r="E4570" s="137"/>
      <c r="F4570" s="138"/>
    </row>
    <row r="4571" spans="2:6" s="5" customFormat="1">
      <c r="B4571" s="136"/>
      <c r="C4571" s="136"/>
      <c r="D4571" s="136"/>
      <c r="E4571" s="137"/>
      <c r="F4571" s="138"/>
    </row>
    <row r="4572" spans="2:6" s="5" customFormat="1">
      <c r="B4572" s="136"/>
      <c r="C4572" s="136"/>
      <c r="D4572" s="136"/>
      <c r="E4572" s="137"/>
      <c r="F4572" s="138"/>
    </row>
    <row r="4573" spans="2:6" s="5" customFormat="1">
      <c r="B4573" s="136"/>
      <c r="C4573" s="136"/>
      <c r="D4573" s="136"/>
      <c r="E4573" s="137"/>
      <c r="F4573" s="138"/>
    </row>
    <row r="4574" spans="2:6" s="5" customFormat="1">
      <c r="B4574" s="136"/>
      <c r="C4574" s="136"/>
      <c r="D4574" s="136"/>
      <c r="E4574" s="137"/>
      <c r="F4574" s="138"/>
    </row>
    <row r="4575" spans="2:6" s="5" customFormat="1">
      <c r="B4575" s="136"/>
      <c r="C4575" s="136"/>
      <c r="D4575" s="136"/>
      <c r="E4575" s="137"/>
      <c r="F4575" s="138"/>
    </row>
    <row r="4576" spans="2:6" s="5" customFormat="1">
      <c r="B4576" s="136"/>
      <c r="C4576" s="136"/>
      <c r="D4576" s="136"/>
      <c r="E4576" s="137"/>
      <c r="F4576" s="138"/>
    </row>
    <row r="4577" spans="2:6" s="5" customFormat="1">
      <c r="B4577" s="136"/>
      <c r="C4577" s="136"/>
      <c r="D4577" s="136"/>
      <c r="E4577" s="137"/>
      <c r="F4577" s="138"/>
    </row>
    <row r="4578" spans="2:6" s="5" customFormat="1">
      <c r="B4578" s="136"/>
      <c r="C4578" s="136"/>
      <c r="D4578" s="136"/>
      <c r="E4578" s="137"/>
      <c r="F4578" s="138"/>
    </row>
    <row r="4579" spans="2:6" s="5" customFormat="1">
      <c r="B4579" s="136"/>
      <c r="C4579" s="136"/>
      <c r="D4579" s="136"/>
      <c r="E4579" s="137"/>
      <c r="F4579" s="138"/>
    </row>
    <row r="4580" spans="2:6" s="5" customFormat="1">
      <c r="B4580" s="136"/>
      <c r="C4580" s="136"/>
      <c r="D4580" s="136"/>
      <c r="E4580" s="137"/>
      <c r="F4580" s="138"/>
    </row>
    <row r="4581" spans="2:6" s="5" customFormat="1">
      <c r="B4581" s="136"/>
      <c r="C4581" s="136"/>
      <c r="D4581" s="136"/>
      <c r="E4581" s="137"/>
      <c r="F4581" s="138"/>
    </row>
    <row r="4582" spans="2:6" s="5" customFormat="1">
      <c r="B4582" s="136"/>
      <c r="C4582" s="136"/>
      <c r="D4582" s="136"/>
      <c r="E4582" s="137"/>
      <c r="F4582" s="138"/>
    </row>
    <row r="4583" spans="2:6" s="5" customFormat="1">
      <c r="B4583" s="136"/>
      <c r="C4583" s="136"/>
      <c r="D4583" s="136"/>
      <c r="E4583" s="137"/>
      <c r="F4583" s="138"/>
    </row>
    <row r="4584" spans="2:6" s="5" customFormat="1">
      <c r="B4584" s="136"/>
      <c r="C4584" s="136"/>
      <c r="D4584" s="136"/>
      <c r="E4584" s="137"/>
      <c r="F4584" s="138"/>
    </row>
    <row r="4585" spans="2:6" s="5" customFormat="1">
      <c r="B4585" s="136"/>
      <c r="C4585" s="136"/>
      <c r="D4585" s="136"/>
      <c r="E4585" s="137"/>
      <c r="F4585" s="138"/>
    </row>
    <row r="4586" spans="2:6" s="5" customFormat="1">
      <c r="B4586" s="136"/>
      <c r="C4586" s="136"/>
      <c r="D4586" s="136"/>
      <c r="E4586" s="137"/>
      <c r="F4586" s="138"/>
    </row>
    <row r="4587" spans="2:6" s="5" customFormat="1">
      <c r="B4587" s="136"/>
      <c r="C4587" s="136"/>
      <c r="D4587" s="136"/>
      <c r="E4587" s="137"/>
      <c r="F4587" s="138"/>
    </row>
    <row r="4588" spans="2:6" s="5" customFormat="1">
      <c r="B4588" s="136"/>
      <c r="C4588" s="136"/>
      <c r="D4588" s="136"/>
      <c r="E4588" s="137"/>
      <c r="F4588" s="138"/>
    </row>
    <row r="4589" spans="2:6" s="5" customFormat="1">
      <c r="B4589" s="136"/>
      <c r="C4589" s="136"/>
      <c r="D4589" s="136"/>
      <c r="E4589" s="137"/>
      <c r="F4589" s="138"/>
    </row>
    <row r="4590" spans="2:6" s="5" customFormat="1">
      <c r="B4590" s="136"/>
      <c r="C4590" s="136"/>
      <c r="D4590" s="136"/>
      <c r="E4590" s="137"/>
      <c r="F4590" s="138"/>
    </row>
    <row r="4591" spans="2:6" s="5" customFormat="1">
      <c r="B4591" s="136"/>
      <c r="C4591" s="136"/>
      <c r="D4591" s="136"/>
      <c r="E4591" s="137"/>
      <c r="F4591" s="138"/>
    </row>
    <row r="4592" spans="2:6" s="5" customFormat="1">
      <c r="B4592" s="136"/>
      <c r="C4592" s="136"/>
      <c r="D4592" s="136"/>
      <c r="E4592" s="137"/>
      <c r="F4592" s="138"/>
    </row>
    <row r="4593" spans="2:6" s="5" customFormat="1">
      <c r="B4593" s="136"/>
      <c r="C4593" s="136"/>
      <c r="D4593" s="136"/>
      <c r="E4593" s="137"/>
      <c r="F4593" s="138"/>
    </row>
    <row r="4594" spans="2:6" s="5" customFormat="1">
      <c r="B4594" s="136"/>
      <c r="C4594" s="136"/>
      <c r="D4594" s="136"/>
      <c r="E4594" s="137"/>
      <c r="F4594" s="138"/>
    </row>
    <row r="4595" spans="2:6" s="5" customFormat="1">
      <c r="B4595" s="136"/>
      <c r="C4595" s="136"/>
      <c r="D4595" s="136"/>
      <c r="E4595" s="137"/>
      <c r="F4595" s="138"/>
    </row>
    <row r="4596" spans="2:6" s="5" customFormat="1">
      <c r="B4596" s="136"/>
      <c r="C4596" s="136"/>
      <c r="D4596" s="136"/>
      <c r="E4596" s="137"/>
      <c r="F4596" s="138"/>
    </row>
    <row r="4597" spans="2:6" s="5" customFormat="1">
      <c r="B4597" s="136"/>
      <c r="C4597" s="136"/>
      <c r="D4597" s="136"/>
      <c r="E4597" s="137"/>
      <c r="F4597" s="138"/>
    </row>
    <row r="4598" spans="2:6" s="5" customFormat="1">
      <c r="B4598" s="136"/>
      <c r="C4598" s="136"/>
      <c r="D4598" s="136"/>
      <c r="E4598" s="137"/>
      <c r="F4598" s="138"/>
    </row>
    <row r="4599" spans="2:6" s="5" customFormat="1">
      <c r="B4599" s="136"/>
      <c r="C4599" s="136"/>
      <c r="D4599" s="136"/>
      <c r="E4599" s="137"/>
      <c r="F4599" s="138"/>
    </row>
    <row r="4600" spans="2:6" s="5" customFormat="1">
      <c r="B4600" s="136"/>
      <c r="C4600" s="136"/>
      <c r="D4600" s="136"/>
      <c r="E4600" s="137"/>
      <c r="F4600" s="138"/>
    </row>
    <row r="4601" spans="2:6" s="5" customFormat="1">
      <c r="B4601" s="136"/>
      <c r="C4601" s="136"/>
      <c r="D4601" s="136"/>
      <c r="E4601" s="137"/>
      <c r="F4601" s="138"/>
    </row>
    <row r="4602" spans="2:6" s="5" customFormat="1">
      <c r="B4602" s="136"/>
      <c r="C4602" s="136"/>
      <c r="D4602" s="136"/>
      <c r="E4602" s="137"/>
      <c r="F4602" s="138"/>
    </row>
    <row r="4603" spans="2:6" s="5" customFormat="1">
      <c r="B4603" s="136"/>
      <c r="C4603" s="136"/>
      <c r="D4603" s="136"/>
      <c r="E4603" s="137"/>
      <c r="F4603" s="138"/>
    </row>
    <row r="4604" spans="2:6" s="5" customFormat="1">
      <c r="B4604" s="136"/>
      <c r="C4604" s="136"/>
      <c r="D4604" s="136"/>
      <c r="E4604" s="137"/>
      <c r="F4604" s="138"/>
    </row>
    <row r="4605" spans="2:6" s="5" customFormat="1">
      <c r="B4605" s="136"/>
      <c r="C4605" s="136"/>
      <c r="D4605" s="136"/>
      <c r="E4605" s="137"/>
      <c r="F4605" s="138"/>
    </row>
    <row r="4606" spans="2:6" s="5" customFormat="1">
      <c r="B4606" s="136"/>
      <c r="C4606" s="136"/>
      <c r="D4606" s="136"/>
      <c r="E4606" s="137"/>
      <c r="F4606" s="138"/>
    </row>
    <row r="4607" spans="2:6" s="5" customFormat="1">
      <c r="B4607" s="136"/>
      <c r="C4607" s="136"/>
      <c r="D4607" s="136"/>
      <c r="E4607" s="137"/>
      <c r="F4607" s="138"/>
    </row>
    <row r="4608" spans="2:6" s="5" customFormat="1">
      <c r="B4608" s="136"/>
      <c r="C4608" s="136"/>
      <c r="D4608" s="136"/>
      <c r="E4608" s="137"/>
      <c r="F4608" s="138"/>
    </row>
    <row r="4609" spans="2:6" s="5" customFormat="1">
      <c r="B4609" s="136"/>
      <c r="C4609" s="136"/>
      <c r="D4609" s="136"/>
      <c r="E4609" s="137"/>
      <c r="F4609" s="138"/>
    </row>
    <row r="4610" spans="2:6" s="5" customFormat="1">
      <c r="B4610" s="136"/>
      <c r="C4610" s="136"/>
      <c r="D4610" s="136"/>
      <c r="E4610" s="137"/>
      <c r="F4610" s="138"/>
    </row>
    <row r="4611" spans="2:6" s="5" customFormat="1">
      <c r="B4611" s="136"/>
      <c r="C4611" s="136"/>
      <c r="D4611" s="136"/>
      <c r="E4611" s="137"/>
      <c r="F4611" s="138"/>
    </row>
    <row r="4612" spans="2:6" s="5" customFormat="1">
      <c r="B4612" s="136"/>
      <c r="C4612" s="136"/>
      <c r="D4612" s="136"/>
      <c r="E4612" s="137"/>
      <c r="F4612" s="138"/>
    </row>
    <row r="4613" spans="2:6" s="5" customFormat="1">
      <c r="B4613" s="136"/>
      <c r="C4613" s="136"/>
      <c r="D4613" s="136"/>
      <c r="E4613" s="137"/>
      <c r="F4613" s="138"/>
    </row>
    <row r="4614" spans="2:6" s="5" customFormat="1">
      <c r="B4614" s="136"/>
      <c r="C4614" s="136"/>
      <c r="D4614" s="136"/>
      <c r="E4614" s="137"/>
      <c r="F4614" s="138"/>
    </row>
    <row r="4615" spans="2:6" s="5" customFormat="1">
      <c r="B4615" s="136"/>
      <c r="C4615" s="136"/>
      <c r="D4615" s="136"/>
      <c r="E4615" s="137"/>
      <c r="F4615" s="138"/>
    </row>
    <row r="4616" spans="2:6" s="5" customFormat="1">
      <c r="B4616" s="136"/>
      <c r="C4616" s="136"/>
      <c r="D4616" s="136"/>
      <c r="E4616" s="137"/>
      <c r="F4616" s="138"/>
    </row>
    <row r="4617" spans="2:6" s="5" customFormat="1">
      <c r="B4617" s="136"/>
      <c r="C4617" s="136"/>
      <c r="D4617" s="136"/>
      <c r="E4617" s="137"/>
      <c r="F4617" s="138"/>
    </row>
    <row r="4618" spans="2:6" s="5" customFormat="1">
      <c r="B4618" s="136"/>
      <c r="C4618" s="136"/>
      <c r="D4618" s="136"/>
      <c r="E4618" s="137"/>
      <c r="F4618" s="138"/>
    </row>
    <row r="4619" spans="2:6" s="5" customFormat="1">
      <c r="B4619" s="136"/>
      <c r="C4619" s="136"/>
      <c r="D4619" s="136"/>
      <c r="E4619" s="137"/>
      <c r="F4619" s="138"/>
    </row>
    <row r="4620" spans="2:6" s="5" customFormat="1">
      <c r="B4620" s="136"/>
      <c r="C4620" s="136"/>
      <c r="D4620" s="136"/>
      <c r="E4620" s="137"/>
      <c r="F4620" s="138"/>
    </row>
    <row r="4621" spans="2:6" s="5" customFormat="1">
      <c r="B4621" s="136"/>
      <c r="C4621" s="136"/>
      <c r="D4621" s="136"/>
      <c r="E4621" s="137"/>
      <c r="F4621" s="138"/>
    </row>
    <row r="4622" spans="2:6" s="5" customFormat="1">
      <c r="B4622" s="136"/>
      <c r="C4622" s="136"/>
      <c r="D4622" s="136"/>
      <c r="E4622" s="137"/>
      <c r="F4622" s="138"/>
    </row>
    <row r="4623" spans="2:6" s="5" customFormat="1">
      <c r="B4623" s="136"/>
      <c r="C4623" s="136"/>
      <c r="D4623" s="136"/>
      <c r="E4623" s="137"/>
      <c r="F4623" s="138"/>
    </row>
    <row r="4624" spans="2:6" s="5" customFormat="1">
      <c r="B4624" s="136"/>
      <c r="C4624" s="136"/>
      <c r="D4624" s="136"/>
      <c r="E4624" s="137"/>
      <c r="F4624" s="138"/>
    </row>
    <row r="4625" spans="2:6" s="5" customFormat="1">
      <c r="B4625" s="136"/>
      <c r="C4625" s="136"/>
      <c r="D4625" s="136"/>
      <c r="E4625" s="137"/>
      <c r="F4625" s="138"/>
    </row>
    <row r="4626" spans="2:6" s="5" customFormat="1">
      <c r="B4626" s="136"/>
      <c r="C4626" s="136"/>
      <c r="D4626" s="136"/>
      <c r="E4626" s="137"/>
      <c r="F4626" s="138"/>
    </row>
    <row r="4627" spans="2:6" s="5" customFormat="1">
      <c r="B4627" s="136"/>
      <c r="C4627" s="136"/>
      <c r="D4627" s="136"/>
      <c r="E4627" s="137"/>
      <c r="F4627" s="138"/>
    </row>
    <row r="4628" spans="2:6" s="5" customFormat="1">
      <c r="B4628" s="136"/>
      <c r="C4628" s="136"/>
      <c r="D4628" s="136"/>
      <c r="E4628" s="137"/>
      <c r="F4628" s="138"/>
    </row>
    <row r="4629" spans="2:6" s="5" customFormat="1">
      <c r="B4629" s="136"/>
      <c r="C4629" s="136"/>
      <c r="D4629" s="136"/>
      <c r="E4629" s="137"/>
      <c r="F4629" s="138"/>
    </row>
    <row r="4630" spans="2:6" s="5" customFormat="1">
      <c r="B4630" s="136"/>
      <c r="C4630" s="136"/>
      <c r="D4630" s="136"/>
      <c r="E4630" s="137"/>
      <c r="F4630" s="138"/>
    </row>
    <row r="4631" spans="2:6" s="5" customFormat="1">
      <c r="B4631" s="136"/>
      <c r="C4631" s="136"/>
      <c r="D4631" s="136"/>
      <c r="E4631" s="137"/>
      <c r="F4631" s="138"/>
    </row>
    <row r="4632" spans="2:6" s="5" customFormat="1">
      <c r="B4632" s="136"/>
      <c r="C4632" s="136"/>
      <c r="D4632" s="136"/>
      <c r="E4632" s="137"/>
      <c r="F4632" s="138"/>
    </row>
    <row r="4633" spans="2:6" s="5" customFormat="1">
      <c r="B4633" s="136"/>
      <c r="C4633" s="136"/>
      <c r="D4633" s="136"/>
      <c r="E4633" s="137"/>
      <c r="F4633" s="138"/>
    </row>
    <row r="4634" spans="2:6" s="5" customFormat="1">
      <c r="B4634" s="136"/>
      <c r="C4634" s="136"/>
      <c r="D4634" s="136"/>
      <c r="E4634" s="137"/>
      <c r="F4634" s="138"/>
    </row>
    <row r="4635" spans="2:6" s="5" customFormat="1">
      <c r="B4635" s="136"/>
      <c r="C4635" s="136"/>
      <c r="D4635" s="136"/>
      <c r="E4635" s="137"/>
      <c r="F4635" s="138"/>
    </row>
    <row r="4636" spans="2:6" s="5" customFormat="1">
      <c r="B4636" s="136"/>
      <c r="C4636" s="136"/>
      <c r="D4636" s="136"/>
      <c r="E4636" s="137"/>
      <c r="F4636" s="138"/>
    </row>
    <row r="4637" spans="2:6" s="5" customFormat="1">
      <c r="B4637" s="136"/>
      <c r="C4637" s="136"/>
      <c r="D4637" s="136"/>
      <c r="E4637" s="137"/>
      <c r="F4637" s="138"/>
    </row>
    <row r="4638" spans="2:6" s="5" customFormat="1">
      <c r="B4638" s="136"/>
      <c r="C4638" s="136"/>
      <c r="D4638" s="136"/>
      <c r="E4638" s="137"/>
      <c r="F4638" s="138"/>
    </row>
    <row r="4639" spans="2:6" s="5" customFormat="1">
      <c r="B4639" s="136"/>
      <c r="C4639" s="136"/>
      <c r="D4639" s="136"/>
      <c r="E4639" s="137"/>
      <c r="F4639" s="138"/>
    </row>
    <row r="4640" spans="2:6" s="5" customFormat="1">
      <c r="B4640" s="136"/>
      <c r="C4640" s="136"/>
      <c r="D4640" s="136"/>
      <c r="E4640" s="137"/>
      <c r="F4640" s="138"/>
    </row>
    <row r="4641" spans="2:6" s="5" customFormat="1">
      <c r="B4641" s="136"/>
      <c r="C4641" s="136"/>
      <c r="D4641" s="136"/>
      <c r="E4641" s="137"/>
      <c r="F4641" s="138"/>
    </row>
    <row r="4642" spans="2:6" s="5" customFormat="1">
      <c r="B4642" s="136"/>
      <c r="C4642" s="136"/>
      <c r="D4642" s="136"/>
      <c r="E4642" s="137"/>
      <c r="F4642" s="138"/>
    </row>
    <row r="4643" spans="2:6" s="5" customFormat="1">
      <c r="B4643" s="136"/>
      <c r="C4643" s="136"/>
      <c r="D4643" s="136"/>
      <c r="E4643" s="137"/>
      <c r="F4643" s="138"/>
    </row>
    <row r="4644" spans="2:6" s="5" customFormat="1">
      <c r="B4644" s="136"/>
      <c r="C4644" s="136"/>
      <c r="D4644" s="136"/>
      <c r="E4644" s="137"/>
      <c r="F4644" s="138"/>
    </row>
    <row r="4645" spans="2:6" s="5" customFormat="1">
      <c r="B4645" s="136"/>
      <c r="C4645" s="136"/>
      <c r="D4645" s="136"/>
      <c r="E4645" s="137"/>
      <c r="F4645" s="138"/>
    </row>
    <row r="4646" spans="2:6" s="5" customFormat="1">
      <c r="B4646" s="136"/>
      <c r="C4646" s="136"/>
      <c r="D4646" s="136"/>
      <c r="E4646" s="137"/>
      <c r="F4646" s="138"/>
    </row>
    <row r="4647" spans="2:6" s="5" customFormat="1">
      <c r="B4647" s="136"/>
      <c r="C4647" s="136"/>
      <c r="D4647" s="136"/>
      <c r="E4647" s="137"/>
      <c r="F4647" s="138"/>
    </row>
    <row r="4648" spans="2:6" s="5" customFormat="1">
      <c r="B4648" s="136"/>
      <c r="C4648" s="136"/>
      <c r="D4648" s="136"/>
      <c r="E4648" s="137"/>
      <c r="F4648" s="138"/>
    </row>
    <row r="4649" spans="2:6" s="5" customFormat="1">
      <c r="B4649" s="136"/>
      <c r="C4649" s="136"/>
      <c r="D4649" s="136"/>
      <c r="E4649" s="137"/>
      <c r="F4649" s="138"/>
    </row>
    <row r="4650" spans="2:6" s="5" customFormat="1">
      <c r="B4650" s="136"/>
      <c r="C4650" s="136"/>
      <c r="D4650" s="136"/>
      <c r="E4650" s="137"/>
      <c r="F4650" s="138"/>
    </row>
    <row r="4651" spans="2:6" s="5" customFormat="1">
      <c r="B4651" s="136"/>
      <c r="C4651" s="136"/>
      <c r="D4651" s="136"/>
      <c r="E4651" s="137"/>
      <c r="F4651" s="138"/>
    </row>
    <row r="4652" spans="2:6" s="5" customFormat="1">
      <c r="B4652" s="136"/>
      <c r="C4652" s="136"/>
      <c r="D4652" s="136"/>
      <c r="E4652" s="137"/>
      <c r="F4652" s="138"/>
    </row>
    <row r="4653" spans="2:6" s="5" customFormat="1">
      <c r="B4653" s="136"/>
      <c r="C4653" s="136"/>
      <c r="D4653" s="136"/>
      <c r="E4653" s="137"/>
      <c r="F4653" s="138"/>
    </row>
    <row r="4654" spans="2:6" s="5" customFormat="1">
      <c r="B4654" s="136"/>
      <c r="C4654" s="136"/>
      <c r="D4654" s="136"/>
      <c r="E4654" s="137"/>
      <c r="F4654" s="138"/>
    </row>
    <row r="4655" spans="2:6" s="5" customFormat="1">
      <c r="B4655" s="136"/>
      <c r="C4655" s="136"/>
      <c r="D4655" s="136"/>
      <c r="E4655" s="137"/>
      <c r="F4655" s="138"/>
    </row>
    <row r="4656" spans="2:6" s="5" customFormat="1">
      <c r="B4656" s="136"/>
      <c r="C4656" s="136"/>
      <c r="D4656" s="136"/>
      <c r="E4656" s="137"/>
      <c r="F4656" s="138"/>
    </row>
    <row r="4657" spans="2:6" s="5" customFormat="1">
      <c r="B4657" s="136"/>
      <c r="C4657" s="136"/>
      <c r="D4657" s="136"/>
      <c r="E4657" s="137"/>
      <c r="F4657" s="138"/>
    </row>
    <row r="4658" spans="2:6" s="5" customFormat="1">
      <c r="B4658" s="136"/>
      <c r="C4658" s="136"/>
      <c r="D4658" s="136"/>
      <c r="E4658" s="137"/>
      <c r="F4658" s="138"/>
    </row>
    <row r="4659" spans="2:6" s="5" customFormat="1">
      <c r="B4659" s="136"/>
      <c r="C4659" s="136"/>
      <c r="D4659" s="136"/>
      <c r="E4659" s="137"/>
      <c r="F4659" s="138"/>
    </row>
    <row r="4660" spans="2:6" s="5" customFormat="1">
      <c r="B4660" s="136"/>
      <c r="C4660" s="136"/>
      <c r="D4660" s="136"/>
      <c r="E4660" s="137"/>
      <c r="F4660" s="138"/>
    </row>
    <row r="4661" spans="2:6" s="5" customFormat="1">
      <c r="B4661" s="136"/>
      <c r="C4661" s="136"/>
      <c r="D4661" s="136"/>
      <c r="E4661" s="137"/>
      <c r="F4661" s="138"/>
    </row>
    <row r="4662" spans="2:6" s="5" customFormat="1">
      <c r="B4662" s="136"/>
      <c r="C4662" s="136"/>
      <c r="D4662" s="136"/>
      <c r="E4662" s="137"/>
      <c r="F4662" s="138"/>
    </row>
    <row r="4663" spans="2:6" s="5" customFormat="1">
      <c r="B4663" s="136"/>
      <c r="C4663" s="136"/>
      <c r="D4663" s="136"/>
      <c r="E4663" s="137"/>
      <c r="F4663" s="138"/>
    </row>
    <row r="4664" spans="2:6" s="5" customFormat="1">
      <c r="B4664" s="136"/>
      <c r="C4664" s="136"/>
      <c r="D4664" s="136"/>
      <c r="E4664" s="137"/>
      <c r="F4664" s="138"/>
    </row>
    <row r="4665" spans="2:6" s="5" customFormat="1">
      <c r="B4665" s="136"/>
      <c r="C4665" s="136"/>
      <c r="D4665" s="136"/>
      <c r="E4665" s="137"/>
      <c r="F4665" s="138"/>
    </row>
    <row r="4666" spans="2:6" s="5" customFormat="1">
      <c r="B4666" s="136"/>
      <c r="C4666" s="136"/>
      <c r="D4666" s="136"/>
      <c r="E4666" s="137"/>
      <c r="F4666" s="138"/>
    </row>
    <row r="4667" spans="2:6" s="5" customFormat="1">
      <c r="B4667" s="136"/>
      <c r="C4667" s="136"/>
      <c r="D4667" s="136"/>
      <c r="E4667" s="137"/>
      <c r="F4667" s="138"/>
    </row>
    <row r="4668" spans="2:6" s="5" customFormat="1">
      <c r="B4668" s="136"/>
      <c r="C4668" s="136"/>
      <c r="D4668" s="136"/>
      <c r="E4668" s="137"/>
      <c r="F4668" s="138"/>
    </row>
    <row r="4669" spans="2:6" s="5" customFormat="1">
      <c r="B4669" s="136"/>
      <c r="C4669" s="136"/>
      <c r="D4669" s="136"/>
      <c r="E4669" s="137"/>
      <c r="F4669" s="138"/>
    </row>
    <row r="4670" spans="2:6" s="5" customFormat="1">
      <c r="B4670" s="136"/>
      <c r="C4670" s="136"/>
      <c r="D4670" s="136"/>
      <c r="E4670" s="137"/>
      <c r="F4670" s="138"/>
    </row>
    <row r="4671" spans="2:6" s="5" customFormat="1">
      <c r="B4671" s="136"/>
      <c r="C4671" s="136"/>
      <c r="D4671" s="136"/>
      <c r="E4671" s="137"/>
      <c r="F4671" s="138"/>
    </row>
    <row r="4672" spans="2:6" s="5" customFormat="1">
      <c r="B4672" s="136"/>
      <c r="C4672" s="136"/>
      <c r="D4672" s="136"/>
      <c r="E4672" s="137"/>
      <c r="F4672" s="138"/>
    </row>
    <row r="4673" spans="2:6" s="5" customFormat="1">
      <c r="B4673" s="136"/>
      <c r="C4673" s="136"/>
      <c r="D4673" s="136"/>
      <c r="E4673" s="137"/>
      <c r="F4673" s="138"/>
    </row>
    <row r="4674" spans="2:6" s="5" customFormat="1">
      <c r="B4674" s="136"/>
      <c r="C4674" s="136"/>
      <c r="D4674" s="136"/>
      <c r="E4674" s="137"/>
      <c r="F4674" s="138"/>
    </row>
    <row r="4675" spans="2:6" s="5" customFormat="1">
      <c r="B4675" s="136"/>
      <c r="C4675" s="136"/>
      <c r="D4675" s="136"/>
      <c r="E4675" s="137"/>
      <c r="F4675" s="138"/>
    </row>
    <row r="4676" spans="2:6" s="5" customFormat="1">
      <c r="B4676" s="136"/>
      <c r="C4676" s="136"/>
      <c r="D4676" s="136"/>
      <c r="E4676" s="137"/>
      <c r="F4676" s="138"/>
    </row>
    <row r="4677" spans="2:6" s="5" customFormat="1">
      <c r="B4677" s="136"/>
      <c r="C4677" s="136"/>
      <c r="D4677" s="136"/>
      <c r="E4677" s="137"/>
      <c r="F4677" s="138"/>
    </row>
    <row r="4678" spans="2:6" s="5" customFormat="1">
      <c r="B4678" s="136"/>
      <c r="C4678" s="136"/>
      <c r="D4678" s="136"/>
      <c r="E4678" s="137"/>
      <c r="F4678" s="138"/>
    </row>
    <row r="4679" spans="2:6" s="5" customFormat="1">
      <c r="B4679" s="136"/>
      <c r="C4679" s="136"/>
      <c r="D4679" s="136"/>
      <c r="E4679" s="137"/>
      <c r="F4679" s="138"/>
    </row>
    <row r="4680" spans="2:6" s="5" customFormat="1">
      <c r="B4680" s="136"/>
      <c r="C4680" s="136"/>
      <c r="D4680" s="136"/>
      <c r="E4680" s="137"/>
      <c r="F4680" s="138"/>
    </row>
    <row r="4681" spans="2:6" s="5" customFormat="1">
      <c r="B4681" s="136"/>
      <c r="C4681" s="136"/>
      <c r="D4681" s="136"/>
      <c r="E4681" s="137"/>
      <c r="F4681" s="138"/>
    </row>
    <row r="4682" spans="2:6" s="5" customFormat="1">
      <c r="B4682" s="136"/>
      <c r="C4682" s="136"/>
      <c r="D4682" s="136"/>
      <c r="E4682" s="137"/>
      <c r="F4682" s="138"/>
    </row>
    <row r="4683" spans="2:6" s="5" customFormat="1">
      <c r="B4683" s="136"/>
      <c r="C4683" s="136"/>
      <c r="D4683" s="136"/>
      <c r="E4683" s="137"/>
      <c r="F4683" s="138"/>
    </row>
    <row r="4684" spans="2:6" s="5" customFormat="1">
      <c r="B4684" s="136"/>
      <c r="C4684" s="136"/>
      <c r="D4684" s="136"/>
      <c r="E4684" s="137"/>
      <c r="F4684" s="138"/>
    </row>
    <row r="4685" spans="2:6" s="5" customFormat="1">
      <c r="B4685" s="136"/>
      <c r="C4685" s="136"/>
      <c r="D4685" s="136"/>
      <c r="E4685" s="137"/>
      <c r="F4685" s="138"/>
    </row>
    <row r="4686" spans="2:6" s="5" customFormat="1">
      <c r="B4686" s="136"/>
      <c r="C4686" s="136"/>
      <c r="D4686" s="136"/>
      <c r="E4686" s="137"/>
      <c r="F4686" s="138"/>
    </row>
    <row r="4687" spans="2:6" s="5" customFormat="1">
      <c r="B4687" s="136"/>
      <c r="C4687" s="136"/>
      <c r="D4687" s="136"/>
      <c r="E4687" s="137"/>
      <c r="F4687" s="138"/>
    </row>
    <row r="4688" spans="2:6" s="5" customFormat="1">
      <c r="B4688" s="136"/>
      <c r="C4688" s="136"/>
      <c r="D4688" s="136"/>
      <c r="E4688" s="137"/>
      <c r="F4688" s="138"/>
    </row>
    <row r="4689" spans="2:6" s="5" customFormat="1">
      <c r="B4689" s="136"/>
      <c r="C4689" s="136"/>
      <c r="D4689" s="136"/>
      <c r="E4689" s="137"/>
      <c r="F4689" s="138"/>
    </row>
    <row r="4690" spans="2:6" s="5" customFormat="1">
      <c r="B4690" s="136"/>
      <c r="C4690" s="136"/>
      <c r="D4690" s="136"/>
      <c r="E4690" s="137"/>
      <c r="F4690" s="138"/>
    </row>
    <row r="4691" spans="2:6" s="5" customFormat="1">
      <c r="B4691" s="136"/>
      <c r="C4691" s="136"/>
      <c r="D4691" s="136"/>
      <c r="E4691" s="137"/>
      <c r="F4691" s="138"/>
    </row>
    <row r="4692" spans="2:6" s="5" customFormat="1">
      <c r="B4692" s="136"/>
      <c r="C4692" s="136"/>
      <c r="D4692" s="136"/>
      <c r="E4692" s="137"/>
      <c r="F4692" s="138"/>
    </row>
    <row r="4693" spans="2:6" s="5" customFormat="1">
      <c r="B4693" s="136"/>
      <c r="C4693" s="136"/>
      <c r="D4693" s="136"/>
      <c r="E4693" s="137"/>
      <c r="F4693" s="138"/>
    </row>
    <row r="4694" spans="2:6" s="5" customFormat="1">
      <c r="B4694" s="136"/>
      <c r="C4694" s="136"/>
      <c r="D4694" s="136"/>
      <c r="E4694" s="137"/>
      <c r="F4694" s="138"/>
    </row>
    <row r="4695" spans="2:6" s="5" customFormat="1">
      <c r="B4695" s="136"/>
      <c r="C4695" s="136"/>
      <c r="D4695" s="136"/>
      <c r="E4695" s="137"/>
      <c r="F4695" s="138"/>
    </row>
    <row r="4696" spans="2:6" s="5" customFormat="1">
      <c r="B4696" s="136"/>
      <c r="C4696" s="136"/>
      <c r="D4696" s="136"/>
      <c r="E4696" s="137"/>
      <c r="F4696" s="138"/>
    </row>
    <row r="4697" spans="2:6" s="5" customFormat="1">
      <c r="B4697" s="136"/>
      <c r="C4697" s="136"/>
      <c r="D4697" s="136"/>
      <c r="E4697" s="137"/>
      <c r="F4697" s="138"/>
    </row>
    <row r="4698" spans="2:6" s="5" customFormat="1">
      <c r="B4698" s="136"/>
      <c r="C4698" s="136"/>
      <c r="D4698" s="136"/>
      <c r="E4698" s="137"/>
      <c r="F4698" s="138"/>
    </row>
    <row r="4699" spans="2:6" s="5" customFormat="1">
      <c r="B4699" s="136"/>
      <c r="C4699" s="136"/>
      <c r="D4699" s="136"/>
      <c r="E4699" s="137"/>
      <c r="F4699" s="138"/>
    </row>
    <row r="4700" spans="2:6" s="5" customFormat="1">
      <c r="B4700" s="136"/>
      <c r="C4700" s="136"/>
      <c r="D4700" s="136"/>
      <c r="E4700" s="137"/>
      <c r="F4700" s="138"/>
    </row>
    <row r="4701" spans="2:6" s="5" customFormat="1">
      <c r="B4701" s="136"/>
      <c r="C4701" s="136"/>
      <c r="D4701" s="136"/>
      <c r="E4701" s="137"/>
      <c r="F4701" s="138"/>
    </row>
    <row r="4702" spans="2:6" s="5" customFormat="1">
      <c r="B4702" s="136"/>
      <c r="C4702" s="136"/>
      <c r="D4702" s="136"/>
      <c r="E4702" s="137"/>
      <c r="F4702" s="138"/>
    </row>
    <row r="4703" spans="2:6" s="5" customFormat="1">
      <c r="B4703" s="136"/>
      <c r="C4703" s="136"/>
      <c r="D4703" s="136"/>
      <c r="E4703" s="137"/>
      <c r="F4703" s="138"/>
    </row>
    <row r="4704" spans="2:6" s="5" customFormat="1">
      <c r="B4704" s="136"/>
      <c r="C4704" s="136"/>
      <c r="D4704" s="136"/>
      <c r="E4704" s="137"/>
      <c r="F4704" s="138"/>
    </row>
    <row r="4705" spans="2:6" s="5" customFormat="1">
      <c r="B4705" s="136"/>
      <c r="C4705" s="136"/>
      <c r="D4705" s="136"/>
      <c r="E4705" s="137"/>
      <c r="F4705" s="138"/>
    </row>
    <row r="4706" spans="2:6" s="5" customFormat="1">
      <c r="B4706" s="136"/>
      <c r="C4706" s="136"/>
      <c r="D4706" s="136"/>
      <c r="E4706" s="137"/>
      <c r="F4706" s="138"/>
    </row>
    <row r="4707" spans="2:6" s="5" customFormat="1">
      <c r="B4707" s="136"/>
      <c r="C4707" s="136"/>
      <c r="D4707" s="136"/>
      <c r="E4707" s="137"/>
      <c r="F4707" s="138"/>
    </row>
    <row r="4708" spans="2:6" s="5" customFormat="1">
      <c r="B4708" s="136"/>
      <c r="C4708" s="136"/>
      <c r="D4708" s="136"/>
      <c r="E4708" s="137"/>
      <c r="F4708" s="138"/>
    </row>
    <row r="4709" spans="2:6" s="5" customFormat="1">
      <c r="B4709" s="136"/>
      <c r="C4709" s="136"/>
      <c r="D4709" s="136"/>
      <c r="E4709" s="137"/>
      <c r="F4709" s="138"/>
    </row>
    <row r="4710" spans="2:6" s="5" customFormat="1">
      <c r="B4710" s="136"/>
      <c r="C4710" s="136"/>
      <c r="D4710" s="136"/>
      <c r="E4710" s="137"/>
      <c r="F4710" s="138"/>
    </row>
    <row r="4711" spans="2:6" s="5" customFormat="1">
      <c r="B4711" s="136"/>
      <c r="C4711" s="136"/>
      <c r="D4711" s="136"/>
      <c r="E4711" s="137"/>
      <c r="F4711" s="138"/>
    </row>
    <row r="4712" spans="2:6" s="5" customFormat="1">
      <c r="B4712" s="136"/>
      <c r="C4712" s="136"/>
      <c r="D4712" s="136"/>
      <c r="E4712" s="137"/>
      <c r="F4712" s="138"/>
    </row>
    <row r="4713" spans="2:6" s="5" customFormat="1">
      <c r="B4713" s="136"/>
      <c r="C4713" s="136"/>
      <c r="D4713" s="136"/>
      <c r="E4713" s="137"/>
      <c r="F4713" s="138"/>
    </row>
    <row r="4714" spans="2:6" s="5" customFormat="1">
      <c r="B4714" s="136"/>
      <c r="C4714" s="136"/>
      <c r="D4714" s="136"/>
      <c r="E4714" s="137"/>
      <c r="F4714" s="138"/>
    </row>
    <row r="4715" spans="2:6" s="5" customFormat="1">
      <c r="B4715" s="136"/>
      <c r="C4715" s="136"/>
      <c r="D4715" s="136"/>
      <c r="E4715" s="137"/>
      <c r="F4715" s="138"/>
    </row>
    <row r="4716" spans="2:6" s="5" customFormat="1">
      <c r="B4716" s="136"/>
      <c r="C4716" s="136"/>
      <c r="D4716" s="136"/>
      <c r="E4716" s="137"/>
      <c r="F4716" s="138"/>
    </row>
    <row r="4717" spans="2:6" s="5" customFormat="1">
      <c r="B4717" s="136"/>
      <c r="C4717" s="136"/>
      <c r="D4717" s="136"/>
      <c r="E4717" s="137"/>
      <c r="F4717" s="138"/>
    </row>
    <row r="4718" spans="2:6" s="5" customFormat="1">
      <c r="B4718" s="136"/>
      <c r="C4718" s="136"/>
      <c r="D4718" s="136"/>
      <c r="E4718" s="137"/>
      <c r="F4718" s="138"/>
    </row>
    <row r="4719" spans="2:6" s="5" customFormat="1">
      <c r="B4719" s="136"/>
      <c r="C4719" s="136"/>
      <c r="D4719" s="136"/>
      <c r="E4719" s="137"/>
      <c r="F4719" s="138"/>
    </row>
    <row r="4720" spans="2:6" s="5" customFormat="1">
      <c r="B4720" s="136"/>
      <c r="C4720" s="136"/>
      <c r="D4720" s="136"/>
      <c r="E4720" s="137"/>
      <c r="F4720" s="138"/>
    </row>
    <row r="4721" spans="2:6" s="5" customFormat="1">
      <c r="B4721" s="136"/>
      <c r="C4721" s="136"/>
      <c r="D4721" s="136"/>
      <c r="E4721" s="137"/>
      <c r="F4721" s="138"/>
    </row>
    <row r="4722" spans="2:6" s="5" customFormat="1">
      <c r="B4722" s="136"/>
      <c r="C4722" s="136"/>
      <c r="D4722" s="136"/>
      <c r="E4722" s="137"/>
      <c r="F4722" s="138"/>
    </row>
    <row r="4723" spans="2:6" s="5" customFormat="1">
      <c r="B4723" s="136"/>
      <c r="C4723" s="136"/>
      <c r="D4723" s="136"/>
      <c r="E4723" s="137"/>
      <c r="F4723" s="138"/>
    </row>
    <row r="4724" spans="2:6" s="5" customFormat="1">
      <c r="B4724" s="136"/>
      <c r="C4724" s="136"/>
      <c r="D4724" s="136"/>
      <c r="E4724" s="137"/>
      <c r="F4724" s="138"/>
    </row>
    <row r="4725" spans="2:6" s="5" customFormat="1">
      <c r="B4725" s="136"/>
      <c r="C4725" s="136"/>
      <c r="D4725" s="136"/>
      <c r="E4725" s="137"/>
      <c r="F4725" s="138"/>
    </row>
    <row r="4726" spans="2:6" s="5" customFormat="1">
      <c r="B4726" s="136"/>
      <c r="C4726" s="136"/>
      <c r="D4726" s="136"/>
      <c r="E4726" s="137"/>
      <c r="F4726" s="138"/>
    </row>
    <row r="4727" spans="2:6" s="5" customFormat="1">
      <c r="B4727" s="136"/>
      <c r="C4727" s="136"/>
      <c r="D4727" s="136"/>
      <c r="E4727" s="137"/>
      <c r="F4727" s="138"/>
    </row>
    <row r="4728" spans="2:6" s="5" customFormat="1">
      <c r="B4728" s="136"/>
      <c r="C4728" s="136"/>
      <c r="D4728" s="136"/>
      <c r="E4728" s="137"/>
      <c r="F4728" s="138"/>
    </row>
    <row r="4729" spans="2:6" s="5" customFormat="1">
      <c r="B4729" s="136"/>
      <c r="C4729" s="136"/>
      <c r="D4729" s="136"/>
      <c r="E4729" s="137"/>
      <c r="F4729" s="138"/>
    </row>
    <row r="4730" spans="2:6" s="5" customFormat="1">
      <c r="B4730" s="136"/>
      <c r="C4730" s="136"/>
      <c r="D4730" s="136"/>
      <c r="E4730" s="137"/>
      <c r="F4730" s="138"/>
    </row>
    <row r="4731" spans="2:6" s="5" customFormat="1">
      <c r="B4731" s="136"/>
      <c r="C4731" s="136"/>
      <c r="D4731" s="136"/>
      <c r="E4731" s="137"/>
      <c r="F4731" s="138"/>
    </row>
    <row r="4732" spans="2:6" s="5" customFormat="1">
      <c r="B4732" s="136"/>
      <c r="C4732" s="136"/>
      <c r="D4732" s="136"/>
      <c r="E4732" s="137"/>
      <c r="F4732" s="138"/>
    </row>
    <row r="4733" spans="2:6" s="5" customFormat="1">
      <c r="B4733" s="136"/>
      <c r="C4733" s="136"/>
      <c r="D4733" s="136"/>
      <c r="E4733" s="137"/>
      <c r="F4733" s="138"/>
    </row>
    <row r="4734" spans="2:6" s="5" customFormat="1">
      <c r="B4734" s="136"/>
      <c r="C4734" s="136"/>
      <c r="D4734" s="136"/>
      <c r="E4734" s="137"/>
      <c r="F4734" s="138"/>
    </row>
    <row r="4735" spans="2:6" s="5" customFormat="1">
      <c r="B4735" s="136"/>
      <c r="C4735" s="136"/>
      <c r="D4735" s="136"/>
      <c r="E4735" s="137"/>
      <c r="F4735" s="138"/>
    </row>
    <row r="4736" spans="2:6" s="5" customFormat="1">
      <c r="B4736" s="136"/>
      <c r="C4736" s="136"/>
      <c r="D4736" s="136"/>
      <c r="E4736" s="137"/>
      <c r="F4736" s="138"/>
    </row>
    <row r="4737" spans="2:6" s="5" customFormat="1">
      <c r="B4737" s="136"/>
      <c r="C4737" s="136"/>
      <c r="D4737" s="136"/>
      <c r="E4737" s="137"/>
      <c r="F4737" s="138"/>
    </row>
    <row r="4738" spans="2:6" s="5" customFormat="1">
      <c r="B4738" s="136"/>
      <c r="C4738" s="136"/>
      <c r="D4738" s="136"/>
      <c r="E4738" s="137"/>
      <c r="F4738" s="138"/>
    </row>
    <row r="4739" spans="2:6" s="5" customFormat="1">
      <c r="B4739" s="136"/>
      <c r="C4739" s="136"/>
      <c r="D4739" s="136"/>
      <c r="E4739" s="137"/>
      <c r="F4739" s="138"/>
    </row>
    <row r="4740" spans="2:6" s="5" customFormat="1">
      <c r="B4740" s="136"/>
      <c r="C4740" s="136"/>
      <c r="D4740" s="136"/>
      <c r="E4740" s="137"/>
      <c r="F4740" s="138"/>
    </row>
    <row r="4741" spans="2:6" s="5" customFormat="1">
      <c r="B4741" s="136"/>
      <c r="C4741" s="136"/>
      <c r="D4741" s="136"/>
      <c r="E4741" s="137"/>
      <c r="F4741" s="138"/>
    </row>
    <row r="4742" spans="2:6" s="5" customFormat="1">
      <c r="B4742" s="136"/>
      <c r="C4742" s="136"/>
      <c r="D4742" s="136"/>
      <c r="E4742" s="137"/>
      <c r="F4742" s="138"/>
    </row>
    <row r="4743" spans="2:6" s="5" customFormat="1">
      <c r="B4743" s="136"/>
      <c r="C4743" s="136"/>
      <c r="D4743" s="136"/>
      <c r="E4743" s="137"/>
      <c r="F4743" s="138"/>
    </row>
    <row r="4744" spans="2:6" s="5" customFormat="1">
      <c r="B4744" s="136"/>
      <c r="C4744" s="136"/>
      <c r="D4744" s="136"/>
      <c r="E4744" s="137"/>
      <c r="F4744" s="138"/>
    </row>
    <row r="4745" spans="2:6" s="5" customFormat="1">
      <c r="B4745" s="136"/>
      <c r="C4745" s="136"/>
      <c r="D4745" s="136"/>
      <c r="E4745" s="137"/>
      <c r="F4745" s="138"/>
    </row>
    <row r="4746" spans="2:6" s="5" customFormat="1">
      <c r="B4746" s="136"/>
      <c r="C4746" s="136"/>
      <c r="D4746" s="136"/>
      <c r="E4746" s="137"/>
      <c r="F4746" s="138"/>
    </row>
    <row r="4747" spans="2:6" s="5" customFormat="1">
      <c r="B4747" s="136"/>
      <c r="C4747" s="136"/>
      <c r="D4747" s="136"/>
      <c r="E4747" s="137"/>
      <c r="F4747" s="138"/>
    </row>
    <row r="4748" spans="2:6" s="5" customFormat="1">
      <c r="B4748" s="136"/>
      <c r="C4748" s="136"/>
      <c r="D4748" s="136"/>
      <c r="E4748" s="137"/>
      <c r="F4748" s="138"/>
    </row>
    <row r="4749" spans="2:6" s="5" customFormat="1">
      <c r="B4749" s="136"/>
      <c r="C4749" s="136"/>
      <c r="D4749" s="136"/>
      <c r="E4749" s="137"/>
      <c r="F4749" s="138"/>
    </row>
    <row r="4750" spans="2:6" s="5" customFormat="1">
      <c r="B4750" s="136"/>
      <c r="C4750" s="136"/>
      <c r="D4750" s="136"/>
      <c r="E4750" s="137"/>
      <c r="F4750" s="138"/>
    </row>
    <row r="4751" spans="2:6" s="5" customFormat="1">
      <c r="B4751" s="136"/>
      <c r="C4751" s="136"/>
      <c r="D4751" s="136"/>
      <c r="E4751" s="137"/>
      <c r="F4751" s="138"/>
    </row>
    <row r="4752" spans="2:6" s="5" customFormat="1">
      <c r="B4752" s="136"/>
      <c r="C4752" s="136"/>
      <c r="D4752" s="136"/>
      <c r="E4752" s="137"/>
      <c r="F4752" s="138"/>
    </row>
    <row r="4753" spans="2:6" s="5" customFormat="1">
      <c r="B4753" s="136"/>
      <c r="C4753" s="136"/>
      <c r="D4753" s="136"/>
      <c r="E4753" s="137"/>
      <c r="F4753" s="138"/>
    </row>
    <row r="4754" spans="2:6" s="5" customFormat="1">
      <c r="B4754" s="136"/>
      <c r="C4754" s="136"/>
      <c r="D4754" s="136"/>
      <c r="E4754" s="137"/>
      <c r="F4754" s="138"/>
    </row>
    <row r="4755" spans="2:6" s="5" customFormat="1">
      <c r="B4755" s="136"/>
      <c r="C4755" s="136"/>
      <c r="D4755" s="136"/>
      <c r="E4755" s="137"/>
      <c r="F4755" s="138"/>
    </row>
    <row r="4756" spans="2:6" s="5" customFormat="1">
      <c r="B4756" s="136"/>
      <c r="C4756" s="136"/>
      <c r="D4756" s="136"/>
      <c r="E4756" s="137"/>
      <c r="F4756" s="138"/>
    </row>
    <row r="4757" spans="2:6" s="5" customFormat="1">
      <c r="B4757" s="136"/>
      <c r="C4757" s="136"/>
      <c r="D4757" s="136"/>
      <c r="E4757" s="137"/>
      <c r="F4757" s="138"/>
    </row>
    <row r="4758" spans="2:6" s="5" customFormat="1">
      <c r="B4758" s="136"/>
      <c r="C4758" s="136"/>
      <c r="D4758" s="136"/>
      <c r="E4758" s="137"/>
      <c r="F4758" s="138"/>
    </row>
    <row r="4759" spans="2:6" s="5" customFormat="1">
      <c r="B4759" s="136"/>
      <c r="C4759" s="136"/>
      <c r="D4759" s="136"/>
      <c r="E4759" s="137"/>
      <c r="F4759" s="138"/>
    </row>
    <row r="4760" spans="2:6" s="5" customFormat="1">
      <c r="B4760" s="136"/>
      <c r="C4760" s="136"/>
      <c r="D4760" s="136"/>
      <c r="E4760" s="137"/>
      <c r="F4760" s="138"/>
    </row>
    <row r="4761" spans="2:6" s="5" customFormat="1">
      <c r="B4761" s="136"/>
      <c r="C4761" s="136"/>
      <c r="D4761" s="136"/>
      <c r="E4761" s="137"/>
      <c r="F4761" s="138"/>
    </row>
    <row r="4762" spans="2:6" s="5" customFormat="1">
      <c r="B4762" s="136"/>
      <c r="C4762" s="136"/>
      <c r="D4762" s="136"/>
      <c r="E4762" s="137"/>
      <c r="F4762" s="138"/>
    </row>
    <row r="4763" spans="2:6" s="5" customFormat="1">
      <c r="B4763" s="136"/>
      <c r="C4763" s="136"/>
      <c r="D4763" s="136"/>
      <c r="E4763" s="137"/>
      <c r="F4763" s="138"/>
    </row>
    <row r="4764" spans="2:6" s="5" customFormat="1">
      <c r="B4764" s="136"/>
      <c r="C4764" s="136"/>
      <c r="D4764" s="136"/>
      <c r="E4764" s="137"/>
      <c r="F4764" s="138"/>
    </row>
    <row r="4765" spans="2:6" s="5" customFormat="1">
      <c r="B4765" s="136"/>
      <c r="C4765" s="136"/>
      <c r="D4765" s="136"/>
      <c r="E4765" s="137"/>
      <c r="F4765" s="138"/>
    </row>
    <row r="4766" spans="2:6" s="5" customFormat="1">
      <c r="B4766" s="136"/>
      <c r="C4766" s="136"/>
      <c r="D4766" s="136"/>
      <c r="E4766" s="137"/>
      <c r="F4766" s="138"/>
    </row>
    <row r="4767" spans="2:6" s="5" customFormat="1">
      <c r="B4767" s="136"/>
      <c r="C4767" s="136"/>
      <c r="D4767" s="136"/>
      <c r="E4767" s="137"/>
      <c r="F4767" s="138"/>
    </row>
    <row r="4768" spans="2:6" s="5" customFormat="1">
      <c r="B4768" s="136"/>
      <c r="C4768" s="136"/>
      <c r="D4768" s="136"/>
      <c r="E4768" s="137"/>
      <c r="F4768" s="138"/>
    </row>
    <row r="4769" spans="2:6" s="5" customFormat="1">
      <c r="B4769" s="136"/>
      <c r="C4769" s="136"/>
      <c r="D4769" s="136"/>
      <c r="E4769" s="137"/>
      <c r="F4769" s="138"/>
    </row>
    <row r="4770" spans="2:6" s="5" customFormat="1">
      <c r="B4770" s="136"/>
      <c r="C4770" s="136"/>
      <c r="D4770" s="136"/>
      <c r="E4770" s="137"/>
      <c r="F4770" s="138"/>
    </row>
    <row r="4771" spans="2:6" s="5" customFormat="1">
      <c r="B4771" s="136"/>
      <c r="C4771" s="136"/>
      <c r="D4771" s="136"/>
      <c r="E4771" s="137"/>
      <c r="F4771" s="138"/>
    </row>
    <row r="4772" spans="2:6" s="5" customFormat="1">
      <c r="B4772" s="136"/>
      <c r="C4772" s="136"/>
      <c r="D4772" s="136"/>
      <c r="E4772" s="137"/>
      <c r="F4772" s="138"/>
    </row>
    <row r="4773" spans="2:6" s="5" customFormat="1">
      <c r="B4773" s="136"/>
      <c r="C4773" s="136"/>
      <c r="D4773" s="136"/>
      <c r="E4773" s="137"/>
      <c r="F4773" s="138"/>
    </row>
    <row r="4774" spans="2:6" s="5" customFormat="1">
      <c r="B4774" s="136"/>
      <c r="C4774" s="136"/>
      <c r="D4774" s="136"/>
      <c r="E4774" s="137"/>
      <c r="F4774" s="138"/>
    </row>
    <row r="4775" spans="2:6" s="5" customFormat="1">
      <c r="B4775" s="136"/>
      <c r="C4775" s="136"/>
      <c r="D4775" s="136"/>
      <c r="E4775" s="137"/>
      <c r="F4775" s="138"/>
    </row>
    <row r="4776" spans="2:6" s="5" customFormat="1">
      <c r="B4776" s="136"/>
      <c r="C4776" s="136"/>
      <c r="D4776" s="136"/>
      <c r="E4776" s="137"/>
      <c r="F4776" s="138"/>
    </row>
    <row r="4777" spans="2:6" s="5" customFormat="1">
      <c r="B4777" s="136"/>
      <c r="C4777" s="136"/>
      <c r="D4777" s="136"/>
      <c r="E4777" s="137"/>
      <c r="F4777" s="138"/>
    </row>
    <row r="4778" spans="2:6" s="5" customFormat="1">
      <c r="B4778" s="136"/>
      <c r="C4778" s="136"/>
      <c r="D4778" s="136"/>
      <c r="E4778" s="137"/>
      <c r="F4778" s="138"/>
    </row>
    <row r="4779" spans="2:6" s="5" customFormat="1">
      <c r="B4779" s="136"/>
      <c r="C4779" s="136"/>
      <c r="D4779" s="136"/>
      <c r="E4779" s="137"/>
      <c r="F4779" s="138"/>
    </row>
    <row r="4780" spans="2:6" s="5" customFormat="1">
      <c r="B4780" s="136"/>
      <c r="C4780" s="136"/>
      <c r="D4780" s="136"/>
      <c r="E4780" s="137"/>
      <c r="F4780" s="138"/>
    </row>
    <row r="4781" spans="2:6" s="5" customFormat="1">
      <c r="B4781" s="136"/>
      <c r="C4781" s="136"/>
      <c r="D4781" s="136"/>
      <c r="E4781" s="137"/>
      <c r="F4781" s="138"/>
    </row>
    <row r="4782" spans="2:6" s="5" customFormat="1">
      <c r="B4782" s="136"/>
      <c r="C4782" s="136"/>
      <c r="D4782" s="136"/>
      <c r="E4782" s="137"/>
      <c r="F4782" s="138"/>
    </row>
    <row r="4783" spans="2:6" s="5" customFormat="1">
      <c r="B4783" s="136"/>
      <c r="C4783" s="136"/>
      <c r="D4783" s="136"/>
      <c r="E4783" s="137"/>
      <c r="F4783" s="138"/>
    </row>
    <row r="4784" spans="2:6" s="5" customFormat="1">
      <c r="B4784" s="136"/>
      <c r="C4784" s="136"/>
      <c r="D4784" s="136"/>
      <c r="E4784" s="137"/>
      <c r="F4784" s="138"/>
    </row>
    <row r="4785" spans="2:6" s="5" customFormat="1">
      <c r="B4785" s="136"/>
      <c r="C4785" s="136"/>
      <c r="D4785" s="136"/>
      <c r="E4785" s="137"/>
      <c r="F4785" s="138"/>
    </row>
    <row r="4786" spans="2:6" s="5" customFormat="1">
      <c r="B4786" s="136"/>
      <c r="C4786" s="136"/>
      <c r="D4786" s="136"/>
      <c r="E4786" s="137"/>
      <c r="F4786" s="138"/>
    </row>
    <row r="4787" spans="2:6" s="5" customFormat="1">
      <c r="B4787" s="136"/>
      <c r="C4787" s="136"/>
      <c r="D4787" s="136"/>
      <c r="E4787" s="137"/>
      <c r="F4787" s="138"/>
    </row>
    <row r="4788" spans="2:6" s="5" customFormat="1">
      <c r="B4788" s="136"/>
      <c r="C4788" s="136"/>
      <c r="D4788" s="136"/>
      <c r="E4788" s="137"/>
      <c r="F4788" s="138"/>
    </row>
    <row r="4789" spans="2:6" s="5" customFormat="1">
      <c r="B4789" s="136"/>
      <c r="C4789" s="136"/>
      <c r="D4789" s="136"/>
      <c r="E4789" s="137"/>
      <c r="F4789" s="138"/>
    </row>
    <row r="4790" spans="2:6" s="5" customFormat="1">
      <c r="B4790" s="136"/>
      <c r="C4790" s="136"/>
      <c r="D4790" s="136"/>
      <c r="E4790" s="137"/>
      <c r="F4790" s="138"/>
    </row>
    <row r="4791" spans="2:6" s="5" customFormat="1">
      <c r="B4791" s="136"/>
      <c r="C4791" s="136"/>
      <c r="D4791" s="136"/>
      <c r="E4791" s="137"/>
      <c r="F4791" s="138"/>
    </row>
    <row r="4792" spans="2:6" s="5" customFormat="1">
      <c r="B4792" s="136"/>
      <c r="C4792" s="136"/>
      <c r="D4792" s="136"/>
      <c r="E4792" s="137"/>
      <c r="F4792" s="138"/>
    </row>
    <row r="4793" spans="2:6" s="5" customFormat="1">
      <c r="B4793" s="136"/>
      <c r="C4793" s="136"/>
      <c r="D4793" s="136"/>
      <c r="E4793" s="137"/>
      <c r="F4793" s="138"/>
    </row>
    <row r="4794" spans="2:6" s="5" customFormat="1">
      <c r="B4794" s="136"/>
      <c r="C4794" s="136"/>
      <c r="D4794" s="136"/>
      <c r="E4794" s="137"/>
      <c r="F4794" s="138"/>
    </row>
    <row r="4795" spans="2:6" s="5" customFormat="1">
      <c r="B4795" s="136"/>
      <c r="C4795" s="136"/>
      <c r="D4795" s="136"/>
      <c r="E4795" s="137"/>
      <c r="F4795" s="138"/>
    </row>
    <row r="4796" spans="2:6" s="5" customFormat="1">
      <c r="B4796" s="136"/>
      <c r="C4796" s="136"/>
      <c r="D4796" s="136"/>
      <c r="E4796" s="137"/>
      <c r="F4796" s="138"/>
    </row>
    <row r="4797" spans="2:6" s="5" customFormat="1">
      <c r="B4797" s="136"/>
      <c r="C4797" s="136"/>
      <c r="D4797" s="136"/>
      <c r="E4797" s="137"/>
      <c r="F4797" s="138"/>
    </row>
    <row r="4798" spans="2:6" s="5" customFormat="1">
      <c r="B4798" s="136"/>
      <c r="C4798" s="136"/>
      <c r="D4798" s="136"/>
      <c r="E4798" s="137"/>
      <c r="F4798" s="138"/>
    </row>
    <row r="4799" spans="2:6" s="5" customFormat="1">
      <c r="B4799" s="136"/>
      <c r="C4799" s="136"/>
      <c r="D4799" s="136"/>
      <c r="E4799" s="137"/>
      <c r="F4799" s="138"/>
    </row>
    <row r="4800" spans="2:6" s="5" customFormat="1">
      <c r="B4800" s="136"/>
      <c r="C4800" s="136"/>
      <c r="D4800" s="136"/>
      <c r="E4800" s="137"/>
      <c r="F4800" s="138"/>
    </row>
    <row r="4801" spans="2:6" s="5" customFormat="1">
      <c r="B4801" s="136"/>
      <c r="C4801" s="136"/>
      <c r="D4801" s="136"/>
      <c r="E4801" s="137"/>
      <c r="F4801" s="138"/>
    </row>
    <row r="4802" spans="2:6" s="5" customFormat="1">
      <c r="B4802" s="136"/>
      <c r="C4802" s="136"/>
      <c r="D4802" s="136"/>
      <c r="E4802" s="137"/>
      <c r="F4802" s="138"/>
    </row>
    <row r="4803" spans="2:6" s="5" customFormat="1">
      <c r="B4803" s="136"/>
      <c r="C4803" s="136"/>
      <c r="D4803" s="136"/>
      <c r="E4803" s="137"/>
      <c r="F4803" s="138"/>
    </row>
    <row r="4804" spans="2:6" s="5" customFormat="1">
      <c r="B4804" s="136"/>
      <c r="C4804" s="136"/>
      <c r="D4804" s="136"/>
      <c r="E4804" s="137"/>
      <c r="F4804" s="138"/>
    </row>
    <row r="4805" spans="2:6" s="5" customFormat="1">
      <c r="B4805" s="136"/>
      <c r="C4805" s="136"/>
      <c r="D4805" s="136"/>
      <c r="E4805" s="137"/>
      <c r="F4805" s="138"/>
    </row>
    <row r="4806" spans="2:6" s="5" customFormat="1">
      <c r="B4806" s="136"/>
      <c r="C4806" s="136"/>
      <c r="D4806" s="136"/>
      <c r="E4806" s="137"/>
      <c r="F4806" s="138"/>
    </row>
    <row r="4807" spans="2:6" s="5" customFormat="1">
      <c r="B4807" s="136"/>
      <c r="C4807" s="136"/>
      <c r="D4807" s="136"/>
      <c r="E4807" s="137"/>
      <c r="F4807" s="138"/>
    </row>
    <row r="4808" spans="2:6" s="5" customFormat="1">
      <c r="B4808" s="136"/>
      <c r="C4808" s="136"/>
      <c r="D4808" s="136"/>
      <c r="E4808" s="137"/>
      <c r="F4808" s="138"/>
    </row>
    <row r="4809" spans="2:6" s="5" customFormat="1">
      <c r="B4809" s="136"/>
      <c r="C4809" s="136"/>
      <c r="D4809" s="136"/>
      <c r="E4809" s="137"/>
      <c r="F4809" s="138"/>
    </row>
    <row r="4810" spans="2:6" s="5" customFormat="1">
      <c r="B4810" s="136"/>
      <c r="C4810" s="136"/>
      <c r="D4810" s="136"/>
      <c r="E4810" s="137"/>
      <c r="F4810" s="138"/>
    </row>
    <row r="4811" spans="2:6" s="5" customFormat="1">
      <c r="B4811" s="136"/>
      <c r="C4811" s="136"/>
      <c r="D4811" s="136"/>
      <c r="E4811" s="137"/>
      <c r="F4811" s="138"/>
    </row>
    <row r="4812" spans="2:6" s="5" customFormat="1">
      <c r="B4812" s="136"/>
      <c r="C4812" s="136"/>
      <c r="D4812" s="136"/>
      <c r="E4812" s="137"/>
      <c r="F4812" s="138"/>
    </row>
    <row r="4813" spans="2:6" s="5" customFormat="1">
      <c r="B4813" s="136"/>
      <c r="C4813" s="136"/>
      <c r="D4813" s="136"/>
      <c r="E4813" s="137"/>
      <c r="F4813" s="138"/>
    </row>
    <row r="4814" spans="2:6" s="5" customFormat="1">
      <c r="B4814" s="136"/>
      <c r="C4814" s="136"/>
      <c r="D4814" s="136"/>
      <c r="E4814" s="137"/>
      <c r="F4814" s="138"/>
    </row>
    <row r="4815" spans="2:6" s="5" customFormat="1">
      <c r="B4815" s="136"/>
      <c r="C4815" s="136"/>
      <c r="D4815" s="136"/>
      <c r="E4815" s="137"/>
      <c r="F4815" s="138"/>
    </row>
    <row r="4816" spans="2:6" s="5" customFormat="1">
      <c r="B4816" s="136"/>
      <c r="C4816" s="136"/>
      <c r="D4816" s="136"/>
      <c r="E4816" s="137"/>
      <c r="F4816" s="138"/>
    </row>
    <row r="4817" spans="2:6" s="5" customFormat="1">
      <c r="B4817" s="136"/>
      <c r="C4817" s="136"/>
      <c r="D4817" s="136"/>
      <c r="E4817" s="137"/>
      <c r="F4817" s="138"/>
    </row>
    <row r="4818" spans="2:6" s="5" customFormat="1">
      <c r="B4818" s="136"/>
      <c r="C4818" s="136"/>
      <c r="D4818" s="136"/>
      <c r="E4818" s="137"/>
      <c r="F4818" s="138"/>
    </row>
    <row r="4819" spans="2:6" s="5" customFormat="1">
      <c r="B4819" s="136"/>
      <c r="C4819" s="136"/>
      <c r="D4819" s="136"/>
      <c r="E4819" s="137"/>
      <c r="F4819" s="138"/>
    </row>
    <row r="4820" spans="2:6" s="5" customFormat="1">
      <c r="B4820" s="136"/>
      <c r="C4820" s="136"/>
      <c r="D4820" s="136"/>
      <c r="E4820" s="137"/>
      <c r="F4820" s="138"/>
    </row>
    <row r="4821" spans="2:6" s="5" customFormat="1">
      <c r="B4821" s="136"/>
      <c r="C4821" s="136"/>
      <c r="D4821" s="136"/>
      <c r="E4821" s="137"/>
      <c r="F4821" s="138"/>
    </row>
    <row r="4822" spans="2:6" s="5" customFormat="1">
      <c r="B4822" s="136"/>
      <c r="C4822" s="136"/>
      <c r="D4822" s="136"/>
      <c r="E4822" s="137"/>
      <c r="F4822" s="138"/>
    </row>
    <row r="4823" spans="2:6" s="5" customFormat="1">
      <c r="B4823" s="136"/>
      <c r="C4823" s="136"/>
      <c r="D4823" s="136"/>
      <c r="E4823" s="137"/>
      <c r="F4823" s="138"/>
    </row>
    <row r="4824" spans="2:6" s="5" customFormat="1">
      <c r="B4824" s="136"/>
      <c r="C4824" s="136"/>
      <c r="D4824" s="136"/>
      <c r="E4824" s="137"/>
      <c r="F4824" s="138"/>
    </row>
    <row r="4825" spans="2:6" s="5" customFormat="1">
      <c r="B4825" s="136"/>
      <c r="C4825" s="136"/>
      <c r="D4825" s="136"/>
      <c r="E4825" s="137"/>
      <c r="F4825" s="138"/>
    </row>
    <row r="4826" spans="2:6" s="5" customFormat="1">
      <c r="B4826" s="136"/>
      <c r="C4826" s="136"/>
      <c r="D4826" s="136"/>
      <c r="E4826" s="137"/>
      <c r="F4826" s="138"/>
    </row>
    <row r="4827" spans="2:6" s="5" customFormat="1">
      <c r="B4827" s="136"/>
      <c r="C4827" s="136"/>
      <c r="D4827" s="136"/>
      <c r="E4827" s="137"/>
      <c r="F4827" s="138"/>
    </row>
    <row r="4828" spans="2:6" s="5" customFormat="1">
      <c r="B4828" s="136"/>
      <c r="C4828" s="136"/>
      <c r="D4828" s="136"/>
      <c r="E4828" s="137"/>
      <c r="F4828" s="138"/>
    </row>
    <row r="4829" spans="2:6" s="5" customFormat="1">
      <c r="B4829" s="136"/>
      <c r="C4829" s="136"/>
      <c r="D4829" s="136"/>
      <c r="E4829" s="137"/>
      <c r="F4829" s="138"/>
    </row>
    <row r="4830" spans="2:6" s="5" customFormat="1">
      <c r="B4830" s="136"/>
      <c r="C4830" s="136"/>
      <c r="D4830" s="136"/>
      <c r="E4830" s="137"/>
      <c r="F4830" s="138"/>
    </row>
    <row r="4831" spans="2:6" s="5" customFormat="1">
      <c r="B4831" s="136"/>
      <c r="C4831" s="136"/>
      <c r="D4831" s="136"/>
      <c r="E4831" s="137"/>
      <c r="F4831" s="138"/>
    </row>
    <row r="4832" spans="2:6" s="5" customFormat="1">
      <c r="B4832" s="136"/>
      <c r="C4832" s="136"/>
      <c r="D4832" s="136"/>
      <c r="E4832" s="137"/>
      <c r="F4832" s="138"/>
    </row>
    <row r="4833" spans="2:6" s="5" customFormat="1">
      <c r="B4833" s="136"/>
      <c r="C4833" s="136"/>
      <c r="D4833" s="136"/>
      <c r="E4833" s="137"/>
      <c r="F4833" s="138"/>
    </row>
    <row r="4834" spans="2:6" s="5" customFormat="1">
      <c r="B4834" s="136"/>
      <c r="C4834" s="136"/>
      <c r="D4834" s="136"/>
      <c r="E4834" s="137"/>
      <c r="F4834" s="138"/>
    </row>
    <row r="4835" spans="2:6" s="5" customFormat="1">
      <c r="B4835" s="136"/>
      <c r="C4835" s="136"/>
      <c r="D4835" s="136"/>
      <c r="E4835" s="137"/>
      <c r="F4835" s="138"/>
    </row>
    <row r="4836" spans="2:6" s="5" customFormat="1">
      <c r="B4836" s="136"/>
      <c r="C4836" s="136"/>
      <c r="D4836" s="136"/>
      <c r="E4836" s="137"/>
      <c r="F4836" s="138"/>
    </row>
    <row r="4837" spans="2:6" s="5" customFormat="1">
      <c r="B4837" s="136"/>
      <c r="C4837" s="136"/>
      <c r="D4837" s="136"/>
      <c r="E4837" s="137"/>
      <c r="F4837" s="138"/>
    </row>
    <row r="4838" spans="2:6" s="5" customFormat="1">
      <c r="B4838" s="136"/>
      <c r="C4838" s="136"/>
      <c r="D4838" s="136"/>
      <c r="E4838" s="137"/>
      <c r="F4838" s="138"/>
    </row>
    <row r="4839" spans="2:6" s="5" customFormat="1">
      <c r="B4839" s="136"/>
      <c r="C4839" s="136"/>
      <c r="D4839" s="136"/>
      <c r="E4839" s="137"/>
      <c r="F4839" s="138"/>
    </row>
    <row r="4840" spans="2:6" s="5" customFormat="1">
      <c r="B4840" s="136"/>
      <c r="C4840" s="136"/>
      <c r="D4840" s="136"/>
      <c r="E4840" s="137"/>
      <c r="F4840" s="138"/>
    </row>
    <row r="4841" spans="2:6" s="5" customFormat="1">
      <c r="B4841" s="136"/>
      <c r="C4841" s="136"/>
      <c r="D4841" s="136"/>
      <c r="E4841" s="137"/>
      <c r="F4841" s="138"/>
    </row>
    <row r="4842" spans="2:6" s="5" customFormat="1">
      <c r="B4842" s="136"/>
      <c r="C4842" s="136"/>
      <c r="D4842" s="136"/>
      <c r="E4842" s="137"/>
      <c r="F4842" s="138"/>
    </row>
    <row r="4843" spans="2:6" s="5" customFormat="1">
      <c r="B4843" s="136"/>
      <c r="C4843" s="136"/>
      <c r="D4843" s="136"/>
      <c r="E4843" s="137"/>
      <c r="F4843" s="138"/>
    </row>
    <row r="4844" spans="2:6" s="5" customFormat="1">
      <c r="B4844" s="136"/>
      <c r="C4844" s="136"/>
      <c r="D4844" s="136"/>
      <c r="E4844" s="137"/>
      <c r="F4844" s="138"/>
    </row>
    <row r="4845" spans="2:6" s="5" customFormat="1">
      <c r="B4845" s="136"/>
      <c r="C4845" s="136"/>
      <c r="D4845" s="136"/>
      <c r="E4845" s="137"/>
      <c r="F4845" s="138"/>
    </row>
    <row r="4846" spans="2:6" s="5" customFormat="1">
      <c r="B4846" s="136"/>
      <c r="C4846" s="136"/>
      <c r="D4846" s="136"/>
      <c r="E4846" s="137"/>
      <c r="F4846" s="138"/>
    </row>
    <row r="4847" spans="2:6" s="5" customFormat="1">
      <c r="B4847" s="136"/>
      <c r="C4847" s="136"/>
      <c r="D4847" s="136"/>
      <c r="E4847" s="137"/>
      <c r="F4847" s="138"/>
    </row>
    <row r="4848" spans="2:6" s="5" customFormat="1">
      <c r="B4848" s="136"/>
      <c r="C4848" s="136"/>
      <c r="D4848" s="136"/>
      <c r="E4848" s="137"/>
      <c r="F4848" s="138"/>
    </row>
    <row r="4849" spans="2:6" s="5" customFormat="1">
      <c r="B4849" s="136"/>
      <c r="C4849" s="136"/>
      <c r="D4849" s="136"/>
      <c r="E4849" s="137"/>
      <c r="F4849" s="138"/>
    </row>
    <row r="4850" spans="2:6" s="5" customFormat="1">
      <c r="B4850" s="136"/>
      <c r="C4850" s="136"/>
      <c r="D4850" s="136"/>
      <c r="E4850" s="137"/>
      <c r="F4850" s="138"/>
    </row>
    <row r="4851" spans="2:6" s="5" customFormat="1">
      <c r="B4851" s="136"/>
      <c r="C4851" s="136"/>
      <c r="D4851" s="136"/>
      <c r="E4851" s="137"/>
      <c r="F4851" s="138"/>
    </row>
    <row r="4852" spans="2:6" s="5" customFormat="1">
      <c r="B4852" s="136"/>
      <c r="C4852" s="136"/>
      <c r="D4852" s="136"/>
      <c r="E4852" s="137"/>
      <c r="F4852" s="138"/>
    </row>
    <row r="4853" spans="2:6" s="5" customFormat="1">
      <c r="B4853" s="136"/>
      <c r="C4853" s="136"/>
      <c r="D4853" s="136"/>
      <c r="E4853" s="137"/>
      <c r="F4853" s="138"/>
    </row>
    <row r="4854" spans="2:6" s="5" customFormat="1">
      <c r="B4854" s="136"/>
      <c r="C4854" s="136"/>
      <c r="D4854" s="136"/>
      <c r="E4854" s="137"/>
      <c r="F4854" s="138"/>
    </row>
    <row r="4855" spans="2:6" s="5" customFormat="1">
      <c r="B4855" s="136"/>
      <c r="C4855" s="136"/>
      <c r="D4855" s="136"/>
      <c r="E4855" s="137"/>
      <c r="F4855" s="138"/>
    </row>
    <row r="4856" spans="2:6" s="5" customFormat="1">
      <c r="B4856" s="136"/>
      <c r="C4856" s="136"/>
      <c r="D4856" s="136"/>
      <c r="E4856" s="137"/>
      <c r="F4856" s="138"/>
    </row>
    <row r="4857" spans="2:6" s="5" customFormat="1">
      <c r="B4857" s="136"/>
      <c r="C4857" s="136"/>
      <c r="D4857" s="136"/>
      <c r="E4857" s="137"/>
      <c r="F4857" s="138"/>
    </row>
    <row r="4858" spans="2:6" s="5" customFormat="1">
      <c r="B4858" s="136"/>
      <c r="C4858" s="136"/>
      <c r="D4858" s="136"/>
      <c r="E4858" s="137"/>
      <c r="F4858" s="138"/>
    </row>
    <row r="4859" spans="2:6" s="5" customFormat="1">
      <c r="B4859" s="136"/>
      <c r="C4859" s="136"/>
      <c r="D4859" s="136"/>
      <c r="E4859" s="137"/>
      <c r="F4859" s="138"/>
    </row>
    <row r="4860" spans="2:6" s="5" customFormat="1">
      <c r="B4860" s="136"/>
      <c r="C4860" s="136"/>
      <c r="D4860" s="136"/>
      <c r="E4860" s="137"/>
      <c r="F4860" s="138"/>
    </row>
    <row r="4861" spans="2:6" s="5" customFormat="1">
      <c r="B4861" s="136"/>
      <c r="C4861" s="136"/>
      <c r="D4861" s="136"/>
      <c r="E4861" s="137"/>
      <c r="F4861" s="138"/>
    </row>
    <row r="4862" spans="2:6" s="5" customFormat="1">
      <c r="B4862" s="136"/>
      <c r="C4862" s="136"/>
      <c r="D4862" s="136"/>
      <c r="E4862" s="137"/>
      <c r="F4862" s="138"/>
    </row>
    <row r="4863" spans="2:6" s="5" customFormat="1">
      <c r="B4863" s="136"/>
      <c r="C4863" s="136"/>
      <c r="D4863" s="136"/>
      <c r="E4863" s="137"/>
      <c r="F4863" s="138"/>
    </row>
    <row r="4864" spans="2:6" s="5" customFormat="1">
      <c r="B4864" s="136"/>
      <c r="C4864" s="136"/>
      <c r="D4864" s="136"/>
      <c r="E4864" s="137"/>
      <c r="F4864" s="138"/>
    </row>
    <row r="4865" spans="2:6" s="5" customFormat="1">
      <c r="B4865" s="136"/>
      <c r="C4865" s="136"/>
      <c r="D4865" s="136"/>
      <c r="E4865" s="137"/>
      <c r="F4865" s="138"/>
    </row>
    <row r="4866" spans="2:6" s="5" customFormat="1">
      <c r="B4866" s="136"/>
      <c r="C4866" s="136"/>
      <c r="D4866" s="136"/>
      <c r="E4866" s="137"/>
      <c r="F4866" s="138"/>
    </row>
    <row r="4867" spans="2:6" s="5" customFormat="1">
      <c r="B4867" s="136"/>
      <c r="C4867" s="136"/>
      <c r="D4867" s="136"/>
      <c r="E4867" s="137"/>
      <c r="F4867" s="138"/>
    </row>
    <row r="4868" spans="2:6" s="5" customFormat="1">
      <c r="B4868" s="136"/>
      <c r="C4868" s="136"/>
      <c r="D4868" s="136"/>
      <c r="E4868" s="137"/>
      <c r="F4868" s="138"/>
    </row>
    <row r="4869" spans="2:6" s="5" customFormat="1">
      <c r="B4869" s="136"/>
      <c r="C4869" s="136"/>
      <c r="D4869" s="136"/>
      <c r="E4869" s="137"/>
      <c r="F4869" s="138"/>
    </row>
    <row r="4870" spans="2:6" s="5" customFormat="1">
      <c r="B4870" s="136"/>
      <c r="C4870" s="136"/>
      <c r="D4870" s="136"/>
      <c r="E4870" s="137"/>
      <c r="F4870" s="138"/>
    </row>
    <row r="4871" spans="2:6" s="5" customFormat="1">
      <c r="B4871" s="136"/>
      <c r="C4871" s="136"/>
      <c r="D4871" s="136"/>
      <c r="E4871" s="137"/>
      <c r="F4871" s="138"/>
    </row>
    <row r="4872" spans="2:6" s="5" customFormat="1">
      <c r="B4872" s="136"/>
      <c r="C4872" s="136"/>
      <c r="D4872" s="136"/>
      <c r="E4872" s="137"/>
      <c r="F4872" s="138"/>
    </row>
    <row r="4873" spans="2:6" s="5" customFormat="1">
      <c r="B4873" s="136"/>
      <c r="C4873" s="136"/>
      <c r="D4873" s="136"/>
      <c r="E4873" s="137"/>
      <c r="F4873" s="138"/>
    </row>
    <row r="4874" spans="2:6" s="5" customFormat="1">
      <c r="B4874" s="136"/>
      <c r="C4874" s="136"/>
      <c r="D4874" s="136"/>
      <c r="E4874" s="137"/>
      <c r="F4874" s="138"/>
    </row>
    <row r="4875" spans="2:6" s="5" customFormat="1">
      <c r="B4875" s="136"/>
      <c r="C4875" s="136"/>
      <c r="D4875" s="136"/>
      <c r="E4875" s="137"/>
      <c r="F4875" s="138"/>
    </row>
    <row r="4876" spans="2:6" s="5" customFormat="1">
      <c r="B4876" s="136"/>
      <c r="C4876" s="136"/>
      <c r="D4876" s="136"/>
      <c r="E4876" s="137"/>
      <c r="F4876" s="138"/>
    </row>
    <row r="4877" spans="2:6" s="5" customFormat="1">
      <c r="B4877" s="136"/>
      <c r="C4877" s="136"/>
      <c r="D4877" s="136"/>
      <c r="E4877" s="137"/>
      <c r="F4877" s="138"/>
    </row>
    <row r="4878" spans="2:6" s="5" customFormat="1">
      <c r="B4878" s="136"/>
      <c r="C4878" s="136"/>
      <c r="D4878" s="136"/>
      <c r="E4878" s="137"/>
      <c r="F4878" s="138"/>
    </row>
    <row r="4879" spans="2:6" s="5" customFormat="1">
      <c r="B4879" s="136"/>
      <c r="C4879" s="136"/>
      <c r="D4879" s="136"/>
      <c r="E4879" s="137"/>
      <c r="F4879" s="138"/>
    </row>
    <row r="4880" spans="2:6" s="5" customFormat="1">
      <c r="B4880" s="136"/>
      <c r="C4880" s="136"/>
      <c r="D4880" s="136"/>
      <c r="E4880" s="137"/>
      <c r="F4880" s="138"/>
    </row>
    <row r="4881" spans="2:6" s="5" customFormat="1">
      <c r="B4881" s="136"/>
      <c r="C4881" s="136"/>
      <c r="D4881" s="136"/>
      <c r="E4881" s="137"/>
      <c r="F4881" s="138"/>
    </row>
    <row r="4882" spans="2:6" s="5" customFormat="1">
      <c r="B4882" s="136"/>
      <c r="C4882" s="136"/>
      <c r="D4882" s="136"/>
      <c r="E4882" s="137"/>
      <c r="F4882" s="138"/>
    </row>
    <row r="4883" spans="2:6" s="5" customFormat="1">
      <c r="B4883" s="136"/>
      <c r="C4883" s="136"/>
      <c r="D4883" s="136"/>
      <c r="E4883" s="137"/>
      <c r="F4883" s="138"/>
    </row>
    <row r="4884" spans="2:6" s="5" customFormat="1">
      <c r="B4884" s="136"/>
      <c r="C4884" s="136"/>
      <c r="D4884" s="136"/>
      <c r="E4884" s="137"/>
      <c r="F4884" s="138"/>
    </row>
    <row r="4885" spans="2:6" s="5" customFormat="1">
      <c r="B4885" s="136"/>
      <c r="C4885" s="136"/>
      <c r="D4885" s="136"/>
      <c r="E4885" s="137"/>
      <c r="F4885" s="138"/>
    </row>
    <row r="4886" spans="2:6" s="5" customFormat="1">
      <c r="B4886" s="136"/>
      <c r="C4886" s="136"/>
      <c r="D4886" s="136"/>
      <c r="E4886" s="137"/>
      <c r="F4886" s="138"/>
    </row>
    <row r="4887" spans="2:6" s="5" customFormat="1">
      <c r="B4887" s="136"/>
      <c r="C4887" s="136"/>
      <c r="D4887" s="136"/>
      <c r="E4887" s="137"/>
      <c r="F4887" s="138"/>
    </row>
    <row r="4888" spans="2:6" s="5" customFormat="1">
      <c r="B4888" s="136"/>
      <c r="C4888" s="136"/>
      <c r="D4888" s="136"/>
      <c r="E4888" s="137"/>
      <c r="F4888" s="138"/>
    </row>
    <row r="4889" spans="2:6" s="5" customFormat="1">
      <c r="B4889" s="136"/>
      <c r="C4889" s="136"/>
      <c r="D4889" s="136"/>
      <c r="E4889" s="137"/>
      <c r="F4889" s="138"/>
    </row>
    <row r="4890" spans="2:6" s="5" customFormat="1">
      <c r="B4890" s="136"/>
      <c r="C4890" s="136"/>
      <c r="D4890" s="136"/>
      <c r="E4890" s="137"/>
      <c r="F4890" s="138"/>
    </row>
    <row r="4891" spans="2:6" s="5" customFormat="1">
      <c r="B4891" s="136"/>
      <c r="C4891" s="136"/>
      <c r="D4891" s="136"/>
      <c r="E4891" s="137"/>
      <c r="F4891" s="138"/>
    </row>
    <row r="4892" spans="2:6" s="5" customFormat="1">
      <c r="B4892" s="136"/>
      <c r="C4892" s="136"/>
      <c r="D4892" s="136"/>
      <c r="E4892" s="137"/>
      <c r="F4892" s="138"/>
    </row>
    <row r="4893" spans="2:6" s="5" customFormat="1">
      <c r="B4893" s="136"/>
      <c r="C4893" s="136"/>
      <c r="D4893" s="136"/>
      <c r="E4893" s="137"/>
      <c r="F4893" s="138"/>
    </row>
    <row r="4894" spans="2:6" s="5" customFormat="1">
      <c r="B4894" s="136"/>
      <c r="C4894" s="136"/>
      <c r="D4894" s="136"/>
      <c r="E4894" s="137"/>
      <c r="F4894" s="138"/>
    </row>
    <row r="4895" spans="2:6" s="5" customFormat="1">
      <c r="B4895" s="136"/>
      <c r="C4895" s="136"/>
      <c r="D4895" s="136"/>
      <c r="E4895" s="137"/>
      <c r="F4895" s="138"/>
    </row>
    <row r="4896" spans="2:6" s="5" customFormat="1">
      <c r="B4896" s="136"/>
      <c r="C4896" s="136"/>
      <c r="D4896" s="136"/>
      <c r="E4896" s="137"/>
      <c r="F4896" s="138"/>
    </row>
    <row r="4897" spans="2:6" s="5" customFormat="1">
      <c r="B4897" s="136"/>
      <c r="C4897" s="136"/>
      <c r="D4897" s="136"/>
      <c r="E4897" s="137"/>
      <c r="F4897" s="138"/>
    </row>
    <row r="4898" spans="2:6" s="5" customFormat="1">
      <c r="B4898" s="136"/>
      <c r="C4898" s="136"/>
      <c r="D4898" s="136"/>
      <c r="E4898" s="137"/>
      <c r="F4898" s="138"/>
    </row>
    <row r="4899" spans="2:6" s="5" customFormat="1">
      <c r="B4899" s="136"/>
      <c r="C4899" s="136"/>
      <c r="D4899" s="136"/>
      <c r="E4899" s="137"/>
      <c r="F4899" s="138"/>
    </row>
    <row r="4900" spans="2:6" s="5" customFormat="1">
      <c r="B4900" s="136"/>
      <c r="C4900" s="136"/>
      <c r="D4900" s="136"/>
      <c r="E4900" s="137"/>
      <c r="F4900" s="138"/>
    </row>
    <row r="4901" spans="2:6" s="5" customFormat="1">
      <c r="B4901" s="136"/>
      <c r="C4901" s="136"/>
      <c r="D4901" s="136"/>
      <c r="E4901" s="137"/>
      <c r="F4901" s="138"/>
    </row>
    <row r="4902" spans="2:6" s="5" customFormat="1">
      <c r="B4902" s="136"/>
      <c r="C4902" s="136"/>
      <c r="D4902" s="136"/>
      <c r="E4902" s="137"/>
      <c r="F4902" s="138"/>
    </row>
    <row r="4903" spans="2:6" s="5" customFormat="1">
      <c r="B4903" s="136"/>
      <c r="C4903" s="136"/>
      <c r="D4903" s="136"/>
      <c r="E4903" s="137"/>
      <c r="F4903" s="138"/>
    </row>
    <row r="4904" spans="2:6" s="5" customFormat="1">
      <c r="B4904" s="136"/>
      <c r="C4904" s="136"/>
      <c r="D4904" s="136"/>
      <c r="E4904" s="137"/>
      <c r="F4904" s="138"/>
    </row>
    <row r="4905" spans="2:6" s="5" customFormat="1">
      <c r="B4905" s="136"/>
      <c r="C4905" s="136"/>
      <c r="D4905" s="136"/>
      <c r="E4905" s="137"/>
      <c r="F4905" s="138"/>
    </row>
    <row r="4906" spans="2:6" s="5" customFormat="1">
      <c r="B4906" s="136"/>
      <c r="C4906" s="136"/>
      <c r="D4906" s="136"/>
      <c r="E4906" s="137"/>
      <c r="F4906" s="138"/>
    </row>
    <row r="4907" spans="2:6" s="5" customFormat="1">
      <c r="B4907" s="136"/>
      <c r="C4907" s="136"/>
      <c r="D4907" s="136"/>
      <c r="E4907" s="137"/>
      <c r="F4907" s="138"/>
    </row>
    <row r="4908" spans="2:6" s="5" customFormat="1">
      <c r="B4908" s="136"/>
      <c r="C4908" s="136"/>
      <c r="D4908" s="136"/>
      <c r="E4908" s="137"/>
      <c r="F4908" s="138"/>
    </row>
    <row r="4909" spans="2:6" s="5" customFormat="1">
      <c r="B4909" s="136"/>
      <c r="C4909" s="136"/>
      <c r="D4909" s="136"/>
      <c r="E4909" s="137"/>
      <c r="F4909" s="138"/>
    </row>
    <row r="4910" spans="2:6" s="5" customFormat="1">
      <c r="B4910" s="136"/>
      <c r="C4910" s="136"/>
      <c r="D4910" s="136"/>
      <c r="E4910" s="137"/>
      <c r="F4910" s="138"/>
    </row>
    <row r="4911" spans="2:6" s="5" customFormat="1">
      <c r="B4911" s="136"/>
      <c r="C4911" s="136"/>
      <c r="D4911" s="136"/>
      <c r="E4911" s="137"/>
      <c r="F4911" s="138"/>
    </row>
    <row r="4912" spans="2:6" s="5" customFormat="1">
      <c r="B4912" s="136"/>
      <c r="C4912" s="136"/>
      <c r="D4912" s="136"/>
      <c r="E4912" s="137"/>
      <c r="F4912" s="138"/>
    </row>
    <row r="4913" spans="2:6" s="5" customFormat="1">
      <c r="B4913" s="136"/>
      <c r="C4913" s="136"/>
      <c r="D4913" s="136"/>
      <c r="E4913" s="137"/>
      <c r="F4913" s="138"/>
    </row>
    <row r="4914" spans="2:6" s="5" customFormat="1">
      <c r="B4914" s="136"/>
      <c r="C4914" s="136"/>
      <c r="D4914" s="136"/>
      <c r="E4914" s="137"/>
      <c r="F4914" s="138"/>
    </row>
    <row r="4915" spans="2:6" s="5" customFormat="1">
      <c r="B4915" s="136"/>
      <c r="C4915" s="136"/>
      <c r="D4915" s="136"/>
      <c r="E4915" s="137"/>
      <c r="F4915" s="138"/>
    </row>
    <row r="4916" spans="2:6" s="5" customFormat="1">
      <c r="B4916" s="136"/>
      <c r="C4916" s="136"/>
      <c r="D4916" s="136"/>
      <c r="E4916" s="137"/>
      <c r="F4916" s="138"/>
    </row>
    <row r="4917" spans="2:6" s="5" customFormat="1">
      <c r="B4917" s="136"/>
      <c r="C4917" s="136"/>
      <c r="D4917" s="136"/>
      <c r="E4917" s="137"/>
      <c r="F4917" s="138"/>
    </row>
    <row r="4918" spans="2:6" s="5" customFormat="1">
      <c r="B4918" s="136"/>
      <c r="C4918" s="136"/>
      <c r="D4918" s="136"/>
      <c r="E4918" s="137"/>
      <c r="F4918" s="138"/>
    </row>
    <row r="4919" spans="2:6" s="5" customFormat="1">
      <c r="B4919" s="136"/>
      <c r="C4919" s="136"/>
      <c r="D4919" s="136"/>
      <c r="E4919" s="137"/>
      <c r="F4919" s="138"/>
    </row>
    <row r="4920" spans="2:6" s="5" customFormat="1">
      <c r="B4920" s="136"/>
      <c r="C4920" s="136"/>
      <c r="D4920" s="136"/>
      <c r="E4920" s="137"/>
      <c r="F4920" s="138"/>
    </row>
    <row r="4921" spans="2:6" s="5" customFormat="1">
      <c r="B4921" s="136"/>
      <c r="C4921" s="136"/>
      <c r="D4921" s="136"/>
      <c r="E4921" s="137"/>
      <c r="F4921" s="138"/>
    </row>
    <row r="4922" spans="2:6" s="5" customFormat="1">
      <c r="B4922" s="136"/>
      <c r="C4922" s="136"/>
      <c r="D4922" s="136"/>
      <c r="E4922" s="137"/>
      <c r="F4922" s="138"/>
    </row>
    <row r="4923" spans="2:6" s="5" customFormat="1">
      <c r="B4923" s="136"/>
      <c r="C4923" s="136"/>
      <c r="D4923" s="136"/>
      <c r="E4923" s="137"/>
      <c r="F4923" s="138"/>
    </row>
    <row r="4924" spans="2:6" s="5" customFormat="1">
      <c r="B4924" s="136"/>
      <c r="C4924" s="136"/>
      <c r="D4924" s="136"/>
      <c r="E4924" s="137"/>
      <c r="F4924" s="138"/>
    </row>
    <row r="4925" spans="2:6" s="5" customFormat="1">
      <c r="B4925" s="136"/>
      <c r="C4925" s="136"/>
      <c r="D4925" s="136"/>
      <c r="E4925" s="137"/>
      <c r="F4925" s="138"/>
    </row>
    <row r="4926" spans="2:6" s="5" customFormat="1">
      <c r="B4926" s="136"/>
      <c r="C4926" s="136"/>
      <c r="D4926" s="136"/>
      <c r="E4926" s="137"/>
      <c r="F4926" s="138"/>
    </row>
    <row r="4927" spans="2:6" s="5" customFormat="1">
      <c r="B4927" s="136"/>
      <c r="C4927" s="136"/>
      <c r="D4927" s="136"/>
      <c r="E4927" s="137"/>
      <c r="F4927" s="138"/>
    </row>
    <row r="4928" spans="2:6" s="5" customFormat="1">
      <c r="B4928" s="136"/>
      <c r="C4928" s="136"/>
      <c r="D4928" s="136"/>
      <c r="E4928" s="137"/>
      <c r="F4928" s="138"/>
    </row>
    <row r="4929" spans="2:6" s="5" customFormat="1">
      <c r="B4929" s="136"/>
      <c r="C4929" s="136"/>
      <c r="D4929" s="136"/>
      <c r="E4929" s="137"/>
      <c r="F4929" s="138"/>
    </row>
    <row r="4930" spans="2:6" s="5" customFormat="1">
      <c r="B4930" s="136"/>
      <c r="C4930" s="136"/>
      <c r="D4930" s="136"/>
      <c r="E4930" s="137"/>
      <c r="F4930" s="138"/>
    </row>
    <row r="4931" spans="2:6" s="5" customFormat="1">
      <c r="B4931" s="136"/>
      <c r="C4931" s="136"/>
      <c r="D4931" s="136"/>
      <c r="E4931" s="137"/>
      <c r="F4931" s="138"/>
    </row>
    <row r="4932" spans="2:6" s="5" customFormat="1">
      <c r="B4932" s="136"/>
      <c r="C4932" s="136"/>
      <c r="D4932" s="136"/>
      <c r="E4932" s="137"/>
      <c r="F4932" s="138"/>
    </row>
    <row r="4933" spans="2:6" s="5" customFormat="1">
      <c r="B4933" s="136"/>
      <c r="C4933" s="136"/>
      <c r="D4933" s="136"/>
      <c r="E4933" s="137"/>
      <c r="F4933" s="138"/>
    </row>
    <row r="4934" spans="2:6" s="5" customFormat="1">
      <c r="B4934" s="136"/>
      <c r="C4934" s="136"/>
      <c r="D4934" s="136"/>
      <c r="E4934" s="137"/>
      <c r="F4934" s="138"/>
    </row>
    <row r="4935" spans="2:6" s="5" customFormat="1">
      <c r="B4935" s="136"/>
      <c r="C4935" s="136"/>
      <c r="D4935" s="136"/>
      <c r="E4935" s="137"/>
      <c r="F4935" s="138"/>
    </row>
    <row r="4936" spans="2:6" s="5" customFormat="1">
      <c r="B4936" s="136"/>
      <c r="C4936" s="136"/>
      <c r="D4936" s="136"/>
      <c r="E4936" s="137"/>
      <c r="F4936" s="138"/>
    </row>
    <row r="4937" spans="2:6" s="5" customFormat="1">
      <c r="B4937" s="136"/>
      <c r="C4937" s="136"/>
      <c r="D4937" s="136"/>
      <c r="E4937" s="137"/>
      <c r="F4937" s="138"/>
    </row>
    <row r="4938" spans="2:6" s="5" customFormat="1">
      <c r="B4938" s="136"/>
      <c r="C4938" s="136"/>
      <c r="D4938" s="136"/>
      <c r="E4938" s="137"/>
      <c r="F4938" s="138"/>
    </row>
    <row r="4939" spans="2:6" s="5" customFormat="1">
      <c r="B4939" s="136"/>
      <c r="C4939" s="136"/>
      <c r="D4939" s="136"/>
      <c r="E4939" s="137"/>
      <c r="F4939" s="138"/>
    </row>
    <row r="4940" spans="2:6" s="5" customFormat="1">
      <c r="B4940" s="136"/>
      <c r="C4940" s="136"/>
      <c r="D4940" s="136"/>
      <c r="E4940" s="137"/>
      <c r="F4940" s="138"/>
    </row>
    <row r="4941" spans="2:6" s="5" customFormat="1">
      <c r="B4941" s="136"/>
      <c r="C4941" s="136"/>
      <c r="D4941" s="136"/>
      <c r="E4941" s="137"/>
      <c r="F4941" s="138"/>
    </row>
    <row r="4942" spans="2:6" s="5" customFormat="1">
      <c r="B4942" s="136"/>
      <c r="C4942" s="136"/>
      <c r="D4942" s="136"/>
      <c r="E4942" s="137"/>
      <c r="F4942" s="138"/>
    </row>
    <row r="4943" spans="2:6" s="5" customFormat="1">
      <c r="B4943" s="136"/>
      <c r="C4943" s="136"/>
      <c r="D4943" s="136"/>
      <c r="E4943" s="137"/>
      <c r="F4943" s="138"/>
    </row>
    <row r="4944" spans="2:6" s="5" customFormat="1">
      <c r="B4944" s="136"/>
      <c r="C4944" s="136"/>
      <c r="D4944" s="136"/>
      <c r="E4944" s="137"/>
      <c r="F4944" s="138"/>
    </row>
    <row r="4945" spans="2:6" s="5" customFormat="1">
      <c r="B4945" s="136"/>
      <c r="C4945" s="136"/>
      <c r="D4945" s="136"/>
      <c r="E4945" s="137"/>
      <c r="F4945" s="138"/>
    </row>
    <row r="4946" spans="2:6" s="5" customFormat="1">
      <c r="B4946" s="136"/>
      <c r="C4946" s="136"/>
      <c r="D4946" s="136"/>
      <c r="E4946" s="137"/>
      <c r="F4946" s="138"/>
    </row>
    <row r="4947" spans="2:6" s="5" customFormat="1">
      <c r="B4947" s="136"/>
      <c r="C4947" s="136"/>
      <c r="D4947" s="136"/>
      <c r="E4947" s="137"/>
      <c r="F4947" s="138"/>
    </row>
    <row r="4948" spans="2:6" s="5" customFormat="1">
      <c r="B4948" s="136"/>
      <c r="C4948" s="136"/>
      <c r="D4948" s="136"/>
      <c r="E4948" s="137"/>
      <c r="F4948" s="138"/>
    </row>
    <row r="4949" spans="2:6" s="5" customFormat="1">
      <c r="B4949" s="136"/>
      <c r="C4949" s="136"/>
      <c r="D4949" s="136"/>
      <c r="E4949" s="137"/>
      <c r="F4949" s="138"/>
    </row>
    <row r="4950" spans="2:6" s="5" customFormat="1">
      <c r="B4950" s="136"/>
      <c r="C4950" s="136"/>
      <c r="D4950" s="136"/>
      <c r="E4950" s="137"/>
      <c r="F4950" s="138"/>
    </row>
    <row r="4951" spans="2:6" s="5" customFormat="1">
      <c r="B4951" s="136"/>
      <c r="C4951" s="136"/>
      <c r="D4951" s="136"/>
      <c r="E4951" s="137"/>
      <c r="F4951" s="138"/>
    </row>
    <row r="4952" spans="2:6" s="5" customFormat="1">
      <c r="B4952" s="136"/>
      <c r="C4952" s="136"/>
      <c r="D4952" s="136"/>
      <c r="E4952" s="137"/>
      <c r="F4952" s="138"/>
    </row>
    <row r="4953" spans="2:6" s="5" customFormat="1">
      <c r="B4953" s="136"/>
      <c r="C4953" s="136"/>
      <c r="D4953" s="136"/>
      <c r="E4953" s="137"/>
      <c r="F4953" s="138"/>
    </row>
    <row r="4954" spans="2:6" s="5" customFormat="1">
      <c r="B4954" s="136"/>
      <c r="C4954" s="136"/>
      <c r="D4954" s="136"/>
      <c r="E4954" s="137"/>
      <c r="F4954" s="138"/>
    </row>
    <row r="4955" spans="2:6" s="5" customFormat="1">
      <c r="B4955" s="136"/>
      <c r="C4955" s="136"/>
      <c r="D4955" s="136"/>
      <c r="E4955" s="137"/>
      <c r="F4955" s="138"/>
    </row>
    <row r="4956" spans="2:6" s="5" customFormat="1">
      <c r="B4956" s="136"/>
      <c r="C4956" s="136"/>
      <c r="D4956" s="136"/>
      <c r="E4956" s="137"/>
      <c r="F4956" s="138"/>
    </row>
    <row r="4957" spans="2:6" s="5" customFormat="1">
      <c r="B4957" s="136"/>
      <c r="C4957" s="136"/>
      <c r="D4957" s="136"/>
      <c r="E4957" s="137"/>
      <c r="F4957" s="138"/>
    </row>
    <row r="4958" spans="2:6" s="5" customFormat="1">
      <c r="B4958" s="136"/>
      <c r="C4958" s="136"/>
      <c r="D4958" s="136"/>
      <c r="E4958" s="137"/>
      <c r="F4958" s="138"/>
    </row>
    <row r="4959" spans="2:6" s="5" customFormat="1">
      <c r="B4959" s="136"/>
      <c r="C4959" s="136"/>
      <c r="D4959" s="136"/>
      <c r="E4959" s="137"/>
      <c r="F4959" s="138"/>
    </row>
    <row r="4960" spans="2:6" s="5" customFormat="1">
      <c r="B4960" s="136"/>
      <c r="C4960" s="136"/>
      <c r="D4960" s="136"/>
      <c r="E4960" s="137"/>
      <c r="F4960" s="138"/>
    </row>
    <row r="4961" spans="2:6" s="5" customFormat="1">
      <c r="B4961" s="136"/>
      <c r="C4961" s="136"/>
      <c r="D4961" s="136"/>
      <c r="E4961" s="137"/>
      <c r="F4961" s="138"/>
    </row>
    <row r="4962" spans="2:6" s="5" customFormat="1">
      <c r="B4962" s="136"/>
      <c r="C4962" s="136"/>
      <c r="D4962" s="136"/>
      <c r="E4962" s="137"/>
      <c r="F4962" s="138"/>
    </row>
    <row r="4963" spans="2:6" s="5" customFormat="1">
      <c r="B4963" s="136"/>
      <c r="C4963" s="136"/>
      <c r="D4963" s="136"/>
      <c r="E4963" s="137"/>
      <c r="F4963" s="138"/>
    </row>
    <row r="4964" spans="2:6" s="5" customFormat="1">
      <c r="B4964" s="136"/>
      <c r="C4964" s="136"/>
      <c r="D4964" s="136"/>
      <c r="E4964" s="137"/>
      <c r="F4964" s="138"/>
    </row>
    <row r="4965" spans="2:6" s="5" customFormat="1">
      <c r="B4965" s="136"/>
      <c r="C4965" s="136"/>
      <c r="D4965" s="136"/>
      <c r="E4965" s="137"/>
      <c r="F4965" s="138"/>
    </row>
    <row r="4966" spans="2:6" s="5" customFormat="1">
      <c r="B4966" s="136"/>
      <c r="C4966" s="136"/>
      <c r="D4966" s="136"/>
      <c r="E4966" s="137"/>
      <c r="F4966" s="138"/>
    </row>
    <row r="4967" spans="2:6" s="5" customFormat="1">
      <c r="B4967" s="136"/>
      <c r="C4967" s="136"/>
      <c r="D4967" s="136"/>
      <c r="E4967" s="137"/>
      <c r="F4967" s="138"/>
    </row>
    <row r="4968" spans="2:6" s="5" customFormat="1">
      <c r="B4968" s="136"/>
      <c r="C4968" s="136"/>
      <c r="D4968" s="136"/>
      <c r="E4968" s="137"/>
      <c r="F4968" s="138"/>
    </row>
    <row r="4969" spans="2:6" s="5" customFormat="1">
      <c r="B4969" s="136"/>
      <c r="C4969" s="136"/>
      <c r="D4969" s="136"/>
      <c r="E4969" s="137"/>
      <c r="F4969" s="138"/>
    </row>
    <row r="4970" spans="2:6" s="5" customFormat="1">
      <c r="B4970" s="136"/>
      <c r="C4970" s="136"/>
      <c r="D4970" s="136"/>
      <c r="E4970" s="137"/>
      <c r="F4970" s="138"/>
    </row>
    <row r="4971" spans="2:6" s="5" customFormat="1">
      <c r="B4971" s="136"/>
      <c r="C4971" s="136"/>
      <c r="D4971" s="136"/>
      <c r="E4971" s="137"/>
      <c r="F4971" s="138"/>
    </row>
    <row r="4972" spans="2:6" s="5" customFormat="1">
      <c r="B4972" s="136"/>
      <c r="C4972" s="136"/>
      <c r="D4972" s="136"/>
      <c r="E4972" s="137"/>
      <c r="F4972" s="138"/>
    </row>
    <row r="4973" spans="2:6" s="5" customFormat="1">
      <c r="B4973" s="136"/>
      <c r="C4973" s="136"/>
      <c r="D4973" s="136"/>
      <c r="E4973" s="137"/>
      <c r="F4973" s="138"/>
    </row>
    <row r="4974" spans="2:6" s="5" customFormat="1">
      <c r="B4974" s="136"/>
      <c r="C4974" s="136"/>
      <c r="D4974" s="136"/>
      <c r="E4974" s="137"/>
      <c r="F4974" s="138"/>
    </row>
    <row r="4975" spans="2:6" s="5" customFormat="1">
      <c r="B4975" s="136"/>
      <c r="C4975" s="136"/>
      <c r="D4975" s="136"/>
      <c r="E4975" s="137"/>
      <c r="F4975" s="138"/>
    </row>
    <row r="4976" spans="2:6" s="5" customFormat="1">
      <c r="B4976" s="136"/>
      <c r="C4976" s="136"/>
      <c r="D4976" s="136"/>
      <c r="E4976" s="137"/>
      <c r="F4976" s="138"/>
    </row>
    <row r="4977" spans="2:6" s="5" customFormat="1">
      <c r="B4977" s="136"/>
      <c r="C4977" s="136"/>
      <c r="D4977" s="136"/>
      <c r="E4977" s="137"/>
      <c r="F4977" s="138"/>
    </row>
    <row r="4978" spans="2:6" s="5" customFormat="1">
      <c r="B4978" s="136"/>
      <c r="C4978" s="136"/>
      <c r="D4978" s="136"/>
      <c r="E4978" s="137"/>
      <c r="F4978" s="138"/>
    </row>
    <row r="4979" spans="2:6" s="5" customFormat="1">
      <c r="B4979" s="136"/>
      <c r="C4979" s="136"/>
      <c r="D4979" s="136"/>
      <c r="E4979" s="137"/>
      <c r="F4979" s="138"/>
    </row>
    <row r="4980" spans="2:6" s="5" customFormat="1">
      <c r="B4980" s="136"/>
      <c r="C4980" s="136"/>
      <c r="D4980" s="136"/>
      <c r="E4980" s="137"/>
      <c r="F4980" s="138"/>
    </row>
    <row r="4981" spans="2:6" s="5" customFormat="1">
      <c r="B4981" s="136"/>
      <c r="C4981" s="136"/>
      <c r="D4981" s="136"/>
      <c r="E4981" s="137"/>
      <c r="F4981" s="138"/>
    </row>
    <row r="4982" spans="2:6" s="5" customFormat="1">
      <c r="B4982" s="136"/>
      <c r="C4982" s="136"/>
      <c r="D4982" s="136"/>
      <c r="E4982" s="137"/>
      <c r="F4982" s="138"/>
    </row>
    <row r="4983" spans="2:6" s="5" customFormat="1">
      <c r="B4983" s="136"/>
      <c r="C4983" s="136"/>
      <c r="D4983" s="136"/>
      <c r="E4983" s="137"/>
      <c r="F4983" s="138"/>
    </row>
    <row r="4984" spans="2:6" s="5" customFormat="1">
      <c r="B4984" s="136"/>
      <c r="C4984" s="136"/>
      <c r="D4984" s="136"/>
      <c r="E4984" s="137"/>
      <c r="F4984" s="138"/>
    </row>
    <row r="4985" spans="2:6" s="5" customFormat="1">
      <c r="B4985" s="136"/>
      <c r="C4985" s="136"/>
      <c r="D4985" s="136"/>
      <c r="E4985" s="137"/>
      <c r="F4985" s="138"/>
    </row>
    <row r="4986" spans="2:6" s="5" customFormat="1">
      <c r="B4986" s="136"/>
      <c r="C4986" s="136"/>
      <c r="D4986" s="136"/>
      <c r="E4986" s="137"/>
      <c r="F4986" s="138"/>
    </row>
    <row r="4987" spans="2:6" s="5" customFormat="1">
      <c r="B4987" s="136"/>
      <c r="C4987" s="136"/>
      <c r="D4987" s="136"/>
      <c r="E4987" s="137"/>
      <c r="F4987" s="138"/>
    </row>
    <row r="4988" spans="2:6" s="5" customFormat="1">
      <c r="B4988" s="136"/>
      <c r="C4988" s="136"/>
      <c r="D4988" s="136"/>
      <c r="E4988" s="137"/>
      <c r="F4988" s="138"/>
    </row>
    <row r="4989" spans="2:6" s="5" customFormat="1">
      <c r="B4989" s="136"/>
      <c r="C4989" s="136"/>
      <c r="D4989" s="136"/>
      <c r="E4989" s="137"/>
      <c r="F4989" s="138"/>
    </row>
    <row r="4990" spans="2:6" s="5" customFormat="1">
      <c r="B4990" s="136"/>
      <c r="C4990" s="136"/>
      <c r="D4990" s="136"/>
      <c r="E4990" s="137"/>
      <c r="F4990" s="138"/>
    </row>
    <row r="4991" spans="2:6" s="5" customFormat="1">
      <c r="B4991" s="136"/>
      <c r="C4991" s="136"/>
      <c r="D4991" s="136"/>
      <c r="E4991" s="137"/>
      <c r="F4991" s="138"/>
    </row>
    <row r="4992" spans="2:6" s="5" customFormat="1">
      <c r="B4992" s="136"/>
      <c r="C4992" s="136"/>
      <c r="D4992" s="136"/>
      <c r="E4992" s="137"/>
      <c r="F4992" s="138"/>
    </row>
    <row r="4993" spans="2:6" s="5" customFormat="1">
      <c r="B4993" s="136"/>
      <c r="C4993" s="136"/>
      <c r="D4993" s="136"/>
      <c r="E4993" s="137"/>
      <c r="F4993" s="138"/>
    </row>
    <row r="4994" spans="2:6" s="5" customFormat="1">
      <c r="B4994" s="136"/>
      <c r="C4994" s="136"/>
      <c r="D4994" s="136"/>
      <c r="E4994" s="137"/>
      <c r="F4994" s="138"/>
    </row>
    <row r="4995" spans="2:6" s="5" customFormat="1">
      <c r="B4995" s="136"/>
      <c r="C4995" s="136"/>
      <c r="D4995" s="136"/>
      <c r="E4995" s="137"/>
      <c r="F4995" s="138"/>
    </row>
    <row r="4996" spans="2:6" s="5" customFormat="1">
      <c r="B4996" s="136"/>
      <c r="C4996" s="136"/>
      <c r="D4996" s="136"/>
      <c r="E4996" s="137"/>
      <c r="F4996" s="138"/>
    </row>
    <row r="4997" spans="2:6" s="5" customFormat="1">
      <c r="B4997" s="136"/>
      <c r="C4997" s="136"/>
      <c r="D4997" s="136"/>
      <c r="E4997" s="137"/>
      <c r="F4997" s="138"/>
    </row>
    <row r="4998" spans="2:6" s="5" customFormat="1">
      <c r="B4998" s="136"/>
      <c r="C4998" s="136"/>
      <c r="D4998" s="136"/>
      <c r="E4998" s="137"/>
      <c r="F4998" s="138"/>
    </row>
    <row r="4999" spans="2:6" s="5" customFormat="1">
      <c r="B4999" s="136"/>
      <c r="C4999" s="136"/>
      <c r="D4999" s="136"/>
      <c r="E4999" s="137"/>
      <c r="F4999" s="138"/>
    </row>
    <row r="5000" spans="2:6" s="5" customFormat="1">
      <c r="B5000" s="136"/>
      <c r="C5000" s="136"/>
      <c r="D5000" s="136"/>
      <c r="E5000" s="137"/>
      <c r="F5000" s="138"/>
    </row>
    <row r="5001" spans="2:6" s="5" customFormat="1">
      <c r="B5001" s="136"/>
      <c r="C5001" s="136"/>
      <c r="D5001" s="136"/>
      <c r="E5001" s="137"/>
      <c r="F5001" s="138"/>
    </row>
    <row r="5002" spans="2:6" s="5" customFormat="1">
      <c r="B5002" s="136"/>
      <c r="C5002" s="136"/>
      <c r="D5002" s="136"/>
      <c r="E5002" s="137"/>
      <c r="F5002" s="138"/>
    </row>
    <row r="5003" spans="2:6" s="5" customFormat="1">
      <c r="B5003" s="136"/>
      <c r="C5003" s="136"/>
      <c r="D5003" s="136"/>
      <c r="E5003" s="137"/>
      <c r="F5003" s="138"/>
    </row>
    <row r="5004" spans="2:6" s="5" customFormat="1">
      <c r="B5004" s="136"/>
      <c r="C5004" s="136"/>
      <c r="D5004" s="136"/>
      <c r="E5004" s="137"/>
      <c r="F5004" s="138"/>
    </row>
    <row r="5005" spans="2:6" s="5" customFormat="1">
      <c r="B5005" s="136"/>
      <c r="C5005" s="136"/>
      <c r="D5005" s="136"/>
      <c r="E5005" s="137"/>
      <c r="F5005" s="138"/>
    </row>
    <row r="5006" spans="2:6" s="5" customFormat="1">
      <c r="B5006" s="136"/>
      <c r="C5006" s="136"/>
      <c r="D5006" s="136"/>
      <c r="E5006" s="137"/>
      <c r="F5006" s="138"/>
    </row>
    <row r="5007" spans="2:6" s="5" customFormat="1">
      <c r="B5007" s="136"/>
      <c r="C5007" s="136"/>
      <c r="D5007" s="136"/>
      <c r="E5007" s="137"/>
      <c r="F5007" s="138"/>
    </row>
    <row r="5008" spans="2:6" s="5" customFormat="1">
      <c r="B5008" s="136"/>
      <c r="C5008" s="136"/>
      <c r="D5008" s="136"/>
      <c r="E5008" s="137"/>
      <c r="F5008" s="138"/>
    </row>
    <row r="5009" spans="2:6" s="5" customFormat="1">
      <c r="B5009" s="136"/>
      <c r="C5009" s="136"/>
      <c r="D5009" s="136"/>
      <c r="E5009" s="137"/>
      <c r="F5009" s="138"/>
    </row>
    <row r="5010" spans="2:6" s="5" customFormat="1">
      <c r="B5010" s="136"/>
      <c r="C5010" s="136"/>
      <c r="D5010" s="136"/>
      <c r="E5010" s="137"/>
      <c r="F5010" s="138"/>
    </row>
    <row r="5011" spans="2:6" s="5" customFormat="1">
      <c r="B5011" s="136"/>
      <c r="C5011" s="136"/>
      <c r="D5011" s="136"/>
      <c r="E5011" s="137"/>
      <c r="F5011" s="138"/>
    </row>
    <row r="5012" spans="2:6" s="5" customFormat="1">
      <c r="B5012" s="136"/>
      <c r="C5012" s="136"/>
      <c r="D5012" s="136"/>
      <c r="E5012" s="137"/>
      <c r="F5012" s="138"/>
    </row>
    <row r="5013" spans="2:6" s="5" customFormat="1">
      <c r="B5013" s="136"/>
      <c r="C5013" s="136"/>
      <c r="D5013" s="136"/>
      <c r="E5013" s="137"/>
      <c r="F5013" s="138"/>
    </row>
    <row r="5014" spans="2:6" s="5" customFormat="1">
      <c r="B5014" s="136"/>
      <c r="C5014" s="136"/>
      <c r="D5014" s="136"/>
      <c r="E5014" s="137"/>
      <c r="F5014" s="138"/>
    </row>
    <row r="5015" spans="2:6" s="5" customFormat="1">
      <c r="B5015" s="136"/>
      <c r="C5015" s="136"/>
      <c r="D5015" s="136"/>
      <c r="E5015" s="137"/>
      <c r="F5015" s="138"/>
    </row>
    <row r="5016" spans="2:6" s="5" customFormat="1">
      <c r="B5016" s="136"/>
      <c r="C5016" s="136"/>
      <c r="D5016" s="136"/>
      <c r="E5016" s="137"/>
      <c r="F5016" s="138"/>
    </row>
    <row r="5017" spans="2:6" s="5" customFormat="1">
      <c r="B5017" s="136"/>
      <c r="C5017" s="136"/>
      <c r="D5017" s="136"/>
      <c r="E5017" s="137"/>
      <c r="F5017" s="138"/>
    </row>
    <row r="5018" spans="2:6" s="5" customFormat="1">
      <c r="B5018" s="136"/>
      <c r="C5018" s="136"/>
      <c r="D5018" s="136"/>
      <c r="E5018" s="137"/>
      <c r="F5018" s="138"/>
    </row>
    <row r="5019" spans="2:6" s="5" customFormat="1">
      <c r="B5019" s="136"/>
      <c r="C5019" s="136"/>
      <c r="D5019" s="136"/>
      <c r="E5019" s="137"/>
      <c r="F5019" s="138"/>
    </row>
    <row r="5020" spans="2:6" s="5" customFormat="1">
      <c r="B5020" s="136"/>
      <c r="C5020" s="136"/>
      <c r="D5020" s="136"/>
      <c r="E5020" s="137"/>
      <c r="F5020" s="138"/>
    </row>
    <row r="5021" spans="2:6" s="5" customFormat="1">
      <c r="B5021" s="136"/>
      <c r="C5021" s="136"/>
      <c r="D5021" s="136"/>
      <c r="E5021" s="137"/>
      <c r="F5021" s="138"/>
    </row>
    <row r="5022" spans="2:6" s="5" customFormat="1">
      <c r="B5022" s="136"/>
      <c r="C5022" s="136"/>
      <c r="D5022" s="136"/>
      <c r="E5022" s="137"/>
      <c r="F5022" s="138"/>
    </row>
    <row r="5023" spans="2:6" s="5" customFormat="1">
      <c r="B5023" s="136"/>
      <c r="C5023" s="136"/>
      <c r="D5023" s="136"/>
      <c r="E5023" s="137"/>
      <c r="F5023" s="138"/>
    </row>
    <row r="5024" spans="2:6" s="5" customFormat="1">
      <c r="B5024" s="136"/>
      <c r="C5024" s="136"/>
      <c r="D5024" s="136"/>
      <c r="E5024" s="137"/>
      <c r="F5024" s="138"/>
    </row>
    <row r="5025" spans="2:6" s="5" customFormat="1">
      <c r="B5025" s="136"/>
      <c r="C5025" s="136"/>
      <c r="D5025" s="136"/>
      <c r="E5025" s="137"/>
      <c r="F5025" s="138"/>
    </row>
    <row r="5026" spans="2:6" s="5" customFormat="1">
      <c r="B5026" s="136"/>
      <c r="C5026" s="136"/>
      <c r="D5026" s="136"/>
      <c r="E5026" s="137"/>
      <c r="F5026" s="138"/>
    </row>
    <row r="5027" spans="2:6" s="5" customFormat="1">
      <c r="B5027" s="136"/>
      <c r="C5027" s="136"/>
      <c r="D5027" s="136"/>
      <c r="E5027" s="137"/>
      <c r="F5027" s="138"/>
    </row>
    <row r="5028" spans="2:6" s="5" customFormat="1">
      <c r="B5028" s="136"/>
      <c r="C5028" s="136"/>
      <c r="D5028" s="136"/>
      <c r="E5028" s="137"/>
      <c r="F5028" s="138"/>
    </row>
    <row r="5029" spans="2:6" s="5" customFormat="1">
      <c r="B5029" s="136"/>
      <c r="C5029" s="136"/>
      <c r="D5029" s="136"/>
      <c r="E5029" s="137"/>
      <c r="F5029" s="138"/>
    </row>
    <row r="5030" spans="2:6" s="5" customFormat="1">
      <c r="B5030" s="136"/>
      <c r="C5030" s="136"/>
      <c r="D5030" s="136"/>
      <c r="E5030" s="137"/>
      <c r="F5030" s="138"/>
    </row>
    <row r="5031" spans="2:6" s="5" customFormat="1">
      <c r="B5031" s="136"/>
      <c r="C5031" s="136"/>
      <c r="D5031" s="136"/>
      <c r="E5031" s="137"/>
      <c r="F5031" s="138"/>
    </row>
    <row r="5032" spans="2:6" s="5" customFormat="1">
      <c r="B5032" s="136"/>
      <c r="C5032" s="136"/>
      <c r="D5032" s="136"/>
      <c r="E5032" s="137"/>
      <c r="F5032" s="138"/>
    </row>
    <row r="5033" spans="2:6" s="5" customFormat="1">
      <c r="B5033" s="136"/>
      <c r="C5033" s="136"/>
      <c r="D5033" s="136"/>
      <c r="E5033" s="137"/>
      <c r="F5033" s="138"/>
    </row>
    <row r="5034" spans="2:6" s="5" customFormat="1">
      <c r="B5034" s="136"/>
      <c r="C5034" s="136"/>
      <c r="D5034" s="136"/>
      <c r="E5034" s="137"/>
      <c r="F5034" s="138"/>
    </row>
    <row r="5035" spans="2:6" s="5" customFormat="1">
      <c r="B5035" s="136"/>
      <c r="C5035" s="136"/>
      <c r="D5035" s="136"/>
      <c r="E5035" s="137"/>
      <c r="F5035" s="138"/>
    </row>
    <row r="5036" spans="2:6" s="5" customFormat="1">
      <c r="B5036" s="136"/>
      <c r="C5036" s="136"/>
      <c r="D5036" s="136"/>
      <c r="E5036" s="137"/>
      <c r="F5036" s="138"/>
    </row>
    <row r="5037" spans="2:6" s="5" customFormat="1">
      <c r="B5037" s="136"/>
      <c r="C5037" s="136"/>
      <c r="D5037" s="136"/>
      <c r="E5037" s="137"/>
      <c r="F5037" s="138"/>
    </row>
    <row r="5038" spans="2:6" s="5" customFormat="1">
      <c r="B5038" s="136"/>
      <c r="C5038" s="136"/>
      <c r="D5038" s="136"/>
      <c r="E5038" s="137"/>
      <c r="F5038" s="138"/>
    </row>
    <row r="5039" spans="2:6" s="5" customFormat="1">
      <c r="B5039" s="136"/>
      <c r="C5039" s="136"/>
      <c r="D5039" s="136"/>
      <c r="E5039" s="137"/>
      <c r="F5039" s="138"/>
    </row>
    <row r="5040" spans="2:6" s="5" customFormat="1">
      <c r="B5040" s="136"/>
      <c r="C5040" s="136"/>
      <c r="D5040" s="136"/>
      <c r="E5040" s="137"/>
      <c r="F5040" s="138"/>
    </row>
    <row r="5041" spans="2:6" s="5" customFormat="1">
      <c r="B5041" s="136"/>
      <c r="C5041" s="136"/>
      <c r="D5041" s="136"/>
      <c r="E5041" s="137"/>
      <c r="F5041" s="138"/>
    </row>
    <row r="5042" spans="2:6" s="5" customFormat="1">
      <c r="B5042" s="136"/>
      <c r="C5042" s="136"/>
      <c r="D5042" s="136"/>
      <c r="E5042" s="137"/>
      <c r="F5042" s="138"/>
    </row>
    <row r="5043" spans="2:6" s="5" customFormat="1">
      <c r="B5043" s="136"/>
      <c r="C5043" s="136"/>
      <c r="D5043" s="136"/>
      <c r="E5043" s="137"/>
      <c r="F5043" s="138"/>
    </row>
    <row r="5044" spans="2:6" s="5" customFormat="1">
      <c r="B5044" s="136"/>
      <c r="C5044" s="136"/>
      <c r="D5044" s="136"/>
      <c r="E5044" s="137"/>
      <c r="F5044" s="138"/>
    </row>
    <row r="5045" spans="2:6" s="5" customFormat="1">
      <c r="B5045" s="136"/>
      <c r="C5045" s="136"/>
      <c r="D5045" s="136"/>
      <c r="E5045" s="137"/>
      <c r="F5045" s="138"/>
    </row>
    <row r="5046" spans="2:6" s="5" customFormat="1">
      <c r="B5046" s="136"/>
      <c r="C5046" s="136"/>
      <c r="D5046" s="136"/>
      <c r="E5046" s="137"/>
      <c r="F5046" s="138"/>
    </row>
    <row r="5047" spans="2:6" s="5" customFormat="1">
      <c r="B5047" s="136"/>
      <c r="C5047" s="136"/>
      <c r="D5047" s="136"/>
      <c r="E5047" s="137"/>
      <c r="F5047" s="138"/>
    </row>
    <row r="5048" spans="2:6" s="5" customFormat="1">
      <c r="B5048" s="136"/>
      <c r="C5048" s="136"/>
      <c r="D5048" s="136"/>
      <c r="E5048" s="137"/>
      <c r="F5048" s="138"/>
    </row>
    <row r="5049" spans="2:6" s="5" customFormat="1">
      <c r="B5049" s="136"/>
      <c r="C5049" s="136"/>
      <c r="D5049" s="136"/>
      <c r="E5049" s="137"/>
      <c r="F5049" s="138"/>
    </row>
    <row r="5050" spans="2:6" s="5" customFormat="1">
      <c r="B5050" s="136"/>
      <c r="C5050" s="136"/>
      <c r="D5050" s="136"/>
      <c r="E5050" s="137"/>
      <c r="F5050" s="138"/>
    </row>
    <row r="5051" spans="2:6" s="5" customFormat="1">
      <c r="B5051" s="136"/>
      <c r="C5051" s="136"/>
      <c r="D5051" s="136"/>
      <c r="E5051" s="137"/>
      <c r="F5051" s="138"/>
    </row>
    <row r="5052" spans="2:6" s="5" customFormat="1">
      <c r="B5052" s="136"/>
      <c r="C5052" s="136"/>
      <c r="D5052" s="136"/>
      <c r="E5052" s="137"/>
      <c r="F5052" s="138"/>
    </row>
    <row r="5053" spans="2:6" s="5" customFormat="1">
      <c r="B5053" s="136"/>
      <c r="C5053" s="136"/>
      <c r="D5053" s="136"/>
      <c r="E5053" s="137"/>
      <c r="F5053" s="138"/>
    </row>
    <row r="5054" spans="2:6" s="5" customFormat="1">
      <c r="B5054" s="136"/>
      <c r="C5054" s="136"/>
      <c r="D5054" s="136"/>
      <c r="E5054" s="137"/>
      <c r="F5054" s="138"/>
    </row>
    <row r="5055" spans="2:6" s="5" customFormat="1">
      <c r="B5055" s="136"/>
      <c r="C5055" s="136"/>
      <c r="D5055" s="136"/>
      <c r="E5055" s="137"/>
      <c r="F5055" s="138"/>
    </row>
    <row r="5056" spans="2:6" s="5" customFormat="1">
      <c r="B5056" s="136"/>
      <c r="C5056" s="136"/>
      <c r="D5056" s="136"/>
      <c r="E5056" s="137"/>
      <c r="F5056" s="138"/>
    </row>
    <row r="5057" spans="2:6" s="5" customFormat="1">
      <c r="B5057" s="136"/>
      <c r="C5057" s="136"/>
      <c r="D5057" s="136"/>
      <c r="E5057" s="137"/>
      <c r="F5057" s="138"/>
    </row>
    <row r="5058" spans="2:6" s="5" customFormat="1">
      <c r="B5058" s="136"/>
      <c r="C5058" s="136"/>
      <c r="D5058" s="136"/>
      <c r="E5058" s="137"/>
      <c r="F5058" s="138"/>
    </row>
    <row r="5059" spans="2:6" s="5" customFormat="1">
      <c r="B5059" s="136"/>
      <c r="C5059" s="136"/>
      <c r="D5059" s="136"/>
      <c r="E5059" s="137"/>
      <c r="F5059" s="138"/>
    </row>
    <row r="5060" spans="2:6" s="5" customFormat="1">
      <c r="B5060" s="136"/>
      <c r="C5060" s="136"/>
      <c r="D5060" s="136"/>
      <c r="E5060" s="137"/>
      <c r="F5060" s="138"/>
    </row>
    <row r="5061" spans="2:6" s="5" customFormat="1">
      <c r="B5061" s="136"/>
      <c r="C5061" s="136"/>
      <c r="D5061" s="136"/>
      <c r="E5061" s="137"/>
      <c r="F5061" s="138"/>
    </row>
    <row r="5062" spans="2:6" s="5" customFormat="1">
      <c r="B5062" s="136"/>
      <c r="C5062" s="136"/>
      <c r="D5062" s="136"/>
      <c r="E5062" s="137"/>
      <c r="F5062" s="138"/>
    </row>
    <row r="5063" spans="2:6" s="5" customFormat="1">
      <c r="B5063" s="136"/>
      <c r="C5063" s="136"/>
      <c r="D5063" s="136"/>
      <c r="E5063" s="137"/>
      <c r="F5063" s="138"/>
    </row>
    <row r="5064" spans="2:6" s="5" customFormat="1">
      <c r="B5064" s="136"/>
      <c r="C5064" s="136"/>
      <c r="D5064" s="136"/>
      <c r="E5064" s="137"/>
      <c r="F5064" s="138"/>
    </row>
    <row r="5065" spans="2:6" s="5" customFormat="1">
      <c r="B5065" s="136"/>
      <c r="C5065" s="136"/>
      <c r="D5065" s="136"/>
      <c r="E5065" s="137"/>
      <c r="F5065" s="138"/>
    </row>
    <row r="5066" spans="2:6" s="5" customFormat="1">
      <c r="B5066" s="136"/>
      <c r="C5066" s="136"/>
      <c r="D5066" s="136"/>
      <c r="E5066" s="137"/>
      <c r="F5066" s="138"/>
    </row>
    <row r="5067" spans="2:6" s="5" customFormat="1">
      <c r="B5067" s="136"/>
      <c r="C5067" s="136"/>
      <c r="D5067" s="136"/>
      <c r="E5067" s="137"/>
      <c r="F5067" s="138"/>
    </row>
    <row r="5068" spans="2:6" s="5" customFormat="1">
      <c r="B5068" s="136"/>
      <c r="C5068" s="136"/>
      <c r="D5068" s="136"/>
      <c r="E5068" s="137"/>
      <c r="F5068" s="138"/>
    </row>
    <row r="5069" spans="2:6" s="5" customFormat="1">
      <c r="B5069" s="136"/>
      <c r="C5069" s="136"/>
      <c r="D5069" s="136"/>
      <c r="E5069" s="137"/>
      <c r="F5069" s="138"/>
    </row>
    <row r="5070" spans="2:6" s="5" customFormat="1">
      <c r="B5070" s="136"/>
      <c r="C5070" s="136"/>
      <c r="D5070" s="136"/>
      <c r="E5070" s="137"/>
      <c r="F5070" s="138"/>
    </row>
    <row r="5071" spans="2:6" s="5" customFormat="1">
      <c r="B5071" s="136"/>
      <c r="C5071" s="136"/>
      <c r="D5071" s="136"/>
      <c r="E5071" s="137"/>
      <c r="F5071" s="138"/>
    </row>
    <row r="5072" spans="2:6" s="5" customFormat="1">
      <c r="B5072" s="136"/>
      <c r="C5072" s="136"/>
      <c r="D5072" s="136"/>
      <c r="E5072" s="137"/>
      <c r="F5072" s="138"/>
    </row>
    <row r="5073" spans="2:6" s="5" customFormat="1">
      <c r="B5073" s="136"/>
      <c r="C5073" s="136"/>
      <c r="D5073" s="136"/>
      <c r="E5073" s="137"/>
      <c r="F5073" s="138"/>
    </row>
    <row r="5074" spans="2:6" s="5" customFormat="1">
      <c r="B5074" s="136"/>
      <c r="C5074" s="136"/>
      <c r="D5074" s="136"/>
      <c r="E5074" s="137"/>
      <c r="F5074" s="138"/>
    </row>
    <row r="5075" spans="2:6" s="5" customFormat="1">
      <c r="B5075" s="136"/>
      <c r="C5075" s="136"/>
      <c r="D5075" s="136"/>
      <c r="E5075" s="137"/>
      <c r="F5075" s="138"/>
    </row>
    <row r="5076" spans="2:6" s="5" customFormat="1">
      <c r="B5076" s="136"/>
      <c r="C5076" s="136"/>
      <c r="D5076" s="136"/>
      <c r="E5076" s="137"/>
      <c r="F5076" s="138"/>
    </row>
    <row r="5077" spans="2:6" s="5" customFormat="1">
      <c r="B5077" s="136"/>
      <c r="C5077" s="136"/>
      <c r="D5077" s="136"/>
      <c r="E5077" s="137"/>
      <c r="F5077" s="138"/>
    </row>
    <row r="5078" spans="2:6" s="5" customFormat="1">
      <c r="B5078" s="136"/>
      <c r="C5078" s="136"/>
      <c r="D5078" s="136"/>
      <c r="E5078" s="137"/>
      <c r="F5078" s="138"/>
    </row>
    <row r="5079" spans="2:6" s="5" customFormat="1">
      <c r="B5079" s="136"/>
      <c r="C5079" s="136"/>
      <c r="D5079" s="136"/>
      <c r="E5079" s="137"/>
      <c r="F5079" s="138"/>
    </row>
    <row r="5080" spans="2:6" s="5" customFormat="1">
      <c r="B5080" s="136"/>
      <c r="C5080" s="136"/>
      <c r="D5080" s="136"/>
      <c r="E5080" s="137"/>
      <c r="F5080" s="138"/>
    </row>
    <row r="5081" spans="2:6" s="5" customFormat="1">
      <c r="B5081" s="136"/>
      <c r="C5081" s="136"/>
      <c r="D5081" s="136"/>
      <c r="E5081" s="137"/>
      <c r="F5081" s="138"/>
    </row>
    <row r="5082" spans="2:6" s="5" customFormat="1">
      <c r="B5082" s="136"/>
      <c r="C5082" s="136"/>
      <c r="D5082" s="136"/>
      <c r="E5082" s="137"/>
      <c r="F5082" s="138"/>
    </row>
    <row r="5083" spans="2:6" s="5" customFormat="1">
      <c r="B5083" s="136"/>
      <c r="C5083" s="136"/>
      <c r="D5083" s="136"/>
      <c r="E5083" s="137"/>
      <c r="F5083" s="138"/>
    </row>
    <row r="5084" spans="2:6" s="5" customFormat="1">
      <c r="B5084" s="136"/>
      <c r="C5084" s="136"/>
      <c r="D5084" s="136"/>
      <c r="E5084" s="137"/>
      <c r="F5084" s="138"/>
    </row>
    <row r="5085" spans="2:6" s="5" customFormat="1">
      <c r="B5085" s="136"/>
      <c r="C5085" s="136"/>
      <c r="D5085" s="136"/>
      <c r="E5085" s="137"/>
      <c r="F5085" s="138"/>
    </row>
    <row r="5086" spans="2:6" s="5" customFormat="1">
      <c r="B5086" s="136"/>
      <c r="C5086" s="136"/>
      <c r="D5086" s="136"/>
      <c r="E5086" s="137"/>
      <c r="F5086" s="138"/>
    </row>
    <row r="5087" spans="2:6" s="5" customFormat="1">
      <c r="B5087" s="136"/>
      <c r="C5087" s="136"/>
      <c r="D5087" s="136"/>
      <c r="E5087" s="137"/>
      <c r="F5087" s="138"/>
    </row>
    <row r="5088" spans="2:6" s="5" customFormat="1">
      <c r="B5088" s="136"/>
      <c r="C5088" s="136"/>
      <c r="D5088" s="136"/>
      <c r="E5088" s="137"/>
      <c r="F5088" s="138"/>
    </row>
    <row r="5089" spans="2:6" s="5" customFormat="1">
      <c r="B5089" s="136"/>
      <c r="C5089" s="136"/>
      <c r="D5089" s="136"/>
      <c r="E5089" s="137"/>
      <c r="F5089" s="138"/>
    </row>
    <row r="5090" spans="2:6" s="5" customFormat="1">
      <c r="B5090" s="136"/>
      <c r="C5090" s="136"/>
      <c r="D5090" s="136"/>
      <c r="E5090" s="137"/>
      <c r="F5090" s="138"/>
    </row>
    <row r="5091" spans="2:6" s="5" customFormat="1">
      <c r="B5091" s="136"/>
      <c r="C5091" s="136"/>
      <c r="D5091" s="136"/>
      <c r="E5091" s="137"/>
      <c r="F5091" s="138"/>
    </row>
    <row r="5092" spans="2:6" s="5" customFormat="1">
      <c r="B5092" s="136"/>
      <c r="C5092" s="136"/>
      <c r="D5092" s="136"/>
      <c r="E5092" s="137"/>
      <c r="F5092" s="138"/>
    </row>
    <row r="5093" spans="2:6" s="5" customFormat="1">
      <c r="B5093" s="136"/>
      <c r="C5093" s="136"/>
      <c r="D5093" s="136"/>
      <c r="E5093" s="137"/>
      <c r="F5093" s="138"/>
    </row>
    <row r="5094" spans="2:6" s="5" customFormat="1">
      <c r="B5094" s="136"/>
      <c r="C5094" s="136"/>
      <c r="D5094" s="136"/>
      <c r="E5094" s="137"/>
      <c r="F5094" s="138"/>
    </row>
    <row r="5095" spans="2:6" s="5" customFormat="1">
      <c r="B5095" s="136"/>
      <c r="C5095" s="136"/>
      <c r="D5095" s="136"/>
      <c r="E5095" s="137"/>
      <c r="F5095" s="138"/>
    </row>
    <row r="5096" spans="2:6" s="5" customFormat="1">
      <c r="B5096" s="136"/>
      <c r="C5096" s="136"/>
      <c r="D5096" s="136"/>
      <c r="E5096" s="137"/>
      <c r="F5096" s="138"/>
    </row>
    <row r="5097" spans="2:6" s="5" customFormat="1">
      <c r="B5097" s="136"/>
      <c r="C5097" s="136"/>
      <c r="D5097" s="136"/>
      <c r="E5097" s="137"/>
      <c r="F5097" s="138"/>
    </row>
    <row r="5098" spans="2:6" s="5" customFormat="1">
      <c r="B5098" s="136"/>
      <c r="C5098" s="136"/>
      <c r="D5098" s="136"/>
      <c r="E5098" s="137"/>
      <c r="F5098" s="138"/>
    </row>
    <row r="5099" spans="2:6" s="5" customFormat="1">
      <c r="B5099" s="136"/>
      <c r="C5099" s="136"/>
      <c r="D5099" s="136"/>
      <c r="E5099" s="137"/>
      <c r="F5099" s="138"/>
    </row>
    <row r="5100" spans="2:6" s="5" customFormat="1">
      <c r="B5100" s="136"/>
      <c r="C5100" s="136"/>
      <c r="D5100" s="136"/>
      <c r="E5100" s="137"/>
      <c r="F5100" s="138"/>
    </row>
    <row r="5101" spans="2:6" s="5" customFormat="1">
      <c r="B5101" s="136"/>
      <c r="C5101" s="136"/>
      <c r="D5101" s="136"/>
      <c r="E5101" s="137"/>
      <c r="F5101" s="138"/>
    </row>
    <row r="5102" spans="2:6" s="5" customFormat="1">
      <c r="B5102" s="136"/>
      <c r="C5102" s="136"/>
      <c r="D5102" s="136"/>
      <c r="E5102" s="137"/>
      <c r="F5102" s="138"/>
    </row>
    <row r="5103" spans="2:6" s="5" customFormat="1">
      <c r="B5103" s="136"/>
      <c r="C5103" s="136"/>
      <c r="D5103" s="136"/>
      <c r="E5103" s="137"/>
      <c r="F5103" s="138"/>
    </row>
    <row r="5104" spans="2:6" s="5" customFormat="1">
      <c r="B5104" s="136"/>
      <c r="C5104" s="136"/>
      <c r="D5104" s="136"/>
      <c r="E5104" s="137"/>
      <c r="F5104" s="138"/>
    </row>
    <row r="5105" spans="2:6" s="5" customFormat="1">
      <c r="B5105" s="136"/>
      <c r="C5105" s="136"/>
      <c r="D5105" s="136"/>
      <c r="E5105" s="137"/>
      <c r="F5105" s="138"/>
    </row>
    <row r="5106" spans="2:6" s="5" customFormat="1">
      <c r="B5106" s="136"/>
      <c r="C5106" s="136"/>
      <c r="D5106" s="136"/>
      <c r="E5106" s="137"/>
      <c r="F5106" s="138"/>
    </row>
    <row r="5107" spans="2:6" s="5" customFormat="1">
      <c r="B5107" s="136"/>
      <c r="C5107" s="136"/>
      <c r="D5107" s="136"/>
      <c r="E5107" s="137"/>
      <c r="F5107" s="138"/>
    </row>
    <row r="5108" spans="2:6" s="5" customFormat="1">
      <c r="B5108" s="136"/>
      <c r="C5108" s="136"/>
      <c r="D5108" s="136"/>
      <c r="E5108" s="137"/>
      <c r="F5108" s="138"/>
    </row>
    <row r="5109" spans="2:6" s="5" customFormat="1">
      <c r="B5109" s="136"/>
      <c r="C5109" s="136"/>
      <c r="D5109" s="136"/>
      <c r="E5109" s="137"/>
      <c r="F5109" s="138"/>
    </row>
    <row r="5110" spans="2:6" s="5" customFormat="1">
      <c r="B5110" s="136"/>
      <c r="C5110" s="136"/>
      <c r="D5110" s="136"/>
      <c r="E5110" s="137"/>
      <c r="F5110" s="138"/>
    </row>
    <row r="5111" spans="2:6" s="5" customFormat="1">
      <c r="B5111" s="136"/>
      <c r="C5111" s="136"/>
      <c r="D5111" s="136"/>
      <c r="E5111" s="137"/>
      <c r="F5111" s="138"/>
    </row>
    <row r="5112" spans="2:6" s="5" customFormat="1">
      <c r="B5112" s="136"/>
      <c r="C5112" s="136"/>
      <c r="D5112" s="136"/>
      <c r="E5112" s="137"/>
      <c r="F5112" s="138"/>
    </row>
    <row r="5113" spans="2:6" s="5" customFormat="1">
      <c r="B5113" s="136"/>
      <c r="C5113" s="136"/>
      <c r="D5113" s="136"/>
      <c r="E5113" s="137"/>
      <c r="F5113" s="138"/>
    </row>
    <row r="5114" spans="2:6" s="5" customFormat="1">
      <c r="B5114" s="136"/>
      <c r="C5114" s="136"/>
      <c r="D5114" s="136"/>
      <c r="E5114" s="137"/>
      <c r="F5114" s="138"/>
    </row>
    <row r="5115" spans="2:6" s="5" customFormat="1">
      <c r="B5115" s="136"/>
      <c r="C5115" s="136"/>
      <c r="D5115" s="136"/>
      <c r="E5115" s="137"/>
      <c r="F5115" s="138"/>
    </row>
    <row r="5116" spans="2:6" s="5" customFormat="1">
      <c r="B5116" s="136"/>
      <c r="C5116" s="136"/>
      <c r="D5116" s="136"/>
      <c r="E5116" s="137"/>
      <c r="F5116" s="138"/>
    </row>
    <row r="5117" spans="2:6" s="5" customFormat="1">
      <c r="B5117" s="136"/>
      <c r="C5117" s="136"/>
      <c r="D5117" s="136"/>
      <c r="E5117" s="137"/>
      <c r="F5117" s="138"/>
    </row>
    <row r="5118" spans="2:6" s="5" customFormat="1">
      <c r="B5118" s="136"/>
      <c r="C5118" s="136"/>
      <c r="D5118" s="136"/>
      <c r="E5118" s="137"/>
      <c r="F5118" s="138"/>
    </row>
    <row r="5119" spans="2:6" s="5" customFormat="1">
      <c r="B5119" s="136"/>
      <c r="C5119" s="136"/>
      <c r="D5119" s="136"/>
      <c r="E5119" s="137"/>
      <c r="F5119" s="138"/>
    </row>
    <row r="5120" spans="2:6" s="5" customFormat="1">
      <c r="B5120" s="136"/>
      <c r="C5120" s="136"/>
      <c r="D5120" s="136"/>
      <c r="E5120" s="137"/>
      <c r="F5120" s="138"/>
    </row>
    <row r="5121" spans="2:6" s="5" customFormat="1">
      <c r="B5121" s="136"/>
      <c r="C5121" s="136"/>
      <c r="D5121" s="136"/>
      <c r="E5121" s="137"/>
      <c r="F5121" s="138"/>
    </row>
    <row r="5122" spans="2:6" s="5" customFormat="1">
      <c r="B5122" s="136"/>
      <c r="C5122" s="136"/>
      <c r="D5122" s="136"/>
      <c r="E5122" s="137"/>
      <c r="F5122" s="138"/>
    </row>
    <row r="5123" spans="2:6" s="5" customFormat="1">
      <c r="B5123" s="136"/>
      <c r="C5123" s="136"/>
      <c r="D5123" s="136"/>
      <c r="E5123" s="137"/>
      <c r="F5123" s="138"/>
    </row>
    <row r="5124" spans="2:6" s="5" customFormat="1">
      <c r="B5124" s="136"/>
      <c r="C5124" s="136"/>
      <c r="D5124" s="136"/>
      <c r="E5124" s="137"/>
      <c r="F5124" s="138"/>
    </row>
    <row r="5125" spans="2:6" s="5" customFormat="1">
      <c r="B5125" s="136"/>
      <c r="C5125" s="136"/>
      <c r="D5125" s="136"/>
      <c r="E5125" s="137"/>
      <c r="F5125" s="138"/>
    </row>
    <row r="5126" spans="2:6" s="5" customFormat="1">
      <c r="B5126" s="136"/>
      <c r="C5126" s="136"/>
      <c r="D5126" s="136"/>
      <c r="E5126" s="137"/>
      <c r="F5126" s="138"/>
    </row>
    <row r="5127" spans="2:6" s="5" customFormat="1">
      <c r="B5127" s="136"/>
      <c r="C5127" s="136"/>
      <c r="D5127" s="136"/>
      <c r="E5127" s="137"/>
      <c r="F5127" s="138"/>
    </row>
    <row r="5128" spans="2:6" s="5" customFormat="1">
      <c r="B5128" s="136"/>
      <c r="C5128" s="136"/>
      <c r="D5128" s="136"/>
      <c r="E5128" s="137"/>
      <c r="F5128" s="138"/>
    </row>
    <row r="5129" spans="2:6" s="5" customFormat="1">
      <c r="B5129" s="136"/>
      <c r="C5129" s="136"/>
      <c r="D5129" s="136"/>
      <c r="E5129" s="137"/>
      <c r="F5129" s="138"/>
    </row>
    <row r="5130" spans="2:6" s="5" customFormat="1">
      <c r="B5130" s="136"/>
      <c r="C5130" s="136"/>
      <c r="D5130" s="136"/>
      <c r="E5130" s="137"/>
      <c r="F5130" s="138"/>
    </row>
    <row r="5131" spans="2:6" s="5" customFormat="1">
      <c r="B5131" s="136"/>
      <c r="C5131" s="136"/>
      <c r="D5131" s="136"/>
      <c r="E5131" s="137"/>
      <c r="F5131" s="138"/>
    </row>
    <row r="5132" spans="2:6" s="5" customFormat="1">
      <c r="B5132" s="136"/>
      <c r="C5132" s="136"/>
      <c r="D5132" s="136"/>
      <c r="E5132" s="137"/>
      <c r="F5132" s="138"/>
    </row>
    <row r="5133" spans="2:6" s="5" customFormat="1">
      <c r="B5133" s="136"/>
      <c r="C5133" s="136"/>
      <c r="D5133" s="136"/>
      <c r="E5133" s="137"/>
      <c r="F5133" s="138"/>
    </row>
    <row r="5134" spans="2:6" s="5" customFormat="1">
      <c r="B5134" s="136"/>
      <c r="C5134" s="136"/>
      <c r="D5134" s="136"/>
      <c r="E5134" s="137"/>
      <c r="F5134" s="138"/>
    </row>
    <row r="5135" spans="2:6" s="5" customFormat="1">
      <c r="B5135" s="136"/>
      <c r="C5135" s="136"/>
      <c r="D5135" s="136"/>
      <c r="E5135" s="137"/>
      <c r="F5135" s="138"/>
    </row>
    <row r="5136" spans="2:6" s="5" customFormat="1">
      <c r="B5136" s="136"/>
      <c r="C5136" s="136"/>
      <c r="D5136" s="136"/>
      <c r="E5136" s="137"/>
      <c r="F5136" s="138"/>
    </row>
    <row r="5137" spans="2:6" s="5" customFormat="1">
      <c r="B5137" s="136"/>
      <c r="C5137" s="136"/>
      <c r="D5137" s="136"/>
      <c r="E5137" s="137"/>
      <c r="F5137" s="138"/>
    </row>
    <row r="5138" spans="2:6" s="5" customFormat="1">
      <c r="B5138" s="136"/>
      <c r="C5138" s="136"/>
      <c r="D5138" s="136"/>
      <c r="E5138" s="137"/>
      <c r="F5138" s="138"/>
    </row>
    <row r="5139" spans="2:6" s="5" customFormat="1">
      <c r="B5139" s="136"/>
      <c r="C5139" s="136"/>
      <c r="D5139" s="136"/>
      <c r="E5139" s="137"/>
      <c r="F5139" s="138"/>
    </row>
    <row r="5140" spans="2:6" s="5" customFormat="1">
      <c r="B5140" s="136"/>
      <c r="C5140" s="136"/>
      <c r="D5140" s="136"/>
      <c r="E5140" s="137"/>
      <c r="F5140" s="138"/>
    </row>
    <row r="5141" spans="2:6" s="5" customFormat="1">
      <c r="B5141" s="136"/>
      <c r="C5141" s="136"/>
      <c r="D5141" s="136"/>
      <c r="E5141" s="137"/>
      <c r="F5141" s="138"/>
    </row>
    <row r="5142" spans="2:6" s="5" customFormat="1">
      <c r="B5142" s="136"/>
      <c r="C5142" s="136"/>
      <c r="D5142" s="136"/>
      <c r="E5142" s="137"/>
      <c r="F5142" s="138"/>
    </row>
    <row r="5143" spans="2:6" s="5" customFormat="1">
      <c r="B5143" s="136"/>
      <c r="C5143" s="136"/>
      <c r="D5143" s="136"/>
      <c r="E5143" s="137"/>
      <c r="F5143" s="138"/>
    </row>
    <row r="5144" spans="2:6" s="5" customFormat="1">
      <c r="B5144" s="136"/>
      <c r="C5144" s="136"/>
      <c r="D5144" s="136"/>
      <c r="E5144" s="137"/>
      <c r="F5144" s="138"/>
    </row>
    <row r="5145" spans="2:6" s="5" customFormat="1">
      <c r="B5145" s="136"/>
      <c r="C5145" s="136"/>
      <c r="D5145" s="136"/>
      <c r="E5145" s="137"/>
      <c r="F5145" s="138"/>
    </row>
    <row r="5146" spans="2:6" s="5" customFormat="1">
      <c r="B5146" s="136"/>
      <c r="C5146" s="136"/>
      <c r="D5146" s="136"/>
      <c r="E5146" s="137"/>
      <c r="F5146" s="138"/>
    </row>
    <row r="5147" spans="2:6" s="5" customFormat="1">
      <c r="B5147" s="136"/>
      <c r="C5147" s="136"/>
      <c r="D5147" s="136"/>
      <c r="E5147" s="137"/>
      <c r="F5147" s="138"/>
    </row>
    <row r="5148" spans="2:6" s="5" customFormat="1">
      <c r="B5148" s="136"/>
      <c r="C5148" s="136"/>
      <c r="D5148" s="136"/>
      <c r="E5148" s="137"/>
      <c r="F5148" s="138"/>
    </row>
    <row r="5149" spans="2:6" s="5" customFormat="1">
      <c r="B5149" s="136"/>
      <c r="C5149" s="136"/>
      <c r="D5149" s="136"/>
      <c r="E5149" s="137"/>
      <c r="F5149" s="138"/>
    </row>
    <row r="5150" spans="2:6" s="5" customFormat="1">
      <c r="B5150" s="136"/>
      <c r="C5150" s="136"/>
      <c r="D5150" s="136"/>
      <c r="E5150" s="137"/>
      <c r="F5150" s="138"/>
    </row>
    <row r="5151" spans="2:6" s="5" customFormat="1">
      <c r="B5151" s="136"/>
      <c r="C5151" s="136"/>
      <c r="D5151" s="136"/>
      <c r="E5151" s="137"/>
      <c r="F5151" s="138"/>
    </row>
    <row r="5152" spans="2:6" s="5" customFormat="1">
      <c r="B5152" s="136"/>
      <c r="C5152" s="136"/>
      <c r="D5152" s="136"/>
      <c r="E5152" s="137"/>
      <c r="F5152" s="138"/>
    </row>
    <row r="5153" spans="2:6" s="5" customFormat="1">
      <c r="B5153" s="136"/>
      <c r="C5153" s="136"/>
      <c r="D5153" s="136"/>
      <c r="E5153" s="137"/>
      <c r="F5153" s="138"/>
    </row>
    <row r="5154" spans="2:6" s="5" customFormat="1">
      <c r="B5154" s="136"/>
      <c r="C5154" s="136"/>
      <c r="D5154" s="136"/>
      <c r="E5154" s="137"/>
      <c r="F5154" s="138"/>
    </row>
    <row r="5155" spans="2:6" s="5" customFormat="1">
      <c r="B5155" s="136"/>
      <c r="C5155" s="136"/>
      <c r="D5155" s="136"/>
      <c r="E5155" s="137"/>
      <c r="F5155" s="138"/>
    </row>
    <row r="5156" spans="2:6" s="5" customFormat="1">
      <c r="B5156" s="136"/>
      <c r="C5156" s="136"/>
      <c r="D5156" s="136"/>
      <c r="E5156" s="137"/>
      <c r="F5156" s="138"/>
    </row>
    <row r="5157" spans="2:6" s="5" customFormat="1">
      <c r="B5157" s="136"/>
      <c r="C5157" s="136"/>
      <c r="D5157" s="136"/>
      <c r="E5157" s="137"/>
      <c r="F5157" s="138"/>
    </row>
    <row r="5158" spans="2:6" s="5" customFormat="1">
      <c r="B5158" s="136"/>
      <c r="C5158" s="136"/>
      <c r="D5158" s="136"/>
      <c r="E5158" s="137"/>
      <c r="F5158" s="138"/>
    </row>
    <row r="5159" spans="2:6" s="5" customFormat="1">
      <c r="B5159" s="136"/>
      <c r="C5159" s="136"/>
      <c r="D5159" s="136"/>
      <c r="E5159" s="137"/>
      <c r="F5159" s="138"/>
    </row>
    <row r="5160" spans="2:6" s="5" customFormat="1">
      <c r="B5160" s="136"/>
      <c r="C5160" s="136"/>
      <c r="D5160" s="136"/>
      <c r="E5160" s="137"/>
      <c r="F5160" s="138"/>
    </row>
    <row r="5161" spans="2:6" s="5" customFormat="1">
      <c r="B5161" s="136"/>
      <c r="C5161" s="136"/>
      <c r="D5161" s="136"/>
      <c r="E5161" s="137"/>
      <c r="F5161" s="138"/>
    </row>
    <row r="5162" spans="2:6" s="5" customFormat="1">
      <c r="B5162" s="136"/>
      <c r="C5162" s="136"/>
      <c r="D5162" s="136"/>
      <c r="E5162" s="137"/>
      <c r="F5162" s="138"/>
    </row>
    <row r="5163" spans="2:6" s="5" customFormat="1">
      <c r="B5163" s="136"/>
      <c r="C5163" s="136"/>
      <c r="D5163" s="136"/>
      <c r="E5163" s="137"/>
      <c r="F5163" s="138"/>
    </row>
    <row r="5164" spans="2:6" s="5" customFormat="1">
      <c r="B5164" s="136"/>
      <c r="C5164" s="136"/>
      <c r="D5164" s="136"/>
      <c r="E5164" s="137"/>
      <c r="F5164" s="138"/>
    </row>
    <row r="5165" spans="2:6" s="5" customFormat="1">
      <c r="B5165" s="136"/>
      <c r="C5165" s="136"/>
      <c r="D5165" s="136"/>
      <c r="E5165" s="137"/>
      <c r="F5165" s="138"/>
    </row>
    <row r="5166" spans="2:6" s="5" customFormat="1">
      <c r="B5166" s="136"/>
      <c r="C5166" s="136"/>
      <c r="D5166" s="136"/>
      <c r="E5166" s="137"/>
      <c r="F5166" s="138"/>
    </row>
    <row r="5167" spans="2:6" s="5" customFormat="1">
      <c r="B5167" s="136"/>
      <c r="C5167" s="136"/>
      <c r="D5167" s="136"/>
      <c r="E5167" s="137"/>
      <c r="F5167" s="138"/>
    </row>
    <row r="5168" spans="2:6" s="5" customFormat="1">
      <c r="B5168" s="136"/>
      <c r="C5168" s="136"/>
      <c r="D5168" s="136"/>
      <c r="E5168" s="137"/>
      <c r="F5168" s="138"/>
    </row>
    <row r="5169" spans="2:6" s="5" customFormat="1">
      <c r="B5169" s="136"/>
      <c r="C5169" s="136"/>
      <c r="D5169" s="136"/>
      <c r="E5169" s="137"/>
      <c r="F5169" s="138"/>
    </row>
    <row r="5170" spans="2:6" s="5" customFormat="1">
      <c r="B5170" s="136"/>
      <c r="C5170" s="136"/>
      <c r="D5170" s="136"/>
      <c r="E5170" s="137"/>
      <c r="F5170" s="138"/>
    </row>
    <row r="5171" spans="2:6" s="5" customFormat="1">
      <c r="B5171" s="136"/>
      <c r="C5171" s="136"/>
      <c r="D5171" s="136"/>
      <c r="E5171" s="137"/>
      <c r="F5171" s="138"/>
    </row>
    <row r="5172" spans="2:6" s="5" customFormat="1">
      <c r="B5172" s="136"/>
      <c r="C5172" s="136"/>
      <c r="D5172" s="136"/>
      <c r="E5172" s="137"/>
      <c r="F5172" s="138"/>
    </row>
    <row r="5173" spans="2:6" s="5" customFormat="1">
      <c r="B5173" s="136"/>
      <c r="C5173" s="136"/>
      <c r="D5173" s="136"/>
      <c r="E5173" s="137"/>
      <c r="F5173" s="138"/>
    </row>
    <row r="5174" spans="2:6" s="5" customFormat="1">
      <c r="B5174" s="136"/>
      <c r="C5174" s="136"/>
      <c r="D5174" s="136"/>
      <c r="E5174" s="137"/>
      <c r="F5174" s="138"/>
    </row>
    <row r="5175" spans="2:6" s="5" customFormat="1">
      <c r="B5175" s="136"/>
      <c r="C5175" s="136"/>
      <c r="D5175" s="136"/>
      <c r="E5175" s="137"/>
      <c r="F5175" s="138"/>
    </row>
    <row r="5176" spans="2:6" s="5" customFormat="1">
      <c r="B5176" s="136"/>
      <c r="C5176" s="136"/>
      <c r="D5176" s="136"/>
      <c r="E5176" s="137"/>
      <c r="F5176" s="138"/>
    </row>
    <row r="5177" spans="2:6" s="5" customFormat="1">
      <c r="B5177" s="136"/>
      <c r="C5177" s="136"/>
      <c r="D5177" s="136"/>
      <c r="E5177" s="137"/>
      <c r="F5177" s="138"/>
    </row>
    <row r="5178" spans="2:6" s="5" customFormat="1">
      <c r="B5178" s="136"/>
      <c r="C5178" s="136"/>
      <c r="D5178" s="136"/>
      <c r="E5178" s="137"/>
      <c r="F5178" s="138"/>
    </row>
    <row r="5179" spans="2:6" s="5" customFormat="1">
      <c r="B5179" s="136"/>
      <c r="C5179" s="136"/>
      <c r="D5179" s="136"/>
      <c r="E5179" s="137"/>
      <c r="F5179" s="138"/>
    </row>
    <row r="5180" spans="2:6" s="5" customFormat="1">
      <c r="B5180" s="136"/>
      <c r="C5180" s="136"/>
      <c r="D5180" s="136"/>
      <c r="E5180" s="137"/>
      <c r="F5180" s="138"/>
    </row>
    <row r="5181" spans="2:6" s="5" customFormat="1">
      <c r="B5181" s="136"/>
      <c r="C5181" s="136"/>
      <c r="D5181" s="136"/>
      <c r="E5181" s="137"/>
      <c r="F5181" s="138"/>
    </row>
    <row r="5182" spans="2:6" s="5" customFormat="1">
      <c r="B5182" s="136"/>
      <c r="C5182" s="136"/>
      <c r="D5182" s="136"/>
      <c r="E5182" s="137"/>
      <c r="F5182" s="138"/>
    </row>
    <row r="5183" spans="2:6" s="5" customFormat="1">
      <c r="B5183" s="136"/>
      <c r="C5183" s="136"/>
      <c r="D5183" s="136"/>
      <c r="E5183" s="137"/>
      <c r="F5183" s="138"/>
    </row>
    <row r="5184" spans="2:6" s="5" customFormat="1">
      <c r="B5184" s="136"/>
      <c r="C5184" s="136"/>
      <c r="D5184" s="136"/>
      <c r="E5184" s="137"/>
      <c r="F5184" s="138"/>
    </row>
    <row r="5185" spans="2:6" s="5" customFormat="1">
      <c r="B5185" s="136"/>
      <c r="C5185" s="136"/>
      <c r="D5185" s="136"/>
      <c r="E5185" s="137"/>
      <c r="F5185" s="138"/>
    </row>
    <row r="5186" spans="2:6" s="5" customFormat="1">
      <c r="B5186" s="136"/>
      <c r="C5186" s="136"/>
      <c r="D5186" s="136"/>
      <c r="E5186" s="137"/>
      <c r="F5186" s="138"/>
    </row>
    <row r="5187" spans="2:6" s="5" customFormat="1">
      <c r="B5187" s="136"/>
      <c r="C5187" s="136"/>
      <c r="D5187" s="136"/>
      <c r="E5187" s="137"/>
      <c r="F5187" s="138"/>
    </row>
    <row r="5188" spans="2:6" s="5" customFormat="1">
      <c r="B5188" s="136"/>
      <c r="C5188" s="136"/>
      <c r="D5188" s="136"/>
      <c r="E5188" s="137"/>
      <c r="F5188" s="138"/>
    </row>
    <row r="5189" spans="2:6" s="5" customFormat="1">
      <c r="B5189" s="136"/>
      <c r="C5189" s="136"/>
      <c r="D5189" s="136"/>
      <c r="E5189" s="137"/>
      <c r="F5189" s="138"/>
    </row>
    <row r="5190" spans="2:6" s="5" customFormat="1">
      <c r="B5190" s="136"/>
      <c r="C5190" s="136"/>
      <c r="D5190" s="136"/>
      <c r="E5190" s="137"/>
      <c r="F5190" s="138"/>
    </row>
    <row r="5191" spans="2:6" s="5" customFormat="1">
      <c r="B5191" s="136"/>
      <c r="C5191" s="136"/>
      <c r="D5191" s="136"/>
      <c r="E5191" s="137"/>
      <c r="F5191" s="138"/>
    </row>
    <row r="5192" spans="2:6" s="5" customFormat="1">
      <c r="B5192" s="136"/>
      <c r="C5192" s="136"/>
      <c r="D5192" s="136"/>
      <c r="E5192" s="137"/>
      <c r="F5192" s="138"/>
    </row>
    <row r="5193" spans="2:6" s="5" customFormat="1">
      <c r="B5193" s="136"/>
      <c r="C5193" s="136"/>
      <c r="D5193" s="136"/>
      <c r="E5193" s="137"/>
      <c r="F5193" s="138"/>
    </row>
    <row r="5194" spans="2:6" s="5" customFormat="1">
      <c r="B5194" s="136"/>
      <c r="C5194" s="136"/>
      <c r="D5194" s="136"/>
      <c r="E5194" s="137"/>
      <c r="F5194" s="138"/>
    </row>
    <row r="5195" spans="2:6" s="5" customFormat="1">
      <c r="B5195" s="136"/>
      <c r="C5195" s="136"/>
      <c r="D5195" s="136"/>
      <c r="E5195" s="137"/>
      <c r="F5195" s="138"/>
    </row>
    <row r="5196" spans="2:6" s="5" customFormat="1">
      <c r="B5196" s="136"/>
      <c r="C5196" s="136"/>
      <c r="D5196" s="136"/>
      <c r="E5196" s="137"/>
      <c r="F5196" s="138"/>
    </row>
    <row r="5197" spans="2:6" s="5" customFormat="1">
      <c r="B5197" s="136"/>
      <c r="C5197" s="136"/>
      <c r="D5197" s="136"/>
      <c r="E5197" s="137"/>
      <c r="F5197" s="138"/>
    </row>
    <row r="5198" spans="2:6" s="5" customFormat="1">
      <c r="B5198" s="136"/>
      <c r="C5198" s="136"/>
      <c r="D5198" s="136"/>
      <c r="E5198" s="137"/>
      <c r="F5198" s="138"/>
    </row>
    <row r="5199" spans="2:6" s="5" customFormat="1">
      <c r="B5199" s="136"/>
      <c r="C5199" s="136"/>
      <c r="D5199" s="136"/>
      <c r="E5199" s="137"/>
      <c r="F5199" s="138"/>
    </row>
    <row r="5200" spans="2:6" s="5" customFormat="1">
      <c r="B5200" s="136"/>
      <c r="C5200" s="136"/>
      <c r="D5200" s="136"/>
      <c r="E5200" s="137"/>
      <c r="F5200" s="138"/>
    </row>
    <row r="5201" spans="2:6" s="5" customFormat="1">
      <c r="B5201" s="136"/>
      <c r="C5201" s="136"/>
      <c r="D5201" s="136"/>
      <c r="E5201" s="137"/>
      <c r="F5201" s="138"/>
    </row>
    <row r="5202" spans="2:6" s="5" customFormat="1">
      <c r="B5202" s="136"/>
      <c r="C5202" s="136"/>
      <c r="D5202" s="136"/>
      <c r="E5202" s="137"/>
      <c r="F5202" s="138"/>
    </row>
    <row r="5203" spans="2:6" s="5" customFormat="1">
      <c r="B5203" s="136"/>
      <c r="C5203" s="136"/>
      <c r="D5203" s="136"/>
      <c r="E5203" s="137"/>
      <c r="F5203" s="138"/>
    </row>
    <row r="5204" spans="2:6" s="5" customFormat="1">
      <c r="B5204" s="136"/>
      <c r="C5204" s="136"/>
      <c r="D5204" s="136"/>
      <c r="E5204" s="137"/>
      <c r="F5204" s="138"/>
    </row>
    <row r="5205" spans="2:6" s="5" customFormat="1">
      <c r="B5205" s="136"/>
      <c r="C5205" s="136"/>
      <c r="D5205" s="136"/>
      <c r="E5205" s="137"/>
      <c r="F5205" s="138"/>
    </row>
    <row r="5206" spans="2:6" s="5" customFormat="1">
      <c r="B5206" s="136"/>
      <c r="C5206" s="136"/>
      <c r="D5206" s="136"/>
      <c r="E5206" s="137"/>
      <c r="F5206" s="138"/>
    </row>
    <row r="5207" spans="2:6" s="5" customFormat="1">
      <c r="B5207" s="136"/>
      <c r="C5207" s="136"/>
      <c r="D5207" s="136"/>
      <c r="E5207" s="137"/>
      <c r="F5207" s="138"/>
    </row>
    <row r="5208" spans="2:6" s="5" customFormat="1">
      <c r="B5208" s="136"/>
      <c r="C5208" s="136"/>
      <c r="D5208" s="136"/>
      <c r="E5208" s="137"/>
      <c r="F5208" s="138"/>
    </row>
    <row r="5209" spans="2:6" s="5" customFormat="1">
      <c r="B5209" s="136"/>
      <c r="C5209" s="136"/>
      <c r="D5209" s="136"/>
      <c r="E5209" s="137"/>
      <c r="F5209" s="138"/>
    </row>
    <row r="5210" spans="2:6" s="5" customFormat="1">
      <c r="B5210" s="136"/>
      <c r="C5210" s="136"/>
      <c r="D5210" s="136"/>
      <c r="E5210" s="137"/>
      <c r="F5210" s="138"/>
    </row>
    <row r="5211" spans="2:6" s="5" customFormat="1">
      <c r="B5211" s="136"/>
      <c r="C5211" s="136"/>
      <c r="D5211" s="136"/>
      <c r="E5211" s="137"/>
      <c r="F5211" s="138"/>
    </row>
    <row r="5212" spans="2:6" s="5" customFormat="1">
      <c r="B5212" s="136"/>
      <c r="C5212" s="136"/>
      <c r="D5212" s="136"/>
      <c r="E5212" s="137"/>
      <c r="F5212" s="138"/>
    </row>
    <row r="5213" spans="2:6" s="5" customFormat="1">
      <c r="B5213" s="136"/>
      <c r="C5213" s="136"/>
      <c r="D5213" s="136"/>
      <c r="E5213" s="137"/>
      <c r="F5213" s="138"/>
    </row>
    <row r="5214" spans="2:6" s="5" customFormat="1">
      <c r="B5214" s="136"/>
      <c r="C5214" s="136"/>
      <c r="D5214" s="136"/>
      <c r="E5214" s="137"/>
      <c r="F5214" s="138"/>
    </row>
    <row r="5215" spans="2:6" s="5" customFormat="1">
      <c r="B5215" s="136"/>
      <c r="C5215" s="136"/>
      <c r="D5215" s="136"/>
      <c r="E5215" s="137"/>
      <c r="F5215" s="138"/>
    </row>
    <row r="5216" spans="2:6" s="5" customFormat="1">
      <c r="B5216" s="136"/>
      <c r="C5216" s="136"/>
      <c r="D5216" s="136"/>
      <c r="E5216" s="137"/>
      <c r="F5216" s="138"/>
    </row>
    <row r="5217" spans="2:6" s="5" customFormat="1">
      <c r="B5217" s="136"/>
      <c r="C5217" s="136"/>
      <c r="D5217" s="136"/>
      <c r="E5217" s="137"/>
      <c r="F5217" s="138"/>
    </row>
    <row r="5218" spans="2:6" s="5" customFormat="1">
      <c r="B5218" s="136"/>
      <c r="C5218" s="136"/>
      <c r="D5218" s="136"/>
      <c r="E5218" s="137"/>
      <c r="F5218" s="138"/>
    </row>
    <row r="5219" spans="2:6" s="5" customFormat="1">
      <c r="B5219" s="136"/>
      <c r="C5219" s="136"/>
      <c r="D5219" s="136"/>
      <c r="E5219" s="137"/>
      <c r="F5219" s="138"/>
    </row>
    <row r="5220" spans="2:6" s="5" customFormat="1">
      <c r="B5220" s="136"/>
      <c r="C5220" s="136"/>
      <c r="D5220" s="136"/>
      <c r="E5220" s="137"/>
      <c r="F5220" s="138"/>
    </row>
    <row r="5221" spans="2:6" s="5" customFormat="1">
      <c r="B5221" s="136"/>
      <c r="C5221" s="136"/>
      <c r="D5221" s="136"/>
      <c r="E5221" s="137"/>
      <c r="F5221" s="138"/>
    </row>
    <row r="5222" spans="2:6" s="5" customFormat="1">
      <c r="B5222" s="136"/>
      <c r="C5222" s="136"/>
      <c r="D5222" s="136"/>
      <c r="E5222" s="137"/>
      <c r="F5222" s="138"/>
    </row>
    <row r="5223" spans="2:6" s="5" customFormat="1">
      <c r="B5223" s="136"/>
      <c r="C5223" s="136"/>
      <c r="D5223" s="136"/>
      <c r="E5223" s="137"/>
      <c r="F5223" s="138"/>
    </row>
    <row r="5224" spans="2:6" s="5" customFormat="1">
      <c r="B5224" s="136"/>
      <c r="C5224" s="136"/>
      <c r="D5224" s="136"/>
      <c r="E5224" s="137"/>
      <c r="F5224" s="138"/>
    </row>
    <row r="5225" spans="2:6" s="5" customFormat="1">
      <c r="B5225" s="136"/>
      <c r="C5225" s="136"/>
      <c r="D5225" s="136"/>
      <c r="E5225" s="137"/>
      <c r="F5225" s="138"/>
    </row>
    <row r="5226" spans="2:6" s="5" customFormat="1">
      <c r="B5226" s="136"/>
      <c r="C5226" s="136"/>
      <c r="D5226" s="136"/>
      <c r="E5226" s="137"/>
      <c r="F5226" s="138"/>
    </row>
    <row r="5227" spans="2:6" s="5" customFormat="1">
      <c r="B5227" s="136"/>
      <c r="C5227" s="136"/>
      <c r="D5227" s="136"/>
      <c r="E5227" s="137"/>
      <c r="F5227" s="138"/>
    </row>
    <row r="5228" spans="2:6" s="5" customFormat="1">
      <c r="B5228" s="136"/>
      <c r="C5228" s="136"/>
      <c r="D5228" s="136"/>
      <c r="E5228" s="137"/>
      <c r="F5228" s="138"/>
    </row>
    <row r="5229" spans="2:6" s="5" customFormat="1">
      <c r="B5229" s="136"/>
      <c r="C5229" s="136"/>
      <c r="D5229" s="136"/>
      <c r="E5229" s="137"/>
      <c r="F5229" s="138"/>
    </row>
    <row r="5230" spans="2:6" s="5" customFormat="1">
      <c r="B5230" s="136"/>
      <c r="C5230" s="136"/>
      <c r="D5230" s="136"/>
      <c r="E5230" s="137"/>
      <c r="F5230" s="138"/>
    </row>
    <row r="5231" spans="2:6" s="5" customFormat="1">
      <c r="B5231" s="136"/>
      <c r="C5231" s="136"/>
      <c r="D5231" s="136"/>
      <c r="E5231" s="137"/>
      <c r="F5231" s="138"/>
    </row>
    <row r="5232" spans="2:6" s="5" customFormat="1">
      <c r="B5232" s="136"/>
      <c r="C5232" s="136"/>
      <c r="D5232" s="136"/>
      <c r="E5232" s="137"/>
      <c r="F5232" s="138"/>
    </row>
    <row r="5233" spans="2:6" s="5" customFormat="1">
      <c r="B5233" s="136"/>
      <c r="C5233" s="136"/>
      <c r="D5233" s="136"/>
      <c r="E5233" s="137"/>
      <c r="F5233" s="138"/>
    </row>
    <row r="5234" spans="2:6" s="5" customFormat="1">
      <c r="B5234" s="136"/>
      <c r="C5234" s="136"/>
      <c r="D5234" s="136"/>
      <c r="E5234" s="137"/>
      <c r="F5234" s="138"/>
    </row>
    <row r="5235" spans="2:6" s="5" customFormat="1">
      <c r="B5235" s="136"/>
      <c r="C5235" s="136"/>
      <c r="D5235" s="136"/>
      <c r="E5235" s="137"/>
      <c r="F5235" s="138"/>
    </row>
    <row r="5236" spans="2:6" s="5" customFormat="1">
      <c r="B5236" s="136"/>
      <c r="C5236" s="136"/>
      <c r="D5236" s="136"/>
      <c r="E5236" s="137"/>
      <c r="F5236" s="138"/>
    </row>
    <row r="5237" spans="2:6" s="5" customFormat="1">
      <c r="B5237" s="136"/>
      <c r="C5237" s="136"/>
      <c r="D5237" s="136"/>
      <c r="E5237" s="137"/>
      <c r="F5237" s="138"/>
    </row>
    <row r="5238" spans="2:6" s="5" customFormat="1">
      <c r="B5238" s="136"/>
      <c r="C5238" s="136"/>
      <c r="D5238" s="136"/>
      <c r="E5238" s="137"/>
      <c r="F5238" s="138"/>
    </row>
    <row r="5239" spans="2:6" s="5" customFormat="1">
      <c r="B5239" s="136"/>
      <c r="C5239" s="136"/>
      <c r="D5239" s="136"/>
      <c r="E5239" s="137"/>
      <c r="F5239" s="138"/>
    </row>
    <row r="5240" spans="2:6" s="5" customFormat="1">
      <c r="B5240" s="136"/>
      <c r="C5240" s="136"/>
      <c r="D5240" s="136"/>
      <c r="E5240" s="137"/>
      <c r="F5240" s="138"/>
    </row>
    <row r="5241" spans="2:6" s="5" customFormat="1">
      <c r="B5241" s="136"/>
      <c r="C5241" s="136"/>
      <c r="D5241" s="136"/>
      <c r="E5241" s="137"/>
      <c r="F5241" s="138"/>
    </row>
    <row r="5242" spans="2:6" s="5" customFormat="1">
      <c r="B5242" s="136"/>
      <c r="C5242" s="136"/>
      <c r="D5242" s="136"/>
      <c r="E5242" s="137"/>
      <c r="F5242" s="138"/>
    </row>
    <row r="5243" spans="2:6" s="5" customFormat="1">
      <c r="B5243" s="136"/>
      <c r="C5243" s="136"/>
      <c r="D5243" s="136"/>
      <c r="E5243" s="137"/>
      <c r="F5243" s="138"/>
    </row>
    <row r="5244" spans="2:6" s="5" customFormat="1">
      <c r="B5244" s="136"/>
      <c r="C5244" s="136"/>
      <c r="D5244" s="136"/>
      <c r="E5244" s="137"/>
      <c r="F5244" s="138"/>
    </row>
    <row r="5245" spans="2:6" s="5" customFormat="1">
      <c r="B5245" s="136"/>
      <c r="C5245" s="136"/>
      <c r="D5245" s="136"/>
      <c r="E5245" s="137"/>
      <c r="F5245" s="138"/>
    </row>
    <row r="5246" spans="2:6" s="5" customFormat="1">
      <c r="B5246" s="136"/>
      <c r="C5246" s="136"/>
      <c r="D5246" s="136"/>
      <c r="E5246" s="137"/>
      <c r="F5246" s="138"/>
    </row>
    <row r="5247" spans="2:6" s="5" customFormat="1">
      <c r="B5247" s="136"/>
      <c r="C5247" s="136"/>
      <c r="D5247" s="136"/>
      <c r="E5247" s="137"/>
      <c r="F5247" s="138"/>
    </row>
    <row r="5248" spans="2:6" s="5" customFormat="1">
      <c r="B5248" s="136"/>
      <c r="C5248" s="136"/>
      <c r="D5248" s="136"/>
      <c r="E5248" s="137"/>
      <c r="F5248" s="138"/>
    </row>
    <row r="5249" spans="2:6" s="5" customFormat="1">
      <c r="B5249" s="136"/>
      <c r="C5249" s="136"/>
      <c r="D5249" s="136"/>
      <c r="E5249" s="137"/>
      <c r="F5249" s="138"/>
    </row>
    <row r="5250" spans="2:6" s="5" customFormat="1">
      <c r="B5250" s="136"/>
      <c r="C5250" s="136"/>
      <c r="D5250" s="136"/>
      <c r="E5250" s="137"/>
      <c r="F5250" s="138"/>
    </row>
    <row r="5251" spans="2:6" s="5" customFormat="1">
      <c r="B5251" s="136"/>
      <c r="C5251" s="136"/>
      <c r="D5251" s="136"/>
      <c r="E5251" s="137"/>
      <c r="F5251" s="138"/>
    </row>
    <row r="5252" spans="2:6" s="5" customFormat="1">
      <c r="B5252" s="136"/>
      <c r="C5252" s="136"/>
      <c r="D5252" s="136"/>
      <c r="E5252" s="137"/>
      <c r="F5252" s="138"/>
    </row>
    <row r="5253" spans="2:6" s="5" customFormat="1">
      <c r="B5253" s="136"/>
      <c r="C5253" s="136"/>
      <c r="D5253" s="136"/>
      <c r="E5253" s="137"/>
      <c r="F5253" s="138"/>
    </row>
    <row r="5254" spans="2:6" s="5" customFormat="1">
      <c r="B5254" s="136"/>
      <c r="C5254" s="136"/>
      <c r="D5254" s="136"/>
      <c r="E5254" s="137"/>
      <c r="F5254" s="138"/>
    </row>
    <row r="5255" spans="2:6" s="5" customFormat="1">
      <c r="B5255" s="136"/>
      <c r="C5255" s="136"/>
      <c r="D5255" s="136"/>
      <c r="E5255" s="137"/>
      <c r="F5255" s="138"/>
    </row>
    <row r="5256" spans="2:6" s="5" customFormat="1">
      <c r="B5256" s="136"/>
      <c r="C5256" s="136"/>
      <c r="D5256" s="136"/>
      <c r="E5256" s="137"/>
      <c r="F5256" s="138"/>
    </row>
    <row r="5257" spans="2:6" s="5" customFormat="1">
      <c r="B5257" s="136"/>
      <c r="C5257" s="136"/>
      <c r="D5257" s="136"/>
      <c r="E5257" s="137"/>
      <c r="F5257" s="138"/>
    </row>
    <row r="5258" spans="2:6" s="5" customFormat="1">
      <c r="B5258" s="136"/>
      <c r="C5258" s="136"/>
      <c r="D5258" s="136"/>
      <c r="E5258" s="137"/>
      <c r="F5258" s="138"/>
    </row>
    <row r="5259" spans="2:6" s="5" customFormat="1">
      <c r="B5259" s="136"/>
      <c r="C5259" s="136"/>
      <c r="D5259" s="136"/>
      <c r="E5259" s="137"/>
      <c r="F5259" s="138"/>
    </row>
    <row r="5260" spans="2:6" s="5" customFormat="1">
      <c r="B5260" s="136"/>
      <c r="C5260" s="136"/>
      <c r="D5260" s="136"/>
      <c r="E5260" s="137"/>
      <c r="F5260" s="138"/>
    </row>
    <row r="5261" spans="2:6" s="5" customFormat="1">
      <c r="B5261" s="136"/>
      <c r="C5261" s="136"/>
      <c r="D5261" s="136"/>
      <c r="E5261" s="137"/>
      <c r="F5261" s="138"/>
    </row>
    <row r="5262" spans="2:6" s="5" customFormat="1">
      <c r="B5262" s="136"/>
      <c r="C5262" s="136"/>
      <c r="D5262" s="136"/>
      <c r="E5262" s="137"/>
      <c r="F5262" s="138"/>
    </row>
    <row r="5263" spans="2:6" s="5" customFormat="1">
      <c r="B5263" s="136"/>
      <c r="C5263" s="136"/>
      <c r="D5263" s="136"/>
      <c r="E5263" s="137"/>
      <c r="F5263" s="138"/>
    </row>
    <row r="5264" spans="2:6" s="5" customFormat="1">
      <c r="B5264" s="136"/>
      <c r="C5264" s="136"/>
      <c r="D5264" s="136"/>
      <c r="E5264" s="137"/>
      <c r="F5264" s="138"/>
    </row>
    <row r="5265" spans="2:6" s="5" customFormat="1">
      <c r="B5265" s="136"/>
      <c r="C5265" s="136"/>
      <c r="D5265" s="136"/>
      <c r="E5265" s="137"/>
      <c r="F5265" s="138"/>
    </row>
    <row r="5266" spans="2:6" s="5" customFormat="1">
      <c r="B5266" s="136"/>
      <c r="C5266" s="136"/>
      <c r="D5266" s="136"/>
      <c r="E5266" s="137"/>
      <c r="F5266" s="138"/>
    </row>
    <row r="5267" spans="2:6" s="5" customFormat="1">
      <c r="B5267" s="136"/>
      <c r="C5267" s="136"/>
      <c r="D5267" s="136"/>
      <c r="E5267" s="137"/>
      <c r="F5267" s="138"/>
    </row>
    <row r="5268" spans="2:6" s="5" customFormat="1">
      <c r="B5268" s="136"/>
      <c r="C5268" s="136"/>
      <c r="D5268" s="136"/>
      <c r="E5268" s="137"/>
      <c r="F5268" s="138"/>
    </row>
    <row r="5269" spans="2:6" s="5" customFormat="1">
      <c r="B5269" s="136"/>
      <c r="C5269" s="136"/>
      <c r="D5269" s="136"/>
      <c r="E5269" s="137"/>
      <c r="F5269" s="138"/>
    </row>
    <row r="5270" spans="2:6" s="5" customFormat="1">
      <c r="B5270" s="136"/>
      <c r="C5270" s="136"/>
      <c r="D5270" s="136"/>
      <c r="E5270" s="137"/>
      <c r="F5270" s="138"/>
    </row>
    <row r="5271" spans="2:6" s="5" customFormat="1">
      <c r="B5271" s="136"/>
      <c r="C5271" s="136"/>
      <c r="D5271" s="136"/>
      <c r="E5271" s="137"/>
      <c r="F5271" s="138"/>
    </row>
    <row r="5272" spans="2:6" s="5" customFormat="1">
      <c r="B5272" s="136"/>
      <c r="C5272" s="136"/>
      <c r="D5272" s="136"/>
      <c r="E5272" s="137"/>
      <c r="F5272" s="138"/>
    </row>
    <row r="5273" spans="2:6" s="5" customFormat="1">
      <c r="B5273" s="136"/>
      <c r="C5273" s="136"/>
      <c r="D5273" s="136"/>
      <c r="E5273" s="137"/>
      <c r="F5273" s="138"/>
    </row>
    <row r="5274" spans="2:6" s="5" customFormat="1">
      <c r="B5274" s="136"/>
      <c r="C5274" s="136"/>
      <c r="D5274" s="136"/>
      <c r="E5274" s="137"/>
      <c r="F5274" s="138"/>
    </row>
    <row r="5275" spans="2:6" s="5" customFormat="1">
      <c r="B5275" s="136"/>
      <c r="C5275" s="136"/>
      <c r="D5275" s="136"/>
      <c r="E5275" s="137"/>
      <c r="F5275" s="138"/>
    </row>
    <row r="5276" spans="2:6" s="5" customFormat="1">
      <c r="B5276" s="136"/>
      <c r="C5276" s="136"/>
      <c r="D5276" s="136"/>
      <c r="E5276" s="137"/>
      <c r="F5276" s="138"/>
    </row>
    <row r="5277" spans="2:6" s="5" customFormat="1">
      <c r="B5277" s="136"/>
      <c r="C5277" s="136"/>
      <c r="D5277" s="136"/>
      <c r="E5277" s="137"/>
      <c r="F5277" s="138"/>
    </row>
    <row r="5278" spans="2:6" s="5" customFormat="1">
      <c r="B5278" s="136"/>
      <c r="C5278" s="136"/>
      <c r="D5278" s="136"/>
      <c r="E5278" s="137"/>
      <c r="F5278" s="138"/>
    </row>
    <row r="5279" spans="2:6" s="5" customFormat="1">
      <c r="B5279" s="136"/>
      <c r="C5279" s="136"/>
      <c r="D5279" s="136"/>
      <c r="E5279" s="137"/>
      <c r="F5279" s="138"/>
    </row>
    <row r="5280" spans="2:6" s="5" customFormat="1">
      <c r="B5280" s="136"/>
      <c r="C5280" s="136"/>
      <c r="D5280" s="136"/>
      <c r="E5280" s="137"/>
      <c r="F5280" s="138"/>
    </row>
    <row r="5281" spans="2:6" s="5" customFormat="1">
      <c r="B5281" s="136"/>
      <c r="C5281" s="136"/>
      <c r="D5281" s="136"/>
      <c r="E5281" s="137"/>
      <c r="F5281" s="138"/>
    </row>
    <row r="5282" spans="2:6" s="5" customFormat="1">
      <c r="B5282" s="136"/>
      <c r="C5282" s="136"/>
      <c r="D5282" s="136"/>
      <c r="E5282" s="137"/>
      <c r="F5282" s="138"/>
    </row>
    <row r="5283" spans="2:6" s="5" customFormat="1">
      <c r="B5283" s="136"/>
      <c r="C5283" s="136"/>
      <c r="D5283" s="136"/>
      <c r="E5283" s="137"/>
      <c r="F5283" s="138"/>
    </row>
    <row r="5284" spans="2:6" s="5" customFormat="1">
      <c r="B5284" s="136"/>
      <c r="C5284" s="136"/>
      <c r="D5284" s="136"/>
      <c r="E5284" s="137"/>
      <c r="F5284" s="138"/>
    </row>
    <row r="5285" spans="2:6" s="5" customFormat="1">
      <c r="B5285" s="136"/>
      <c r="C5285" s="136"/>
      <c r="D5285" s="136"/>
      <c r="E5285" s="137"/>
      <c r="F5285" s="138"/>
    </row>
    <row r="5286" spans="2:6" s="5" customFormat="1">
      <c r="B5286" s="136"/>
      <c r="C5286" s="136"/>
      <c r="D5286" s="136"/>
      <c r="E5286" s="137"/>
      <c r="F5286" s="138"/>
    </row>
    <row r="5287" spans="2:6" s="5" customFormat="1">
      <c r="B5287" s="136"/>
      <c r="C5287" s="136"/>
      <c r="D5287" s="136"/>
      <c r="E5287" s="137"/>
      <c r="F5287" s="138"/>
    </row>
    <row r="5288" spans="2:6" s="5" customFormat="1">
      <c r="B5288" s="136"/>
      <c r="C5288" s="136"/>
      <c r="D5288" s="136"/>
      <c r="E5288" s="137"/>
      <c r="F5288" s="138"/>
    </row>
    <row r="5289" spans="2:6" s="5" customFormat="1">
      <c r="B5289" s="136"/>
      <c r="C5289" s="136"/>
      <c r="D5289" s="136"/>
      <c r="E5289" s="137"/>
      <c r="F5289" s="138"/>
    </row>
    <row r="5290" spans="2:6" s="5" customFormat="1">
      <c r="B5290" s="136"/>
      <c r="C5290" s="136"/>
      <c r="D5290" s="136"/>
      <c r="E5290" s="137"/>
      <c r="F5290" s="138"/>
    </row>
    <row r="5291" spans="2:6" s="5" customFormat="1">
      <c r="B5291" s="136"/>
      <c r="C5291" s="136"/>
      <c r="D5291" s="136"/>
      <c r="E5291" s="137"/>
      <c r="F5291" s="138"/>
    </row>
    <row r="5292" spans="2:6" s="5" customFormat="1">
      <c r="B5292" s="136"/>
      <c r="C5292" s="136"/>
      <c r="D5292" s="136"/>
      <c r="E5292" s="137"/>
      <c r="F5292" s="138"/>
    </row>
    <row r="5293" spans="2:6" s="5" customFormat="1">
      <c r="B5293" s="136"/>
      <c r="C5293" s="136"/>
      <c r="D5293" s="136"/>
      <c r="E5293" s="137"/>
      <c r="F5293" s="138"/>
    </row>
    <row r="5294" spans="2:6" s="5" customFormat="1">
      <c r="B5294" s="136"/>
      <c r="C5294" s="136"/>
      <c r="D5294" s="136"/>
      <c r="E5294" s="137"/>
      <c r="F5294" s="138"/>
    </row>
    <row r="5295" spans="2:6" s="5" customFormat="1">
      <c r="B5295" s="136"/>
      <c r="C5295" s="136"/>
      <c r="D5295" s="136"/>
      <c r="E5295" s="137"/>
      <c r="F5295" s="138"/>
    </row>
    <row r="5296" spans="2:6" s="5" customFormat="1">
      <c r="B5296" s="136"/>
      <c r="C5296" s="136"/>
      <c r="D5296" s="136"/>
      <c r="E5296" s="137"/>
      <c r="F5296" s="138"/>
    </row>
    <row r="5297" spans="2:6" s="5" customFormat="1">
      <c r="B5297" s="136"/>
      <c r="C5297" s="136"/>
      <c r="D5297" s="136"/>
      <c r="E5297" s="137"/>
      <c r="F5297" s="138"/>
    </row>
    <row r="5298" spans="2:6" s="5" customFormat="1">
      <c r="B5298" s="136"/>
      <c r="C5298" s="136"/>
      <c r="D5298" s="136"/>
      <c r="E5298" s="137"/>
      <c r="F5298" s="138"/>
    </row>
    <row r="5299" spans="2:6" s="5" customFormat="1">
      <c r="B5299" s="136"/>
      <c r="C5299" s="136"/>
      <c r="D5299" s="136"/>
      <c r="E5299" s="137"/>
      <c r="F5299" s="138"/>
    </row>
    <row r="5300" spans="2:6" s="5" customFormat="1">
      <c r="B5300" s="136"/>
      <c r="C5300" s="136"/>
      <c r="D5300" s="136"/>
      <c r="E5300" s="137"/>
      <c r="F5300" s="138"/>
    </row>
    <row r="5301" spans="2:6" s="5" customFormat="1">
      <c r="B5301" s="136"/>
      <c r="C5301" s="136"/>
      <c r="D5301" s="136"/>
      <c r="E5301" s="137"/>
      <c r="F5301" s="138"/>
    </row>
    <row r="5302" spans="2:6" s="5" customFormat="1">
      <c r="B5302" s="136"/>
      <c r="C5302" s="136"/>
      <c r="D5302" s="136"/>
      <c r="E5302" s="137"/>
      <c r="F5302" s="138"/>
    </row>
    <row r="5303" spans="2:6" s="5" customFormat="1">
      <c r="B5303" s="136"/>
      <c r="C5303" s="136"/>
      <c r="D5303" s="136"/>
      <c r="E5303" s="137"/>
      <c r="F5303" s="138"/>
    </row>
    <row r="5304" spans="2:6" s="5" customFormat="1">
      <c r="B5304" s="136"/>
      <c r="C5304" s="136"/>
      <c r="D5304" s="136"/>
      <c r="E5304" s="137"/>
      <c r="F5304" s="138"/>
    </row>
    <row r="5305" spans="2:6" s="5" customFormat="1">
      <c r="B5305" s="136"/>
      <c r="C5305" s="136"/>
      <c r="D5305" s="136"/>
      <c r="E5305" s="137"/>
      <c r="F5305" s="138"/>
    </row>
    <row r="5306" spans="2:6" s="5" customFormat="1">
      <c r="B5306" s="136"/>
      <c r="C5306" s="136"/>
      <c r="D5306" s="136"/>
      <c r="E5306" s="137"/>
      <c r="F5306" s="138"/>
    </row>
    <row r="5307" spans="2:6" s="5" customFormat="1">
      <c r="B5307" s="136"/>
      <c r="C5307" s="136"/>
      <c r="D5307" s="136"/>
      <c r="E5307" s="137"/>
      <c r="F5307" s="138"/>
    </row>
    <row r="5308" spans="2:6" s="5" customFormat="1">
      <c r="B5308" s="136"/>
      <c r="C5308" s="136"/>
      <c r="D5308" s="136"/>
      <c r="E5308" s="137"/>
      <c r="F5308" s="138"/>
    </row>
    <row r="5309" spans="2:6" s="5" customFormat="1">
      <c r="B5309" s="136"/>
      <c r="C5309" s="136"/>
      <c r="D5309" s="136"/>
      <c r="E5309" s="137"/>
      <c r="F5309" s="138"/>
    </row>
    <row r="5310" spans="2:6" s="5" customFormat="1">
      <c r="B5310" s="136"/>
      <c r="C5310" s="136"/>
      <c r="D5310" s="136"/>
      <c r="E5310" s="137"/>
      <c r="F5310" s="138"/>
    </row>
    <row r="5311" spans="2:6" s="5" customFormat="1">
      <c r="B5311" s="136"/>
      <c r="C5311" s="136"/>
      <c r="D5311" s="136"/>
      <c r="E5311" s="137"/>
      <c r="F5311" s="138"/>
    </row>
    <row r="5312" spans="2:6" s="5" customFormat="1">
      <c r="B5312" s="136"/>
      <c r="C5312" s="136"/>
      <c r="D5312" s="136"/>
      <c r="E5312" s="137"/>
      <c r="F5312" s="138"/>
    </row>
    <row r="5313" spans="2:6" s="5" customFormat="1">
      <c r="B5313" s="136"/>
      <c r="C5313" s="136"/>
      <c r="D5313" s="136"/>
      <c r="E5313" s="137"/>
      <c r="F5313" s="138"/>
    </row>
    <row r="5314" spans="2:6" s="5" customFormat="1">
      <c r="B5314" s="136"/>
      <c r="C5314" s="136"/>
      <c r="D5314" s="136"/>
      <c r="E5314" s="137"/>
      <c r="F5314" s="138"/>
    </row>
    <row r="5315" spans="2:6" s="5" customFormat="1">
      <c r="B5315" s="136"/>
      <c r="C5315" s="136"/>
      <c r="D5315" s="136"/>
      <c r="E5315" s="137"/>
      <c r="F5315" s="138"/>
    </row>
    <row r="5316" spans="2:6" s="5" customFormat="1">
      <c r="B5316" s="136"/>
      <c r="C5316" s="136"/>
      <c r="D5316" s="136"/>
      <c r="E5316" s="137"/>
      <c r="F5316" s="138"/>
    </row>
    <row r="5317" spans="2:6" s="5" customFormat="1">
      <c r="B5317" s="136"/>
      <c r="C5317" s="136"/>
      <c r="D5317" s="136"/>
      <c r="E5317" s="137"/>
      <c r="F5317" s="138"/>
    </row>
    <row r="5318" spans="2:6" s="5" customFormat="1">
      <c r="B5318" s="136"/>
      <c r="C5318" s="136"/>
      <c r="D5318" s="136"/>
      <c r="E5318" s="137"/>
      <c r="F5318" s="138"/>
    </row>
    <row r="5319" spans="2:6" s="5" customFormat="1">
      <c r="B5319" s="136"/>
      <c r="C5319" s="136"/>
      <c r="D5319" s="136"/>
      <c r="E5319" s="137"/>
      <c r="F5319" s="138"/>
    </row>
    <row r="5320" spans="2:6" s="5" customFormat="1">
      <c r="B5320" s="136"/>
      <c r="C5320" s="136"/>
      <c r="D5320" s="136"/>
      <c r="E5320" s="137"/>
      <c r="F5320" s="138"/>
    </row>
    <row r="5321" spans="2:6" s="5" customFormat="1">
      <c r="B5321" s="136"/>
      <c r="C5321" s="136"/>
      <c r="D5321" s="136"/>
      <c r="E5321" s="137"/>
      <c r="F5321" s="138"/>
    </row>
    <row r="5322" spans="2:6" s="5" customFormat="1">
      <c r="B5322" s="136"/>
      <c r="C5322" s="136"/>
      <c r="D5322" s="136"/>
      <c r="E5322" s="137"/>
      <c r="F5322" s="138"/>
    </row>
    <row r="5323" spans="2:6" s="5" customFormat="1">
      <c r="B5323" s="136"/>
      <c r="C5323" s="136"/>
      <c r="D5323" s="136"/>
      <c r="E5323" s="137"/>
      <c r="F5323" s="138"/>
    </row>
    <row r="5324" spans="2:6" s="5" customFormat="1">
      <c r="B5324" s="136"/>
      <c r="C5324" s="136"/>
      <c r="D5324" s="136"/>
      <c r="E5324" s="137"/>
      <c r="F5324" s="138"/>
    </row>
    <row r="5325" spans="2:6" s="5" customFormat="1">
      <c r="B5325" s="136"/>
      <c r="C5325" s="136"/>
      <c r="D5325" s="136"/>
      <c r="E5325" s="137"/>
      <c r="F5325" s="138"/>
    </row>
    <row r="5326" spans="2:6" s="5" customFormat="1">
      <c r="B5326" s="136"/>
      <c r="C5326" s="136"/>
      <c r="D5326" s="136"/>
      <c r="E5326" s="137"/>
      <c r="F5326" s="138"/>
    </row>
    <row r="5327" spans="2:6" s="5" customFormat="1">
      <c r="B5327" s="136"/>
      <c r="C5327" s="136"/>
      <c r="D5327" s="136"/>
      <c r="E5327" s="137"/>
      <c r="F5327" s="138"/>
    </row>
    <row r="5328" spans="2:6" s="5" customFormat="1">
      <c r="B5328" s="136"/>
      <c r="C5328" s="136"/>
      <c r="D5328" s="136"/>
      <c r="E5328" s="137"/>
      <c r="F5328" s="138"/>
    </row>
    <row r="5329" spans="2:6" s="5" customFormat="1">
      <c r="B5329" s="136"/>
      <c r="C5329" s="136"/>
      <c r="D5329" s="136"/>
      <c r="E5329" s="137"/>
      <c r="F5329" s="138"/>
    </row>
    <row r="5330" spans="2:6" s="5" customFormat="1">
      <c r="B5330" s="136"/>
      <c r="C5330" s="136"/>
      <c r="D5330" s="136"/>
      <c r="E5330" s="137"/>
      <c r="F5330" s="138"/>
    </row>
    <row r="5331" spans="2:6" s="5" customFormat="1">
      <c r="B5331" s="136"/>
      <c r="C5331" s="136"/>
      <c r="D5331" s="136"/>
      <c r="E5331" s="137"/>
      <c r="F5331" s="138"/>
    </row>
    <row r="5332" spans="2:6" s="5" customFormat="1">
      <c r="B5332" s="136"/>
      <c r="C5332" s="136"/>
      <c r="D5332" s="136"/>
      <c r="E5332" s="137"/>
      <c r="F5332" s="138"/>
    </row>
    <row r="5333" spans="2:6" s="5" customFormat="1">
      <c r="B5333" s="136"/>
      <c r="C5333" s="136"/>
      <c r="D5333" s="136"/>
      <c r="E5333" s="137"/>
      <c r="F5333" s="138"/>
    </row>
    <row r="5334" spans="2:6" s="5" customFormat="1">
      <c r="B5334" s="136"/>
      <c r="C5334" s="136"/>
      <c r="D5334" s="136"/>
      <c r="E5334" s="137"/>
      <c r="F5334" s="138"/>
    </row>
    <row r="5335" spans="2:6" s="5" customFormat="1">
      <c r="B5335" s="136"/>
      <c r="C5335" s="136"/>
      <c r="D5335" s="136"/>
      <c r="E5335" s="137"/>
      <c r="F5335" s="138"/>
    </row>
    <row r="5336" spans="2:6" s="5" customFormat="1">
      <c r="B5336" s="136"/>
      <c r="C5336" s="136"/>
      <c r="D5336" s="136"/>
      <c r="E5336" s="137"/>
      <c r="F5336" s="138"/>
    </row>
    <row r="5337" spans="2:6" s="5" customFormat="1">
      <c r="B5337" s="136"/>
      <c r="C5337" s="136"/>
      <c r="D5337" s="136"/>
      <c r="E5337" s="137"/>
      <c r="F5337" s="138"/>
    </row>
    <row r="5338" spans="2:6" s="5" customFormat="1">
      <c r="B5338" s="136"/>
      <c r="C5338" s="136"/>
      <c r="D5338" s="136"/>
      <c r="E5338" s="137"/>
      <c r="F5338" s="138"/>
    </row>
    <row r="5339" spans="2:6" s="5" customFormat="1">
      <c r="B5339" s="136"/>
      <c r="C5339" s="136"/>
      <c r="D5339" s="136"/>
      <c r="E5339" s="137"/>
      <c r="F5339" s="138"/>
    </row>
    <row r="5340" spans="2:6" s="5" customFormat="1">
      <c r="B5340" s="136"/>
      <c r="C5340" s="136"/>
      <c r="D5340" s="136"/>
      <c r="E5340" s="137"/>
      <c r="F5340" s="138"/>
    </row>
    <row r="5341" spans="2:6" s="5" customFormat="1">
      <c r="B5341" s="136"/>
      <c r="C5341" s="136"/>
      <c r="D5341" s="136"/>
      <c r="E5341" s="137"/>
      <c r="F5341" s="138"/>
    </row>
    <row r="5342" spans="2:6" s="5" customFormat="1">
      <c r="B5342" s="136"/>
      <c r="C5342" s="136"/>
      <c r="D5342" s="136"/>
      <c r="E5342" s="137"/>
      <c r="F5342" s="138"/>
    </row>
    <row r="5343" spans="2:6" s="5" customFormat="1">
      <c r="B5343" s="136"/>
      <c r="C5343" s="136"/>
      <c r="D5343" s="136"/>
      <c r="E5343" s="137"/>
      <c r="F5343" s="138"/>
    </row>
    <row r="5344" spans="2:6" s="5" customFormat="1">
      <c r="B5344" s="136"/>
      <c r="C5344" s="136"/>
      <c r="D5344" s="136"/>
      <c r="E5344" s="137"/>
      <c r="F5344" s="138"/>
    </row>
    <row r="5345" spans="2:6" s="5" customFormat="1">
      <c r="B5345" s="136"/>
      <c r="C5345" s="136"/>
      <c r="D5345" s="136"/>
      <c r="E5345" s="137"/>
      <c r="F5345" s="138"/>
    </row>
    <row r="5346" spans="2:6" s="5" customFormat="1">
      <c r="B5346" s="136"/>
      <c r="C5346" s="136"/>
      <c r="D5346" s="136"/>
      <c r="E5346" s="137"/>
      <c r="F5346" s="138"/>
    </row>
    <row r="5347" spans="2:6" s="5" customFormat="1">
      <c r="B5347" s="136"/>
      <c r="C5347" s="136"/>
      <c r="D5347" s="136"/>
      <c r="E5347" s="137"/>
      <c r="F5347" s="138"/>
    </row>
    <row r="5348" spans="2:6" s="5" customFormat="1">
      <c r="B5348" s="136"/>
      <c r="C5348" s="136"/>
      <c r="D5348" s="136"/>
      <c r="E5348" s="137"/>
      <c r="F5348" s="138"/>
    </row>
    <row r="5349" spans="2:6" s="5" customFormat="1">
      <c r="B5349" s="136"/>
      <c r="C5349" s="136"/>
      <c r="D5349" s="136"/>
      <c r="E5349" s="137"/>
      <c r="F5349" s="138"/>
    </row>
    <row r="5350" spans="2:6" s="5" customFormat="1">
      <c r="B5350" s="136"/>
      <c r="C5350" s="136"/>
      <c r="D5350" s="136"/>
      <c r="E5350" s="137"/>
      <c r="F5350" s="138"/>
    </row>
    <row r="5351" spans="2:6" s="5" customFormat="1">
      <c r="B5351" s="136"/>
      <c r="C5351" s="136"/>
      <c r="D5351" s="136"/>
      <c r="E5351" s="137"/>
      <c r="F5351" s="138"/>
    </row>
    <row r="5352" spans="2:6" s="5" customFormat="1">
      <c r="B5352" s="136"/>
      <c r="C5352" s="136"/>
      <c r="D5352" s="136"/>
      <c r="E5352" s="137"/>
      <c r="F5352" s="138"/>
    </row>
    <row r="5353" spans="2:6" s="5" customFormat="1">
      <c r="B5353" s="136"/>
      <c r="C5353" s="136"/>
      <c r="D5353" s="136"/>
      <c r="E5353" s="137"/>
      <c r="F5353" s="138"/>
    </row>
    <row r="5354" spans="2:6" s="5" customFormat="1">
      <c r="B5354" s="136"/>
      <c r="C5354" s="136"/>
      <c r="D5354" s="136"/>
      <c r="E5354" s="137"/>
      <c r="F5354" s="138"/>
    </row>
    <row r="5355" spans="2:6" s="5" customFormat="1">
      <c r="B5355" s="136"/>
      <c r="C5355" s="136"/>
      <c r="D5355" s="136"/>
      <c r="E5355" s="137"/>
      <c r="F5355" s="138"/>
    </row>
    <row r="5356" spans="2:6" s="5" customFormat="1">
      <c r="B5356" s="136"/>
      <c r="C5356" s="136"/>
      <c r="D5356" s="136"/>
      <c r="E5356" s="137"/>
      <c r="F5356" s="138"/>
    </row>
    <row r="5357" spans="2:6" s="5" customFormat="1">
      <c r="B5357" s="136"/>
      <c r="C5357" s="136"/>
      <c r="D5357" s="136"/>
      <c r="E5357" s="137"/>
      <c r="F5357" s="138"/>
    </row>
    <row r="5358" spans="2:6" s="5" customFormat="1">
      <c r="B5358" s="136"/>
      <c r="C5358" s="136"/>
      <c r="D5358" s="136"/>
      <c r="E5358" s="137"/>
      <c r="F5358" s="138"/>
    </row>
    <row r="5359" spans="2:6" s="5" customFormat="1">
      <c r="B5359" s="136"/>
      <c r="C5359" s="136"/>
      <c r="D5359" s="136"/>
      <c r="E5359" s="137"/>
      <c r="F5359" s="138"/>
    </row>
    <row r="5360" spans="2:6" s="5" customFormat="1">
      <c r="B5360" s="136"/>
      <c r="C5360" s="136"/>
      <c r="D5360" s="136"/>
      <c r="E5360" s="137"/>
      <c r="F5360" s="138"/>
    </row>
    <row r="5361" spans="2:6" s="5" customFormat="1">
      <c r="B5361" s="136"/>
      <c r="C5361" s="136"/>
      <c r="D5361" s="136"/>
      <c r="E5361" s="137"/>
      <c r="F5361" s="138"/>
    </row>
    <row r="5362" spans="2:6" s="5" customFormat="1">
      <c r="B5362" s="136"/>
      <c r="C5362" s="136"/>
      <c r="D5362" s="136"/>
      <c r="E5362" s="137"/>
      <c r="F5362" s="138"/>
    </row>
    <row r="5363" spans="2:6" s="5" customFormat="1">
      <c r="B5363" s="136"/>
      <c r="C5363" s="136"/>
      <c r="D5363" s="136"/>
      <c r="E5363" s="137"/>
      <c r="F5363" s="138"/>
    </row>
    <row r="5364" spans="2:6" s="5" customFormat="1">
      <c r="B5364" s="136"/>
      <c r="C5364" s="136"/>
      <c r="D5364" s="136"/>
      <c r="E5364" s="137"/>
      <c r="F5364" s="138"/>
    </row>
    <row r="5365" spans="2:6" s="5" customFormat="1">
      <c r="B5365" s="136"/>
      <c r="C5365" s="136"/>
      <c r="D5365" s="136"/>
      <c r="E5365" s="137"/>
      <c r="F5365" s="138"/>
    </row>
    <row r="5366" spans="2:6" s="5" customFormat="1">
      <c r="B5366" s="136"/>
      <c r="C5366" s="136"/>
      <c r="D5366" s="136"/>
      <c r="E5366" s="137"/>
      <c r="F5366" s="138"/>
    </row>
    <row r="5367" spans="2:6" s="5" customFormat="1">
      <c r="B5367" s="136"/>
      <c r="C5367" s="136"/>
      <c r="D5367" s="136"/>
      <c r="E5367" s="137"/>
      <c r="F5367" s="138"/>
    </row>
    <row r="5368" spans="2:6" s="5" customFormat="1">
      <c r="B5368" s="136"/>
      <c r="C5368" s="136"/>
      <c r="D5368" s="136"/>
      <c r="E5368" s="137"/>
      <c r="F5368" s="138"/>
    </row>
    <row r="5369" spans="2:6" s="5" customFormat="1">
      <c r="B5369" s="136"/>
      <c r="C5369" s="136"/>
      <c r="D5369" s="136"/>
      <c r="E5369" s="137"/>
      <c r="F5369" s="138"/>
    </row>
    <row r="5370" spans="2:6" s="5" customFormat="1">
      <c r="B5370" s="136"/>
      <c r="C5370" s="136"/>
      <c r="D5370" s="136"/>
      <c r="E5370" s="137"/>
      <c r="F5370" s="138"/>
    </row>
    <row r="5371" spans="2:6" s="5" customFormat="1">
      <c r="B5371" s="136"/>
      <c r="C5371" s="136"/>
      <c r="D5371" s="136"/>
      <c r="E5371" s="137"/>
      <c r="F5371" s="138"/>
    </row>
    <row r="5372" spans="2:6" s="5" customFormat="1">
      <c r="B5372" s="136"/>
      <c r="C5372" s="136"/>
      <c r="D5372" s="136"/>
      <c r="E5372" s="137"/>
      <c r="F5372" s="138"/>
    </row>
    <row r="5373" spans="2:6" s="5" customFormat="1">
      <c r="B5373" s="136"/>
      <c r="C5373" s="136"/>
      <c r="D5373" s="136"/>
      <c r="E5373" s="137"/>
      <c r="F5373" s="138"/>
    </row>
    <row r="5374" spans="2:6" s="5" customFormat="1">
      <c r="B5374" s="136"/>
      <c r="C5374" s="136"/>
      <c r="D5374" s="136"/>
      <c r="E5374" s="137"/>
      <c r="F5374" s="138"/>
    </row>
    <row r="5375" spans="2:6" s="5" customFormat="1">
      <c r="B5375" s="136"/>
      <c r="C5375" s="136"/>
      <c r="D5375" s="136"/>
      <c r="E5375" s="137"/>
      <c r="F5375" s="138"/>
    </row>
    <row r="5376" spans="2:6" s="5" customFormat="1">
      <c r="B5376" s="136"/>
      <c r="C5376" s="136"/>
      <c r="D5376" s="136"/>
      <c r="E5376" s="137"/>
      <c r="F5376" s="138"/>
    </row>
    <row r="5377" spans="2:6" s="5" customFormat="1">
      <c r="B5377" s="136"/>
      <c r="C5377" s="136"/>
      <c r="D5377" s="136"/>
      <c r="E5377" s="137"/>
      <c r="F5377" s="138"/>
    </row>
    <row r="5378" spans="2:6" s="5" customFormat="1">
      <c r="B5378" s="136"/>
      <c r="C5378" s="136"/>
      <c r="D5378" s="136"/>
      <c r="E5378" s="137"/>
      <c r="F5378" s="138"/>
    </row>
    <row r="5379" spans="2:6" s="5" customFormat="1">
      <c r="B5379" s="136"/>
      <c r="C5379" s="136"/>
      <c r="D5379" s="136"/>
      <c r="E5379" s="137"/>
      <c r="F5379" s="138"/>
    </row>
    <row r="5380" spans="2:6" s="5" customFormat="1">
      <c r="B5380" s="136"/>
      <c r="C5380" s="136"/>
      <c r="D5380" s="136"/>
      <c r="E5380" s="137"/>
      <c r="F5380" s="138"/>
    </row>
    <row r="5381" spans="2:6" s="5" customFormat="1">
      <c r="B5381" s="136"/>
      <c r="C5381" s="136"/>
      <c r="D5381" s="136"/>
      <c r="E5381" s="137"/>
      <c r="F5381" s="138"/>
    </row>
    <row r="5382" spans="2:6" s="5" customFormat="1">
      <c r="B5382" s="136"/>
      <c r="C5382" s="136"/>
      <c r="D5382" s="136"/>
      <c r="E5382" s="137"/>
      <c r="F5382" s="138"/>
    </row>
    <row r="5383" spans="2:6" s="5" customFormat="1">
      <c r="B5383" s="136"/>
      <c r="C5383" s="136"/>
      <c r="D5383" s="136"/>
      <c r="E5383" s="137"/>
      <c r="F5383" s="138"/>
    </row>
    <row r="5384" spans="2:6" s="5" customFormat="1">
      <c r="B5384" s="136"/>
      <c r="C5384" s="136"/>
      <c r="D5384" s="136"/>
      <c r="E5384" s="137"/>
      <c r="F5384" s="138"/>
    </row>
    <row r="5385" spans="2:6" s="5" customFormat="1">
      <c r="B5385" s="136"/>
      <c r="C5385" s="136"/>
      <c r="D5385" s="136"/>
      <c r="E5385" s="137"/>
      <c r="F5385" s="138"/>
    </row>
    <row r="5386" spans="2:6" s="5" customFormat="1">
      <c r="B5386" s="136"/>
      <c r="C5386" s="136"/>
      <c r="D5386" s="136"/>
      <c r="E5386" s="137"/>
      <c r="F5386" s="138"/>
    </row>
    <row r="5387" spans="2:6" s="5" customFormat="1">
      <c r="B5387" s="136"/>
      <c r="C5387" s="136"/>
      <c r="D5387" s="136"/>
      <c r="E5387" s="137"/>
      <c r="F5387" s="138"/>
    </row>
    <row r="5388" spans="2:6" s="5" customFormat="1">
      <c r="B5388" s="136"/>
      <c r="C5388" s="136"/>
      <c r="D5388" s="136"/>
      <c r="E5388" s="137"/>
      <c r="F5388" s="138"/>
    </row>
    <row r="5389" spans="2:6" s="5" customFormat="1">
      <c r="B5389" s="136"/>
      <c r="C5389" s="136"/>
      <c r="D5389" s="136"/>
      <c r="E5389" s="137"/>
      <c r="F5389" s="138"/>
    </row>
    <row r="5390" spans="2:6" s="5" customFormat="1">
      <c r="B5390" s="136"/>
      <c r="C5390" s="136"/>
      <c r="D5390" s="136"/>
      <c r="E5390" s="137"/>
      <c r="F5390" s="138"/>
    </row>
    <row r="5391" spans="2:6" s="5" customFormat="1">
      <c r="B5391" s="136"/>
      <c r="C5391" s="136"/>
      <c r="D5391" s="136"/>
      <c r="E5391" s="137"/>
      <c r="F5391" s="138"/>
    </row>
    <row r="5392" spans="2:6" s="5" customFormat="1">
      <c r="B5392" s="136"/>
      <c r="C5392" s="136"/>
      <c r="D5392" s="136"/>
      <c r="E5392" s="137"/>
      <c r="F5392" s="138"/>
    </row>
    <row r="5393" spans="2:6" s="5" customFormat="1">
      <c r="B5393" s="136"/>
      <c r="C5393" s="136"/>
      <c r="D5393" s="136"/>
      <c r="E5393" s="137"/>
      <c r="F5393" s="138"/>
    </row>
    <row r="5394" spans="2:6" s="5" customFormat="1">
      <c r="B5394" s="136"/>
      <c r="C5394" s="136"/>
      <c r="D5394" s="136"/>
      <c r="E5394" s="137"/>
      <c r="F5394" s="138"/>
    </row>
    <row r="5395" spans="2:6" s="5" customFormat="1">
      <c r="B5395" s="136"/>
      <c r="C5395" s="136"/>
      <c r="D5395" s="136"/>
      <c r="E5395" s="137"/>
      <c r="F5395" s="138"/>
    </row>
    <row r="5396" spans="2:6" s="5" customFormat="1">
      <c r="B5396" s="136"/>
      <c r="C5396" s="136"/>
      <c r="D5396" s="136"/>
      <c r="E5396" s="137"/>
      <c r="F5396" s="138"/>
    </row>
    <row r="5397" spans="2:6" s="5" customFormat="1">
      <c r="B5397" s="136"/>
      <c r="C5397" s="136"/>
      <c r="D5397" s="136"/>
      <c r="E5397" s="137"/>
      <c r="F5397" s="138"/>
    </row>
    <row r="5398" spans="2:6" s="5" customFormat="1">
      <c r="B5398" s="136"/>
      <c r="C5398" s="136"/>
      <c r="D5398" s="136"/>
      <c r="E5398" s="137"/>
      <c r="F5398" s="138"/>
    </row>
    <row r="5399" spans="2:6" s="5" customFormat="1">
      <c r="B5399" s="136"/>
      <c r="C5399" s="136"/>
      <c r="D5399" s="136"/>
      <c r="E5399" s="137"/>
      <c r="F5399" s="138"/>
    </row>
    <row r="5400" spans="2:6" s="5" customFormat="1">
      <c r="B5400" s="136"/>
      <c r="C5400" s="136"/>
      <c r="D5400" s="136"/>
      <c r="E5400" s="137"/>
      <c r="F5400" s="138"/>
    </row>
    <row r="5401" spans="2:6" s="5" customFormat="1">
      <c r="B5401" s="136"/>
      <c r="C5401" s="136"/>
      <c r="D5401" s="136"/>
      <c r="E5401" s="137"/>
      <c r="F5401" s="138"/>
    </row>
    <row r="5402" spans="2:6" s="5" customFormat="1">
      <c r="B5402" s="136"/>
      <c r="C5402" s="136"/>
      <c r="D5402" s="136"/>
      <c r="E5402" s="137"/>
      <c r="F5402" s="138"/>
    </row>
    <row r="5403" spans="2:6" s="5" customFormat="1">
      <c r="B5403" s="136"/>
      <c r="C5403" s="136"/>
      <c r="D5403" s="136"/>
      <c r="E5403" s="137"/>
      <c r="F5403" s="138"/>
    </row>
    <row r="5404" spans="2:6" s="5" customFormat="1">
      <c r="B5404" s="136"/>
      <c r="C5404" s="136"/>
      <c r="D5404" s="136"/>
      <c r="E5404" s="137"/>
      <c r="F5404" s="138"/>
    </row>
    <row r="5405" spans="2:6" s="5" customFormat="1">
      <c r="B5405" s="136"/>
      <c r="C5405" s="136"/>
      <c r="D5405" s="136"/>
      <c r="E5405" s="137"/>
      <c r="F5405" s="138"/>
    </row>
    <row r="5406" spans="2:6" s="5" customFormat="1">
      <c r="B5406" s="136"/>
      <c r="C5406" s="136"/>
      <c r="D5406" s="136"/>
      <c r="E5406" s="137"/>
      <c r="F5406" s="138"/>
    </row>
    <row r="5407" spans="2:6" s="5" customFormat="1">
      <c r="B5407" s="136"/>
      <c r="C5407" s="136"/>
      <c r="D5407" s="136"/>
      <c r="E5407" s="137"/>
      <c r="F5407" s="138"/>
    </row>
    <row r="5408" spans="2:6" s="5" customFormat="1">
      <c r="B5408" s="136"/>
      <c r="C5408" s="136"/>
      <c r="D5408" s="136"/>
      <c r="E5408" s="137"/>
      <c r="F5408" s="138"/>
    </row>
    <row r="5409" spans="2:6" s="5" customFormat="1">
      <c r="B5409" s="136"/>
      <c r="C5409" s="136"/>
      <c r="D5409" s="136"/>
      <c r="E5409" s="137"/>
      <c r="F5409" s="138"/>
    </row>
    <row r="5410" spans="2:6" s="5" customFormat="1">
      <c r="B5410" s="136"/>
      <c r="C5410" s="136"/>
      <c r="D5410" s="136"/>
      <c r="E5410" s="137"/>
      <c r="F5410" s="138"/>
    </row>
    <row r="5411" spans="2:6" s="5" customFormat="1">
      <c r="B5411" s="136"/>
      <c r="C5411" s="136"/>
      <c r="D5411" s="136"/>
      <c r="E5411" s="137"/>
      <c r="F5411" s="138"/>
    </row>
    <row r="5412" spans="2:6" s="5" customFormat="1">
      <c r="B5412" s="136"/>
      <c r="C5412" s="136"/>
      <c r="D5412" s="136"/>
      <c r="E5412" s="137"/>
      <c r="F5412" s="138"/>
    </row>
    <row r="5413" spans="2:6" s="5" customFormat="1">
      <c r="B5413" s="136"/>
      <c r="C5413" s="136"/>
      <c r="D5413" s="136"/>
      <c r="E5413" s="137"/>
      <c r="F5413" s="138"/>
    </row>
    <row r="5414" spans="2:6" s="5" customFormat="1">
      <c r="B5414" s="136"/>
      <c r="C5414" s="136"/>
      <c r="D5414" s="136"/>
      <c r="E5414" s="137"/>
      <c r="F5414" s="138"/>
    </row>
    <row r="5415" spans="2:6" s="5" customFormat="1">
      <c r="B5415" s="136"/>
      <c r="C5415" s="136"/>
      <c r="D5415" s="136"/>
      <c r="E5415" s="137"/>
      <c r="F5415" s="138"/>
    </row>
    <row r="5416" spans="2:6" s="5" customFormat="1">
      <c r="B5416" s="136"/>
      <c r="C5416" s="136"/>
      <c r="D5416" s="136"/>
      <c r="E5416" s="137"/>
      <c r="F5416" s="138"/>
    </row>
    <row r="5417" spans="2:6" s="5" customFormat="1">
      <c r="B5417" s="136"/>
      <c r="C5417" s="136"/>
      <c r="D5417" s="136"/>
      <c r="E5417" s="137"/>
      <c r="F5417" s="138"/>
    </row>
    <row r="5418" spans="2:6" s="5" customFormat="1">
      <c r="B5418" s="136"/>
      <c r="C5418" s="136"/>
      <c r="D5418" s="136"/>
      <c r="E5418" s="137"/>
      <c r="F5418" s="138"/>
    </row>
    <row r="5419" spans="2:6" s="5" customFormat="1">
      <c r="B5419" s="136"/>
      <c r="C5419" s="136"/>
      <c r="D5419" s="136"/>
      <c r="E5419" s="137"/>
      <c r="F5419" s="138"/>
    </row>
    <row r="5420" spans="2:6" s="5" customFormat="1">
      <c r="B5420" s="136"/>
      <c r="C5420" s="136"/>
      <c r="D5420" s="136"/>
      <c r="E5420" s="137"/>
      <c r="F5420" s="138"/>
    </row>
    <row r="5421" spans="2:6" s="5" customFormat="1">
      <c r="B5421" s="136"/>
      <c r="C5421" s="136"/>
      <c r="D5421" s="136"/>
      <c r="E5421" s="137"/>
      <c r="F5421" s="138"/>
    </row>
    <row r="5422" spans="2:6" s="5" customFormat="1">
      <c r="B5422" s="136"/>
      <c r="C5422" s="136"/>
      <c r="D5422" s="136"/>
      <c r="E5422" s="137"/>
      <c r="F5422" s="138"/>
    </row>
    <row r="5423" spans="2:6" s="5" customFormat="1">
      <c r="B5423" s="136"/>
      <c r="C5423" s="136"/>
      <c r="D5423" s="136"/>
      <c r="E5423" s="137"/>
      <c r="F5423" s="138"/>
    </row>
    <row r="5424" spans="2:6" s="5" customFormat="1">
      <c r="B5424" s="136"/>
      <c r="C5424" s="136"/>
      <c r="D5424" s="136"/>
      <c r="E5424" s="137"/>
      <c r="F5424" s="138"/>
    </row>
    <row r="5425" spans="2:6" s="5" customFormat="1">
      <c r="B5425" s="136"/>
      <c r="C5425" s="136"/>
      <c r="D5425" s="136"/>
      <c r="E5425" s="137"/>
      <c r="F5425" s="138"/>
    </row>
    <row r="5426" spans="2:6" s="5" customFormat="1">
      <c r="B5426" s="136"/>
      <c r="C5426" s="136"/>
      <c r="D5426" s="136"/>
      <c r="E5426" s="137"/>
      <c r="F5426" s="138"/>
    </row>
    <row r="5427" spans="2:6" s="5" customFormat="1">
      <c r="B5427" s="136"/>
      <c r="C5427" s="136"/>
      <c r="D5427" s="136"/>
      <c r="E5427" s="137"/>
      <c r="F5427" s="138"/>
    </row>
    <row r="5428" spans="2:6" s="5" customFormat="1">
      <c r="B5428" s="136"/>
      <c r="C5428" s="136"/>
      <c r="D5428" s="136"/>
      <c r="E5428" s="137"/>
      <c r="F5428" s="138"/>
    </row>
    <row r="5429" spans="2:6" s="5" customFormat="1">
      <c r="B5429" s="136"/>
      <c r="C5429" s="136"/>
      <c r="D5429" s="136"/>
      <c r="E5429" s="137"/>
      <c r="F5429" s="138"/>
    </row>
    <row r="5430" spans="2:6" s="5" customFormat="1">
      <c r="B5430" s="136"/>
      <c r="C5430" s="136"/>
      <c r="D5430" s="136"/>
      <c r="E5430" s="137"/>
      <c r="F5430" s="138"/>
    </row>
    <row r="5431" spans="2:6" s="5" customFormat="1">
      <c r="B5431" s="136"/>
      <c r="C5431" s="136"/>
      <c r="D5431" s="136"/>
      <c r="E5431" s="137"/>
      <c r="F5431" s="138"/>
    </row>
    <row r="5432" spans="2:6" s="5" customFormat="1">
      <c r="B5432" s="136"/>
      <c r="C5432" s="136"/>
      <c r="D5432" s="136"/>
      <c r="E5432" s="137"/>
      <c r="F5432" s="138"/>
    </row>
    <row r="5433" spans="2:6" s="5" customFormat="1">
      <c r="B5433" s="136"/>
      <c r="C5433" s="136"/>
      <c r="D5433" s="136"/>
      <c r="E5433" s="137"/>
      <c r="F5433" s="138"/>
    </row>
    <row r="5434" spans="2:6" s="5" customFormat="1">
      <c r="B5434" s="136"/>
      <c r="C5434" s="136"/>
      <c r="D5434" s="136"/>
      <c r="E5434" s="137"/>
      <c r="F5434" s="138"/>
    </row>
    <row r="5435" spans="2:6" s="5" customFormat="1">
      <c r="B5435" s="136"/>
      <c r="C5435" s="136"/>
      <c r="D5435" s="136"/>
      <c r="E5435" s="137"/>
      <c r="F5435" s="138"/>
    </row>
    <row r="5436" spans="2:6" s="5" customFormat="1">
      <c r="B5436" s="136"/>
      <c r="C5436" s="136"/>
      <c r="D5436" s="136"/>
      <c r="E5436" s="137"/>
      <c r="F5436" s="138"/>
    </row>
    <row r="5437" spans="2:6" s="5" customFormat="1">
      <c r="B5437" s="136"/>
      <c r="C5437" s="136"/>
      <c r="D5437" s="136"/>
      <c r="E5437" s="137"/>
      <c r="F5437" s="138"/>
    </row>
    <row r="5438" spans="2:6" s="5" customFormat="1">
      <c r="B5438" s="136"/>
      <c r="C5438" s="136"/>
      <c r="D5438" s="136"/>
      <c r="E5438" s="137"/>
      <c r="F5438" s="138"/>
    </row>
    <row r="5439" spans="2:6" s="5" customFormat="1">
      <c r="B5439" s="136"/>
      <c r="C5439" s="136"/>
      <c r="D5439" s="136"/>
      <c r="E5439" s="137"/>
      <c r="F5439" s="138"/>
    </row>
    <row r="5440" spans="2:6" s="5" customFormat="1">
      <c r="B5440" s="136"/>
      <c r="C5440" s="136"/>
      <c r="D5440" s="136"/>
      <c r="E5440" s="137"/>
      <c r="F5440" s="138"/>
    </row>
    <row r="5441" spans="2:6" s="5" customFormat="1">
      <c r="B5441" s="136"/>
      <c r="C5441" s="136"/>
      <c r="D5441" s="136"/>
      <c r="E5441" s="137"/>
      <c r="F5441" s="138"/>
    </row>
    <row r="5442" spans="2:6" s="5" customFormat="1">
      <c r="B5442" s="136"/>
      <c r="C5442" s="136"/>
      <c r="D5442" s="136"/>
      <c r="E5442" s="137"/>
      <c r="F5442" s="138"/>
    </row>
    <row r="5443" spans="2:6" s="5" customFormat="1">
      <c r="B5443" s="136"/>
      <c r="C5443" s="136"/>
      <c r="D5443" s="136"/>
      <c r="E5443" s="137"/>
      <c r="F5443" s="138"/>
    </row>
    <row r="5444" spans="2:6" s="5" customFormat="1">
      <c r="B5444" s="136"/>
      <c r="C5444" s="136"/>
      <c r="D5444" s="136"/>
      <c r="E5444" s="137"/>
      <c r="F5444" s="138"/>
    </row>
    <row r="5445" spans="2:6" s="5" customFormat="1">
      <c r="B5445" s="136"/>
      <c r="C5445" s="136"/>
      <c r="D5445" s="136"/>
      <c r="E5445" s="137"/>
      <c r="F5445" s="138"/>
    </row>
    <row r="5446" spans="2:6" s="5" customFormat="1">
      <c r="B5446" s="136"/>
      <c r="C5446" s="136"/>
      <c r="D5446" s="136"/>
      <c r="E5446" s="137"/>
      <c r="F5446" s="138"/>
    </row>
    <row r="5447" spans="2:6" s="5" customFormat="1">
      <c r="B5447" s="136"/>
      <c r="C5447" s="136"/>
      <c r="D5447" s="136"/>
      <c r="E5447" s="137"/>
      <c r="F5447" s="138"/>
    </row>
    <row r="5448" spans="2:6" s="5" customFormat="1">
      <c r="B5448" s="136"/>
      <c r="C5448" s="136"/>
      <c r="D5448" s="136"/>
      <c r="E5448" s="137"/>
      <c r="F5448" s="138"/>
    </row>
    <row r="5449" spans="2:6" s="5" customFormat="1">
      <c r="B5449" s="136"/>
      <c r="C5449" s="136"/>
      <c r="D5449" s="136"/>
      <c r="E5449" s="137"/>
      <c r="F5449" s="138"/>
    </row>
    <row r="5450" spans="2:6" s="5" customFormat="1">
      <c r="B5450" s="136"/>
      <c r="C5450" s="136"/>
      <c r="D5450" s="136"/>
      <c r="E5450" s="137"/>
      <c r="F5450" s="138"/>
    </row>
    <row r="5451" spans="2:6" s="5" customFormat="1">
      <c r="B5451" s="136"/>
      <c r="C5451" s="136"/>
      <c r="D5451" s="136"/>
      <c r="E5451" s="137"/>
      <c r="F5451" s="138"/>
    </row>
    <row r="5452" spans="2:6" s="5" customFormat="1">
      <c r="B5452" s="136"/>
      <c r="C5452" s="136"/>
      <c r="D5452" s="136"/>
      <c r="E5452" s="137"/>
      <c r="F5452" s="138"/>
    </row>
    <row r="5453" spans="2:6" s="5" customFormat="1">
      <c r="B5453" s="136"/>
      <c r="C5453" s="136"/>
      <c r="D5453" s="136"/>
      <c r="E5453" s="137"/>
      <c r="F5453" s="138"/>
    </row>
    <row r="5454" spans="2:6" s="5" customFormat="1">
      <c r="B5454" s="136"/>
      <c r="C5454" s="136"/>
      <c r="D5454" s="136"/>
      <c r="E5454" s="137"/>
      <c r="F5454" s="138"/>
    </row>
    <row r="5455" spans="2:6" s="5" customFormat="1">
      <c r="B5455" s="136"/>
      <c r="C5455" s="136"/>
      <c r="D5455" s="136"/>
      <c r="E5455" s="137"/>
      <c r="F5455" s="138"/>
    </row>
    <row r="5456" spans="2:6" s="5" customFormat="1">
      <c r="B5456" s="136"/>
      <c r="C5456" s="136"/>
      <c r="D5456" s="136"/>
      <c r="E5456" s="137"/>
      <c r="F5456" s="138"/>
    </row>
    <row r="5457" spans="2:6" s="5" customFormat="1">
      <c r="B5457" s="136"/>
      <c r="C5457" s="136"/>
      <c r="D5457" s="136"/>
      <c r="E5457" s="137"/>
      <c r="F5457" s="138"/>
    </row>
    <row r="5458" spans="2:6" s="5" customFormat="1">
      <c r="B5458" s="136"/>
      <c r="C5458" s="136"/>
      <c r="D5458" s="136"/>
      <c r="E5458" s="137"/>
      <c r="F5458" s="138"/>
    </row>
    <row r="5459" spans="2:6" s="5" customFormat="1">
      <c r="B5459" s="136"/>
      <c r="C5459" s="136"/>
      <c r="D5459" s="136"/>
      <c r="E5459" s="137"/>
      <c r="F5459" s="138"/>
    </row>
    <row r="5460" spans="2:6" s="5" customFormat="1">
      <c r="B5460" s="136"/>
      <c r="C5460" s="136"/>
      <c r="D5460" s="136"/>
      <c r="E5460" s="137"/>
      <c r="F5460" s="138"/>
    </row>
    <row r="5461" spans="2:6" s="5" customFormat="1">
      <c r="B5461" s="136"/>
      <c r="C5461" s="136"/>
      <c r="D5461" s="136"/>
      <c r="E5461" s="137"/>
      <c r="F5461" s="138"/>
    </row>
    <row r="5462" spans="2:6" s="5" customFormat="1">
      <c r="B5462" s="136"/>
      <c r="C5462" s="136"/>
      <c r="D5462" s="136"/>
      <c r="E5462" s="137"/>
      <c r="F5462" s="138"/>
    </row>
    <row r="5463" spans="2:6" s="5" customFormat="1">
      <c r="B5463" s="136"/>
      <c r="C5463" s="136"/>
      <c r="D5463" s="136"/>
      <c r="E5463" s="137"/>
      <c r="F5463" s="138"/>
    </row>
    <row r="5464" spans="2:6" s="5" customFormat="1">
      <c r="B5464" s="136"/>
      <c r="C5464" s="136"/>
      <c r="D5464" s="136"/>
      <c r="E5464" s="137"/>
      <c r="F5464" s="138"/>
    </row>
    <row r="5465" spans="2:6" s="5" customFormat="1">
      <c r="B5465" s="136"/>
      <c r="C5465" s="136"/>
      <c r="D5465" s="136"/>
      <c r="E5465" s="137"/>
      <c r="F5465" s="138"/>
    </row>
    <row r="5466" spans="2:6" s="5" customFormat="1">
      <c r="B5466" s="136"/>
      <c r="C5466" s="136"/>
      <c r="D5466" s="136"/>
      <c r="E5466" s="137"/>
      <c r="F5466" s="138"/>
    </row>
    <row r="5467" spans="2:6" s="5" customFormat="1">
      <c r="B5467" s="136"/>
      <c r="C5467" s="136"/>
      <c r="D5467" s="136"/>
      <c r="E5467" s="137"/>
      <c r="F5467" s="138"/>
    </row>
    <row r="5468" spans="2:6" s="5" customFormat="1">
      <c r="B5468" s="136"/>
      <c r="C5468" s="136"/>
      <c r="D5468" s="136"/>
      <c r="E5468" s="137"/>
      <c r="F5468" s="138"/>
    </row>
    <row r="5469" spans="2:6" s="5" customFormat="1">
      <c r="B5469" s="136"/>
      <c r="C5469" s="136"/>
      <c r="D5469" s="136"/>
      <c r="E5469" s="137"/>
      <c r="F5469" s="138"/>
    </row>
    <row r="5470" spans="2:6" s="5" customFormat="1">
      <c r="B5470" s="136"/>
      <c r="C5470" s="136"/>
      <c r="D5470" s="136"/>
      <c r="E5470" s="137"/>
      <c r="F5470" s="138"/>
    </row>
    <row r="5471" spans="2:6" s="5" customFormat="1">
      <c r="B5471" s="136"/>
      <c r="C5471" s="136"/>
      <c r="D5471" s="136"/>
      <c r="E5471" s="137"/>
      <c r="F5471" s="138"/>
    </row>
    <row r="5472" spans="2:6" s="5" customFormat="1">
      <c r="B5472" s="136"/>
      <c r="C5472" s="136"/>
      <c r="D5472" s="136"/>
      <c r="E5472" s="137"/>
      <c r="F5472" s="138"/>
    </row>
    <row r="5473" spans="2:6" s="5" customFormat="1">
      <c r="B5473" s="136"/>
      <c r="C5473" s="136"/>
      <c r="D5473" s="136"/>
      <c r="E5473" s="137"/>
      <c r="F5473" s="138"/>
    </row>
    <row r="5474" spans="2:6" s="5" customFormat="1">
      <c r="B5474" s="136"/>
      <c r="C5474" s="136"/>
      <c r="D5474" s="136"/>
      <c r="E5474" s="137"/>
      <c r="F5474" s="138"/>
    </row>
    <row r="5475" spans="2:6" s="5" customFormat="1">
      <c r="B5475" s="136"/>
      <c r="C5475" s="136"/>
      <c r="D5475" s="136"/>
      <c r="E5475" s="137"/>
      <c r="F5475" s="138"/>
    </row>
    <row r="5476" spans="2:6" s="5" customFormat="1">
      <c r="B5476" s="136"/>
      <c r="C5476" s="136"/>
      <c r="D5476" s="136"/>
      <c r="E5476" s="137"/>
      <c r="F5476" s="138"/>
    </row>
    <row r="5477" spans="2:6" s="5" customFormat="1">
      <c r="B5477" s="136"/>
      <c r="C5477" s="136"/>
      <c r="D5477" s="136"/>
      <c r="E5477" s="137"/>
      <c r="F5477" s="138"/>
    </row>
    <row r="5478" spans="2:6" s="5" customFormat="1">
      <c r="B5478" s="136"/>
      <c r="C5478" s="136"/>
      <c r="D5478" s="136"/>
      <c r="E5478" s="137"/>
      <c r="F5478" s="138"/>
    </row>
    <row r="5479" spans="2:6" s="5" customFormat="1">
      <c r="B5479" s="136"/>
      <c r="C5479" s="136"/>
      <c r="D5479" s="136"/>
      <c r="E5479" s="137"/>
      <c r="F5479" s="138"/>
    </row>
    <row r="5480" spans="2:6" s="5" customFormat="1">
      <c r="B5480" s="136"/>
      <c r="C5480" s="136"/>
      <c r="D5480" s="136"/>
      <c r="E5480" s="137"/>
      <c r="F5480" s="138"/>
    </row>
    <row r="5481" spans="2:6" s="5" customFormat="1">
      <c r="B5481" s="136"/>
      <c r="C5481" s="136"/>
      <c r="D5481" s="136"/>
      <c r="E5481" s="137"/>
      <c r="F5481" s="138"/>
    </row>
    <row r="5482" spans="2:6" s="5" customFormat="1">
      <c r="B5482" s="136"/>
      <c r="C5482" s="136"/>
      <c r="D5482" s="136"/>
      <c r="E5482" s="137"/>
      <c r="F5482" s="138"/>
    </row>
    <row r="5483" spans="2:6" s="5" customFormat="1">
      <c r="B5483" s="136"/>
      <c r="C5483" s="136"/>
      <c r="D5483" s="136"/>
      <c r="E5483" s="137"/>
      <c r="F5483" s="138"/>
    </row>
    <row r="5484" spans="2:6" s="5" customFormat="1">
      <c r="B5484" s="136"/>
      <c r="C5484" s="136"/>
      <c r="D5484" s="136"/>
      <c r="E5484" s="137"/>
      <c r="F5484" s="138"/>
    </row>
    <row r="5485" spans="2:6" s="5" customFormat="1">
      <c r="B5485" s="136"/>
      <c r="C5485" s="136"/>
      <c r="D5485" s="136"/>
      <c r="E5485" s="137"/>
      <c r="F5485" s="138"/>
    </row>
    <row r="5486" spans="2:6" s="5" customFormat="1">
      <c r="B5486" s="136"/>
      <c r="C5486" s="136"/>
      <c r="D5486" s="136"/>
      <c r="E5486" s="137"/>
      <c r="F5486" s="138"/>
    </row>
    <row r="5487" spans="2:6" s="5" customFormat="1">
      <c r="B5487" s="136"/>
      <c r="C5487" s="136"/>
      <c r="D5487" s="136"/>
      <c r="E5487" s="137"/>
      <c r="F5487" s="138"/>
    </row>
    <row r="5488" spans="2:6" s="5" customFormat="1">
      <c r="B5488" s="136"/>
      <c r="C5488" s="136"/>
      <c r="D5488" s="136"/>
      <c r="E5488" s="137"/>
      <c r="F5488" s="138"/>
    </row>
    <row r="5489" spans="2:6" s="5" customFormat="1">
      <c r="B5489" s="136"/>
      <c r="C5489" s="136"/>
      <c r="D5489" s="136"/>
      <c r="E5489" s="137"/>
      <c r="F5489" s="138"/>
    </row>
    <row r="5490" spans="2:6" s="5" customFormat="1">
      <c r="B5490" s="136"/>
      <c r="C5490" s="136"/>
      <c r="D5490" s="136"/>
      <c r="E5490" s="137"/>
      <c r="F5490" s="138"/>
    </row>
    <row r="5491" spans="2:6" s="5" customFormat="1">
      <c r="B5491" s="136"/>
      <c r="C5491" s="136"/>
      <c r="D5491" s="136"/>
      <c r="E5491" s="137"/>
      <c r="F5491" s="138"/>
    </row>
    <row r="5492" spans="2:6" s="5" customFormat="1">
      <c r="B5492" s="136"/>
      <c r="C5492" s="136"/>
      <c r="D5492" s="136"/>
      <c r="E5492" s="137"/>
      <c r="F5492" s="138"/>
    </row>
    <row r="5493" spans="2:6" s="5" customFormat="1">
      <c r="B5493" s="136"/>
      <c r="C5493" s="136"/>
      <c r="D5493" s="136"/>
      <c r="E5493" s="137"/>
      <c r="F5493" s="138"/>
    </row>
    <row r="5494" spans="2:6" s="5" customFormat="1">
      <c r="B5494" s="136"/>
      <c r="C5494" s="136"/>
      <c r="D5494" s="136"/>
      <c r="E5494" s="137"/>
      <c r="F5494" s="138"/>
    </row>
    <row r="5495" spans="2:6" s="5" customFormat="1">
      <c r="B5495" s="136"/>
      <c r="C5495" s="136"/>
      <c r="D5495" s="136"/>
      <c r="E5495" s="137"/>
      <c r="F5495" s="138"/>
    </row>
    <row r="5496" spans="2:6" s="5" customFormat="1">
      <c r="B5496" s="136"/>
      <c r="C5496" s="136"/>
      <c r="D5496" s="136"/>
      <c r="E5496" s="137"/>
      <c r="F5496" s="138"/>
    </row>
    <row r="5497" spans="2:6" s="5" customFormat="1">
      <c r="B5497" s="136"/>
      <c r="C5497" s="136"/>
      <c r="D5497" s="136"/>
      <c r="E5497" s="137"/>
      <c r="F5497" s="138"/>
    </row>
    <row r="5498" spans="2:6" s="5" customFormat="1">
      <c r="B5498" s="136"/>
      <c r="C5498" s="136"/>
      <c r="D5498" s="136"/>
      <c r="E5498" s="137"/>
      <c r="F5498" s="138"/>
    </row>
    <row r="5499" spans="2:6" s="5" customFormat="1">
      <c r="B5499" s="136"/>
      <c r="C5499" s="136"/>
      <c r="D5499" s="136"/>
      <c r="E5499" s="137"/>
      <c r="F5499" s="138"/>
    </row>
    <row r="5500" spans="2:6" s="5" customFormat="1">
      <c r="B5500" s="136"/>
      <c r="C5500" s="136"/>
      <c r="D5500" s="136"/>
      <c r="E5500" s="137"/>
      <c r="F5500" s="138"/>
    </row>
    <row r="5501" spans="2:6" s="5" customFormat="1">
      <c r="B5501" s="136"/>
      <c r="C5501" s="136"/>
      <c r="D5501" s="136"/>
      <c r="E5501" s="137"/>
      <c r="F5501" s="138"/>
    </row>
    <row r="5502" spans="2:6" s="5" customFormat="1">
      <c r="B5502" s="136"/>
      <c r="C5502" s="136"/>
      <c r="D5502" s="136"/>
      <c r="E5502" s="137"/>
      <c r="F5502" s="138"/>
    </row>
    <row r="5503" spans="2:6" s="5" customFormat="1">
      <c r="B5503" s="136"/>
      <c r="C5503" s="136"/>
      <c r="D5503" s="136"/>
      <c r="E5503" s="137"/>
      <c r="F5503" s="138"/>
    </row>
    <row r="5504" spans="2:6" s="5" customFormat="1">
      <c r="B5504" s="136"/>
      <c r="C5504" s="136"/>
      <c r="D5504" s="136"/>
      <c r="E5504" s="137"/>
      <c r="F5504" s="138"/>
    </row>
    <row r="5505" spans="2:6" s="5" customFormat="1">
      <c r="B5505" s="136"/>
      <c r="C5505" s="136"/>
      <c r="D5505" s="136"/>
      <c r="E5505" s="137"/>
      <c r="F5505" s="138"/>
    </row>
    <row r="5506" spans="2:6" s="5" customFormat="1">
      <c r="B5506" s="136"/>
      <c r="C5506" s="136"/>
      <c r="D5506" s="136"/>
      <c r="E5506" s="137"/>
      <c r="F5506" s="138"/>
    </row>
    <row r="5507" spans="2:6" s="5" customFormat="1">
      <c r="B5507" s="136"/>
      <c r="C5507" s="136"/>
      <c r="D5507" s="136"/>
      <c r="E5507" s="137"/>
      <c r="F5507" s="138"/>
    </row>
    <row r="5508" spans="2:6" s="5" customFormat="1">
      <c r="B5508" s="136"/>
      <c r="C5508" s="136"/>
      <c r="D5508" s="136"/>
      <c r="E5508" s="137"/>
      <c r="F5508" s="138"/>
    </row>
    <row r="5509" spans="2:6" s="5" customFormat="1">
      <c r="B5509" s="136"/>
      <c r="C5509" s="136"/>
      <c r="D5509" s="136"/>
      <c r="E5509" s="137"/>
      <c r="F5509" s="138"/>
    </row>
    <row r="5510" spans="2:6" s="5" customFormat="1">
      <c r="B5510" s="136"/>
      <c r="C5510" s="136"/>
      <c r="D5510" s="136"/>
      <c r="E5510" s="137"/>
      <c r="F5510" s="138"/>
    </row>
    <row r="5511" spans="2:6" s="5" customFormat="1">
      <c r="B5511" s="136"/>
      <c r="C5511" s="136"/>
      <c r="D5511" s="136"/>
      <c r="E5511" s="137"/>
      <c r="F5511" s="138"/>
    </row>
    <row r="5512" spans="2:6" s="5" customFormat="1">
      <c r="B5512" s="136"/>
      <c r="C5512" s="136"/>
      <c r="D5512" s="136"/>
      <c r="E5512" s="137"/>
      <c r="F5512" s="138"/>
    </row>
    <row r="5513" spans="2:6" s="5" customFormat="1">
      <c r="B5513" s="136"/>
      <c r="C5513" s="136"/>
      <c r="D5513" s="136"/>
      <c r="E5513" s="137"/>
      <c r="F5513" s="138"/>
    </row>
    <row r="5514" spans="2:6" s="5" customFormat="1">
      <c r="B5514" s="136"/>
      <c r="C5514" s="136"/>
      <c r="D5514" s="136"/>
      <c r="E5514" s="137"/>
      <c r="F5514" s="138"/>
    </row>
    <row r="5515" spans="2:6" s="5" customFormat="1">
      <c r="B5515" s="136"/>
      <c r="C5515" s="136"/>
      <c r="D5515" s="136"/>
      <c r="E5515" s="137"/>
      <c r="F5515" s="138"/>
    </row>
    <row r="5516" spans="2:6" s="5" customFormat="1">
      <c r="B5516" s="136"/>
      <c r="C5516" s="136"/>
      <c r="D5516" s="136"/>
      <c r="E5516" s="137"/>
      <c r="F5516" s="138"/>
    </row>
    <row r="5517" spans="2:6" s="5" customFormat="1">
      <c r="B5517" s="136"/>
      <c r="C5517" s="136"/>
      <c r="D5517" s="136"/>
      <c r="E5517" s="137"/>
      <c r="F5517" s="138"/>
    </row>
    <row r="5518" spans="2:6" s="5" customFormat="1">
      <c r="B5518" s="136"/>
      <c r="C5518" s="136"/>
      <c r="D5518" s="136"/>
      <c r="E5518" s="137"/>
      <c r="F5518" s="138"/>
    </row>
    <row r="5519" spans="2:6" s="5" customFormat="1">
      <c r="B5519" s="136"/>
      <c r="C5519" s="136"/>
      <c r="D5519" s="136"/>
      <c r="E5519" s="137"/>
      <c r="F5519" s="138"/>
    </row>
    <row r="5520" spans="2:6" s="5" customFormat="1">
      <c r="B5520" s="136"/>
      <c r="C5520" s="136"/>
      <c r="D5520" s="136"/>
      <c r="E5520" s="137"/>
      <c r="F5520" s="138"/>
    </row>
    <row r="5521" spans="2:6" s="5" customFormat="1">
      <c r="B5521" s="136"/>
      <c r="C5521" s="136"/>
      <c r="D5521" s="136"/>
      <c r="E5521" s="137"/>
      <c r="F5521" s="138"/>
    </row>
    <row r="5522" spans="2:6" s="5" customFormat="1">
      <c r="B5522" s="136"/>
      <c r="C5522" s="136"/>
      <c r="D5522" s="136"/>
      <c r="E5522" s="137"/>
      <c r="F5522" s="138"/>
    </row>
    <row r="5523" spans="2:6" s="5" customFormat="1">
      <c r="B5523" s="136"/>
      <c r="C5523" s="136"/>
      <c r="D5523" s="136"/>
      <c r="E5523" s="137"/>
      <c r="F5523" s="138"/>
    </row>
    <row r="5524" spans="2:6" s="5" customFormat="1">
      <c r="B5524" s="136"/>
      <c r="C5524" s="136"/>
      <c r="D5524" s="136"/>
      <c r="E5524" s="137"/>
      <c r="F5524" s="138"/>
    </row>
    <row r="5525" spans="2:6" s="5" customFormat="1">
      <c r="B5525" s="136"/>
      <c r="C5525" s="136"/>
      <c r="D5525" s="136"/>
      <c r="E5525" s="137"/>
      <c r="F5525" s="138"/>
    </row>
    <row r="5526" spans="2:6" s="5" customFormat="1">
      <c r="B5526" s="136"/>
      <c r="C5526" s="136"/>
      <c r="D5526" s="136"/>
      <c r="E5526" s="137"/>
      <c r="F5526" s="138"/>
    </row>
    <row r="5527" spans="2:6" s="5" customFormat="1">
      <c r="B5527" s="136"/>
      <c r="C5527" s="136"/>
      <c r="D5527" s="136"/>
      <c r="E5527" s="137"/>
      <c r="F5527" s="138"/>
    </row>
    <row r="5528" spans="2:6" s="5" customFormat="1">
      <c r="B5528" s="136"/>
      <c r="C5528" s="136"/>
      <c r="D5528" s="136"/>
      <c r="E5528" s="137"/>
      <c r="F5528" s="138"/>
    </row>
    <row r="5529" spans="2:6" s="5" customFormat="1">
      <c r="B5529" s="136"/>
      <c r="C5529" s="136"/>
      <c r="D5529" s="136"/>
      <c r="E5529" s="137"/>
      <c r="F5529" s="138"/>
    </row>
    <row r="5530" spans="2:6" s="5" customFormat="1">
      <c r="B5530" s="136"/>
      <c r="C5530" s="136"/>
      <c r="D5530" s="136"/>
      <c r="E5530" s="137"/>
      <c r="F5530" s="138"/>
    </row>
    <row r="5531" spans="2:6" s="5" customFormat="1">
      <c r="B5531" s="136"/>
      <c r="C5531" s="136"/>
      <c r="D5531" s="136"/>
      <c r="E5531" s="137"/>
      <c r="F5531" s="138"/>
    </row>
    <row r="5532" spans="2:6" s="5" customFormat="1">
      <c r="B5532" s="136"/>
      <c r="C5532" s="136"/>
      <c r="D5532" s="136"/>
      <c r="E5532" s="137"/>
      <c r="F5532" s="138"/>
    </row>
    <row r="5533" spans="2:6" s="5" customFormat="1">
      <c r="B5533" s="136"/>
      <c r="C5533" s="136"/>
      <c r="D5533" s="136"/>
      <c r="E5533" s="137"/>
      <c r="F5533" s="138"/>
    </row>
    <row r="5534" spans="2:6" s="5" customFormat="1">
      <c r="B5534" s="136"/>
      <c r="C5534" s="136"/>
      <c r="D5534" s="136"/>
      <c r="E5534" s="137"/>
      <c r="F5534" s="138"/>
    </row>
    <row r="5535" spans="2:6" s="5" customFormat="1">
      <c r="B5535" s="136"/>
      <c r="C5535" s="136"/>
      <c r="D5535" s="136"/>
      <c r="E5535" s="137"/>
      <c r="F5535" s="138"/>
    </row>
    <row r="5536" spans="2:6" s="5" customFormat="1">
      <c r="B5536" s="136"/>
      <c r="C5536" s="136"/>
      <c r="D5536" s="136"/>
      <c r="E5536" s="137"/>
      <c r="F5536" s="138"/>
    </row>
    <row r="5537" spans="2:6" s="5" customFormat="1">
      <c r="B5537" s="136"/>
      <c r="C5537" s="136"/>
      <c r="D5537" s="136"/>
      <c r="E5537" s="137"/>
      <c r="F5537" s="138"/>
    </row>
    <row r="5538" spans="2:6" s="5" customFormat="1">
      <c r="B5538" s="136"/>
      <c r="C5538" s="136"/>
      <c r="D5538" s="136"/>
      <c r="E5538" s="137"/>
      <c r="F5538" s="138"/>
    </row>
    <row r="5539" spans="2:6" s="5" customFormat="1">
      <c r="B5539" s="136"/>
      <c r="C5539" s="136"/>
      <c r="D5539" s="136"/>
      <c r="E5539" s="137"/>
      <c r="F5539" s="138"/>
    </row>
    <row r="5540" spans="2:6" s="5" customFormat="1">
      <c r="B5540" s="136"/>
      <c r="C5540" s="136"/>
      <c r="D5540" s="136"/>
      <c r="E5540" s="137"/>
      <c r="F5540" s="138"/>
    </row>
    <row r="5541" spans="2:6" s="5" customFormat="1">
      <c r="B5541" s="136"/>
      <c r="C5541" s="136"/>
      <c r="D5541" s="136"/>
      <c r="E5541" s="137"/>
      <c r="F5541" s="138"/>
    </row>
    <row r="5542" spans="2:6" s="5" customFormat="1">
      <c r="B5542" s="136"/>
      <c r="C5542" s="136"/>
      <c r="D5542" s="136"/>
      <c r="E5542" s="137"/>
      <c r="F5542" s="138"/>
    </row>
    <row r="5543" spans="2:6" s="5" customFormat="1">
      <c r="B5543" s="136"/>
      <c r="C5543" s="136"/>
      <c r="D5543" s="136"/>
      <c r="E5543" s="137"/>
      <c r="F5543" s="138"/>
    </row>
    <row r="5544" spans="2:6" s="5" customFormat="1">
      <c r="B5544" s="136"/>
      <c r="C5544" s="136"/>
      <c r="D5544" s="136"/>
      <c r="E5544" s="137"/>
      <c r="F5544" s="138"/>
    </row>
    <row r="5545" spans="2:6" s="5" customFormat="1">
      <c r="B5545" s="136"/>
      <c r="C5545" s="136"/>
      <c r="D5545" s="136"/>
      <c r="E5545" s="137"/>
      <c r="F5545" s="138"/>
    </row>
    <row r="5546" spans="2:6" s="5" customFormat="1">
      <c r="B5546" s="136"/>
      <c r="C5546" s="136"/>
      <c r="D5546" s="136"/>
      <c r="E5546" s="137"/>
      <c r="F5546" s="138"/>
    </row>
    <row r="5547" spans="2:6" s="5" customFormat="1">
      <c r="B5547" s="136"/>
      <c r="C5547" s="136"/>
      <c r="D5547" s="136"/>
      <c r="E5547" s="137"/>
      <c r="F5547" s="138"/>
    </row>
    <row r="5548" spans="2:6" s="5" customFormat="1">
      <c r="B5548" s="136"/>
      <c r="C5548" s="136"/>
      <c r="D5548" s="136"/>
      <c r="E5548" s="137"/>
      <c r="F5548" s="138"/>
    </row>
    <row r="5549" spans="2:6" s="5" customFormat="1">
      <c r="B5549" s="136"/>
      <c r="C5549" s="136"/>
      <c r="D5549" s="136"/>
      <c r="E5549" s="137"/>
      <c r="F5549" s="138"/>
    </row>
    <row r="5550" spans="2:6" s="5" customFormat="1">
      <c r="B5550" s="136"/>
      <c r="C5550" s="136"/>
      <c r="D5550" s="136"/>
      <c r="E5550" s="137"/>
      <c r="F5550" s="138"/>
    </row>
    <row r="5551" spans="2:6" s="5" customFormat="1">
      <c r="B5551" s="136"/>
      <c r="C5551" s="136"/>
      <c r="D5551" s="136"/>
      <c r="E5551" s="137"/>
      <c r="F5551" s="138"/>
    </row>
    <row r="5552" spans="2:6" s="5" customFormat="1">
      <c r="B5552" s="136"/>
      <c r="C5552" s="136"/>
      <c r="D5552" s="136"/>
      <c r="E5552" s="137"/>
      <c r="F5552" s="138"/>
    </row>
    <row r="5553" spans="2:6" s="5" customFormat="1">
      <c r="B5553" s="136"/>
      <c r="C5553" s="136"/>
      <c r="D5553" s="136"/>
      <c r="E5553" s="137"/>
      <c r="F5553" s="138"/>
    </row>
    <row r="5554" spans="2:6" s="5" customFormat="1">
      <c r="B5554" s="136"/>
      <c r="C5554" s="136"/>
      <c r="D5554" s="136"/>
      <c r="E5554" s="137"/>
      <c r="F5554" s="138"/>
    </row>
    <row r="5555" spans="2:6" s="5" customFormat="1">
      <c r="B5555" s="136"/>
      <c r="C5555" s="136"/>
      <c r="D5555" s="136"/>
      <c r="E5555" s="137"/>
      <c r="F5555" s="138"/>
    </row>
    <row r="5556" spans="2:6" s="5" customFormat="1">
      <c r="B5556" s="136"/>
      <c r="C5556" s="136"/>
      <c r="D5556" s="136"/>
      <c r="E5556" s="137"/>
      <c r="F5556" s="138"/>
    </row>
    <row r="5557" spans="2:6" s="5" customFormat="1">
      <c r="B5557" s="136"/>
      <c r="C5557" s="136"/>
      <c r="D5557" s="136"/>
      <c r="E5557" s="137"/>
      <c r="F5557" s="138"/>
    </row>
    <row r="5558" spans="2:6" s="5" customFormat="1">
      <c r="B5558" s="136"/>
      <c r="C5558" s="136"/>
      <c r="D5558" s="136"/>
      <c r="E5558" s="137"/>
      <c r="F5558" s="138"/>
    </row>
    <row r="5559" spans="2:6" s="5" customFormat="1">
      <c r="B5559" s="136"/>
      <c r="C5559" s="136"/>
      <c r="D5559" s="136"/>
      <c r="E5559" s="137"/>
      <c r="F5559" s="138"/>
    </row>
    <row r="5560" spans="2:6" s="5" customFormat="1">
      <c r="B5560" s="136"/>
      <c r="C5560" s="136"/>
      <c r="D5560" s="136"/>
      <c r="E5560" s="137"/>
      <c r="F5560" s="138"/>
    </row>
    <row r="5561" spans="2:6" s="5" customFormat="1">
      <c r="B5561" s="136"/>
      <c r="C5561" s="136"/>
      <c r="D5561" s="136"/>
      <c r="E5561" s="137"/>
      <c r="F5561" s="138"/>
    </row>
    <row r="5562" spans="2:6" s="5" customFormat="1">
      <c r="B5562" s="136"/>
      <c r="C5562" s="136"/>
      <c r="D5562" s="136"/>
      <c r="E5562" s="137"/>
      <c r="F5562" s="138"/>
    </row>
    <row r="5563" spans="2:6" s="5" customFormat="1">
      <c r="B5563" s="136"/>
      <c r="C5563" s="136"/>
      <c r="D5563" s="136"/>
      <c r="E5563" s="137"/>
      <c r="F5563" s="138"/>
    </row>
    <row r="5564" spans="2:6" s="5" customFormat="1">
      <c r="B5564" s="136"/>
      <c r="C5564" s="136"/>
      <c r="D5564" s="136"/>
      <c r="E5564" s="137"/>
      <c r="F5564" s="138"/>
    </row>
    <row r="5565" spans="2:6" s="5" customFormat="1">
      <c r="B5565" s="136"/>
      <c r="C5565" s="136"/>
      <c r="D5565" s="136"/>
      <c r="E5565" s="137"/>
      <c r="F5565" s="138"/>
    </row>
    <row r="5566" spans="2:6" s="5" customFormat="1">
      <c r="B5566" s="136"/>
      <c r="C5566" s="136"/>
      <c r="D5566" s="136"/>
      <c r="E5566" s="137"/>
      <c r="F5566" s="138"/>
    </row>
    <row r="5567" spans="2:6" s="5" customFormat="1">
      <c r="B5567" s="136"/>
      <c r="C5567" s="136"/>
      <c r="D5567" s="136"/>
      <c r="E5567" s="137"/>
      <c r="F5567" s="138"/>
    </row>
    <row r="5568" spans="2:6" s="5" customFormat="1">
      <c r="B5568" s="136"/>
      <c r="C5568" s="136"/>
      <c r="D5568" s="136"/>
      <c r="E5568" s="137"/>
      <c r="F5568" s="138"/>
    </row>
    <row r="5569" spans="2:6" s="5" customFormat="1">
      <c r="B5569" s="136"/>
      <c r="C5569" s="136"/>
      <c r="D5569" s="136"/>
      <c r="E5569" s="137"/>
      <c r="F5569" s="138"/>
    </row>
    <row r="5570" spans="2:6" s="5" customFormat="1">
      <c r="B5570" s="136"/>
      <c r="C5570" s="136"/>
      <c r="D5570" s="136"/>
      <c r="E5570" s="137"/>
      <c r="F5570" s="138"/>
    </row>
    <row r="5571" spans="2:6" s="5" customFormat="1">
      <c r="B5571" s="136"/>
      <c r="C5571" s="136"/>
      <c r="D5571" s="136"/>
      <c r="E5571" s="137"/>
      <c r="F5571" s="138"/>
    </row>
    <row r="5572" spans="2:6" s="5" customFormat="1">
      <c r="B5572" s="136"/>
      <c r="C5572" s="136"/>
      <c r="D5572" s="136"/>
      <c r="E5572" s="137"/>
      <c r="F5572" s="138"/>
    </row>
    <row r="5573" spans="2:6" s="5" customFormat="1">
      <c r="B5573" s="136"/>
      <c r="C5573" s="136"/>
      <c r="D5573" s="136"/>
      <c r="E5573" s="137"/>
      <c r="F5573" s="138"/>
    </row>
    <row r="5574" spans="2:6" s="5" customFormat="1">
      <c r="B5574" s="136"/>
      <c r="C5574" s="136"/>
      <c r="D5574" s="136"/>
      <c r="E5574" s="137"/>
      <c r="F5574" s="138"/>
    </row>
    <row r="5575" spans="2:6" s="5" customFormat="1">
      <c r="B5575" s="136"/>
      <c r="C5575" s="136"/>
      <c r="D5575" s="136"/>
      <c r="E5575" s="137"/>
      <c r="F5575" s="138"/>
    </row>
    <row r="5576" spans="2:6" s="5" customFormat="1">
      <c r="B5576" s="136"/>
      <c r="C5576" s="136"/>
      <c r="D5576" s="136"/>
      <c r="E5576" s="137"/>
      <c r="F5576" s="138"/>
    </row>
    <row r="5577" spans="2:6" s="5" customFormat="1">
      <c r="B5577" s="136"/>
      <c r="C5577" s="136"/>
      <c r="D5577" s="136"/>
      <c r="E5577" s="137"/>
      <c r="F5577" s="138"/>
    </row>
    <row r="5578" spans="2:6" s="5" customFormat="1">
      <c r="B5578" s="136"/>
      <c r="C5578" s="136"/>
      <c r="D5578" s="136"/>
      <c r="E5578" s="137"/>
      <c r="F5578" s="138"/>
    </row>
    <row r="5579" spans="2:6" s="5" customFormat="1">
      <c r="B5579" s="136"/>
      <c r="C5579" s="136"/>
      <c r="D5579" s="136"/>
      <c r="E5579" s="137"/>
      <c r="F5579" s="138"/>
    </row>
    <row r="5580" spans="2:6" s="5" customFormat="1">
      <c r="B5580" s="136"/>
      <c r="C5580" s="136"/>
      <c r="D5580" s="136"/>
      <c r="E5580" s="137"/>
      <c r="F5580" s="138"/>
    </row>
    <row r="5581" spans="2:6" s="5" customFormat="1">
      <c r="B5581" s="136"/>
      <c r="C5581" s="136"/>
      <c r="D5581" s="136"/>
      <c r="E5581" s="137"/>
      <c r="F5581" s="138"/>
    </row>
    <row r="5582" spans="2:6" s="5" customFormat="1">
      <c r="B5582" s="136"/>
      <c r="C5582" s="136"/>
      <c r="D5582" s="136"/>
      <c r="E5582" s="137"/>
      <c r="F5582" s="138"/>
    </row>
    <row r="5583" spans="2:6" s="5" customFormat="1">
      <c r="B5583" s="136"/>
      <c r="C5583" s="136"/>
      <c r="D5583" s="136"/>
      <c r="E5583" s="137"/>
      <c r="F5583" s="138"/>
    </row>
    <row r="5584" spans="2:6" s="5" customFormat="1">
      <c r="B5584" s="136"/>
      <c r="C5584" s="136"/>
      <c r="D5584" s="136"/>
      <c r="E5584" s="137"/>
      <c r="F5584" s="138"/>
    </row>
    <row r="5585" spans="2:6" s="5" customFormat="1">
      <c r="B5585" s="136"/>
      <c r="C5585" s="136"/>
      <c r="D5585" s="136"/>
      <c r="E5585" s="137"/>
      <c r="F5585" s="138"/>
    </row>
    <row r="5586" spans="2:6" s="5" customFormat="1">
      <c r="B5586" s="136"/>
      <c r="C5586" s="136"/>
      <c r="D5586" s="136"/>
      <c r="E5586" s="137"/>
      <c r="F5586" s="138"/>
    </row>
    <row r="5587" spans="2:6" s="5" customFormat="1">
      <c r="B5587" s="136"/>
      <c r="C5587" s="136"/>
      <c r="D5587" s="136"/>
      <c r="E5587" s="137"/>
      <c r="F5587" s="138"/>
    </row>
    <row r="5588" spans="2:6" s="5" customFormat="1">
      <c r="B5588" s="136"/>
      <c r="C5588" s="136"/>
      <c r="D5588" s="136"/>
      <c r="E5588" s="137"/>
      <c r="F5588" s="138"/>
    </row>
    <row r="5589" spans="2:6" s="5" customFormat="1">
      <c r="B5589" s="136"/>
      <c r="C5589" s="136"/>
      <c r="D5589" s="136"/>
      <c r="E5589" s="137"/>
      <c r="F5589" s="138"/>
    </row>
    <row r="5590" spans="2:6" s="5" customFormat="1">
      <c r="B5590" s="136"/>
      <c r="C5590" s="136"/>
      <c r="D5590" s="136"/>
      <c r="E5590" s="137"/>
      <c r="F5590" s="138"/>
    </row>
    <row r="5591" spans="2:6" s="5" customFormat="1">
      <c r="B5591" s="136"/>
      <c r="C5591" s="136"/>
      <c r="D5591" s="136"/>
      <c r="E5591" s="137"/>
      <c r="F5591" s="138"/>
    </row>
    <row r="5592" spans="2:6" s="5" customFormat="1">
      <c r="B5592" s="136"/>
      <c r="C5592" s="136"/>
      <c r="D5592" s="136"/>
      <c r="E5592" s="137"/>
      <c r="F5592" s="138"/>
    </row>
    <row r="5593" spans="2:6" s="5" customFormat="1">
      <c r="B5593" s="136"/>
      <c r="C5593" s="136"/>
      <c r="D5593" s="136"/>
      <c r="E5593" s="137"/>
      <c r="F5593" s="138"/>
    </row>
    <row r="5594" spans="2:6" s="5" customFormat="1">
      <c r="B5594" s="136"/>
      <c r="C5594" s="136"/>
      <c r="D5594" s="136"/>
      <c r="E5594" s="137"/>
      <c r="F5594" s="138"/>
    </row>
    <row r="5595" spans="2:6" s="5" customFormat="1">
      <c r="B5595" s="136"/>
      <c r="C5595" s="136"/>
      <c r="D5595" s="136"/>
      <c r="E5595" s="137"/>
      <c r="F5595" s="138"/>
    </row>
    <row r="5596" spans="2:6" s="5" customFormat="1">
      <c r="B5596" s="136"/>
      <c r="C5596" s="136"/>
      <c r="D5596" s="136"/>
      <c r="E5596" s="137"/>
      <c r="F5596" s="138"/>
    </row>
    <row r="5597" spans="2:6" s="5" customFormat="1">
      <c r="B5597" s="136"/>
      <c r="C5597" s="136"/>
      <c r="D5597" s="136"/>
      <c r="E5597" s="137"/>
      <c r="F5597" s="138"/>
    </row>
    <row r="5598" spans="2:6" s="5" customFormat="1">
      <c r="B5598" s="136"/>
      <c r="C5598" s="136"/>
      <c r="D5598" s="136"/>
      <c r="E5598" s="137"/>
      <c r="F5598" s="138"/>
    </row>
    <row r="5599" spans="2:6" s="5" customFormat="1">
      <c r="B5599" s="136"/>
      <c r="C5599" s="136"/>
      <c r="D5599" s="136"/>
      <c r="E5599" s="137"/>
      <c r="F5599" s="138"/>
    </row>
    <row r="5600" spans="2:6" s="5" customFormat="1">
      <c r="B5600" s="136"/>
      <c r="C5600" s="136"/>
      <c r="D5600" s="136"/>
      <c r="E5600" s="137"/>
      <c r="F5600" s="138"/>
    </row>
    <row r="5601" spans="2:6" s="5" customFormat="1">
      <c r="B5601" s="136"/>
      <c r="C5601" s="136"/>
      <c r="D5601" s="136"/>
      <c r="E5601" s="137"/>
      <c r="F5601" s="138"/>
    </row>
    <row r="5602" spans="2:6" s="5" customFormat="1">
      <c r="B5602" s="136"/>
      <c r="C5602" s="136"/>
      <c r="D5602" s="136"/>
      <c r="E5602" s="137"/>
      <c r="F5602" s="138"/>
    </row>
    <row r="5603" spans="2:6" s="5" customFormat="1">
      <c r="B5603" s="136"/>
      <c r="C5603" s="136"/>
      <c r="D5603" s="136"/>
      <c r="E5603" s="137"/>
      <c r="F5603" s="138"/>
    </row>
    <row r="5604" spans="2:6" s="5" customFormat="1">
      <c r="B5604" s="136"/>
      <c r="C5604" s="136"/>
      <c r="D5604" s="136"/>
      <c r="E5604" s="137"/>
      <c r="F5604" s="138"/>
    </row>
    <row r="5605" spans="2:6" s="5" customFormat="1">
      <c r="B5605" s="136"/>
      <c r="C5605" s="136"/>
      <c r="D5605" s="136"/>
      <c r="E5605" s="137"/>
      <c r="F5605" s="138"/>
    </row>
    <row r="5606" spans="2:6" s="5" customFormat="1">
      <c r="B5606" s="136"/>
      <c r="C5606" s="136"/>
      <c r="D5606" s="136"/>
      <c r="E5606" s="137"/>
      <c r="F5606" s="138"/>
    </row>
    <row r="5607" spans="2:6" s="5" customFormat="1">
      <c r="B5607" s="136"/>
      <c r="C5607" s="136"/>
      <c r="D5607" s="136"/>
      <c r="E5607" s="137"/>
      <c r="F5607" s="138"/>
    </row>
    <row r="5608" spans="2:6" s="5" customFormat="1">
      <c r="B5608" s="136"/>
      <c r="C5608" s="136"/>
      <c r="D5608" s="136"/>
      <c r="E5608" s="137"/>
      <c r="F5608" s="138"/>
    </row>
    <row r="5609" spans="2:6" s="5" customFormat="1">
      <c r="B5609" s="136"/>
      <c r="C5609" s="136"/>
      <c r="D5609" s="136"/>
      <c r="E5609" s="137"/>
      <c r="F5609" s="138"/>
    </row>
    <row r="5610" spans="2:6" s="5" customFormat="1">
      <c r="B5610" s="136"/>
      <c r="C5610" s="136"/>
      <c r="D5610" s="136"/>
      <c r="E5610" s="137"/>
      <c r="F5610" s="138"/>
    </row>
    <row r="5611" spans="2:6" s="5" customFormat="1">
      <c r="B5611" s="136"/>
      <c r="C5611" s="136"/>
      <c r="D5611" s="136"/>
      <c r="E5611" s="137"/>
      <c r="F5611" s="138"/>
    </row>
    <row r="5612" spans="2:6" s="5" customFormat="1">
      <c r="B5612" s="136"/>
      <c r="C5612" s="136"/>
      <c r="D5612" s="136"/>
      <c r="E5612" s="137"/>
      <c r="F5612" s="138"/>
    </row>
    <row r="5613" spans="2:6" s="5" customFormat="1">
      <c r="B5613" s="136"/>
      <c r="C5613" s="136"/>
      <c r="D5613" s="136"/>
      <c r="E5613" s="137"/>
      <c r="F5613" s="138"/>
    </row>
    <row r="5614" spans="2:6" s="5" customFormat="1">
      <c r="B5614" s="136"/>
      <c r="C5614" s="136"/>
      <c r="D5614" s="136"/>
      <c r="E5614" s="137"/>
      <c r="F5614" s="138"/>
    </row>
    <row r="5615" spans="2:6" s="5" customFormat="1">
      <c r="B5615" s="136"/>
      <c r="C5615" s="136"/>
      <c r="D5615" s="136"/>
      <c r="E5615" s="137"/>
      <c r="F5615" s="138"/>
    </row>
    <row r="5616" spans="2:6" s="5" customFormat="1">
      <c r="B5616" s="136"/>
      <c r="C5616" s="136"/>
      <c r="D5616" s="136"/>
      <c r="E5616" s="137"/>
      <c r="F5616" s="138"/>
    </row>
    <row r="5617" spans="2:6" s="5" customFormat="1">
      <c r="B5617" s="136"/>
      <c r="C5617" s="136"/>
      <c r="D5617" s="136"/>
      <c r="E5617" s="137"/>
      <c r="F5617" s="138"/>
    </row>
    <row r="5618" spans="2:6" s="5" customFormat="1">
      <c r="B5618" s="136"/>
      <c r="C5618" s="136"/>
      <c r="D5618" s="136"/>
      <c r="E5618" s="137"/>
      <c r="F5618" s="138"/>
    </row>
    <row r="5619" spans="2:6" s="5" customFormat="1">
      <c r="B5619" s="136"/>
      <c r="C5619" s="136"/>
      <c r="D5619" s="136"/>
      <c r="E5619" s="137"/>
      <c r="F5619" s="138"/>
    </row>
    <row r="5620" spans="2:6" s="5" customFormat="1">
      <c r="B5620" s="136"/>
      <c r="C5620" s="136"/>
      <c r="D5620" s="136"/>
      <c r="E5620" s="137"/>
      <c r="F5620" s="138"/>
    </row>
    <row r="5621" spans="2:6" s="5" customFormat="1">
      <c r="B5621" s="136"/>
      <c r="C5621" s="136"/>
      <c r="D5621" s="136"/>
      <c r="E5621" s="137"/>
      <c r="F5621" s="138"/>
    </row>
    <row r="5622" spans="2:6" s="5" customFormat="1">
      <c r="B5622" s="136"/>
      <c r="C5622" s="136"/>
      <c r="D5622" s="136"/>
      <c r="E5622" s="137"/>
      <c r="F5622" s="138"/>
    </row>
    <row r="5623" spans="2:6" s="5" customFormat="1">
      <c r="B5623" s="136"/>
      <c r="C5623" s="136"/>
      <c r="D5623" s="136"/>
      <c r="E5623" s="137"/>
      <c r="F5623" s="138"/>
    </row>
    <row r="5624" spans="2:6" s="5" customFormat="1">
      <c r="B5624" s="136"/>
      <c r="C5624" s="136"/>
      <c r="D5624" s="136"/>
      <c r="E5624" s="137"/>
      <c r="F5624" s="138"/>
    </row>
    <row r="5625" spans="2:6" s="5" customFormat="1">
      <c r="B5625" s="136"/>
      <c r="C5625" s="136"/>
      <c r="D5625" s="136"/>
      <c r="E5625" s="137"/>
      <c r="F5625" s="138"/>
    </row>
    <row r="5626" spans="2:6" s="5" customFormat="1">
      <c r="B5626" s="136"/>
      <c r="C5626" s="136"/>
      <c r="D5626" s="136"/>
      <c r="E5626" s="137"/>
      <c r="F5626" s="138"/>
    </row>
    <row r="5627" spans="2:6" s="5" customFormat="1">
      <c r="B5627" s="136"/>
      <c r="C5627" s="136"/>
      <c r="D5627" s="136"/>
      <c r="E5627" s="137"/>
      <c r="F5627" s="138"/>
    </row>
    <row r="5628" spans="2:6" s="5" customFormat="1">
      <c r="B5628" s="136"/>
      <c r="C5628" s="136"/>
      <c r="D5628" s="136"/>
      <c r="E5628" s="137"/>
      <c r="F5628" s="138"/>
    </row>
    <row r="5629" spans="2:6" s="5" customFormat="1">
      <c r="B5629" s="136"/>
      <c r="C5629" s="136"/>
      <c r="D5629" s="136"/>
      <c r="E5629" s="137"/>
      <c r="F5629" s="138"/>
    </row>
    <row r="5630" spans="2:6" s="5" customFormat="1">
      <c r="B5630" s="136"/>
      <c r="C5630" s="136"/>
      <c r="D5630" s="136"/>
      <c r="E5630" s="137"/>
      <c r="F5630" s="138"/>
    </row>
    <row r="5631" spans="2:6" s="5" customFormat="1">
      <c r="B5631" s="136"/>
      <c r="C5631" s="136"/>
      <c r="D5631" s="136"/>
      <c r="E5631" s="137"/>
      <c r="F5631" s="138"/>
    </row>
    <row r="5632" spans="2:6" s="5" customFormat="1">
      <c r="B5632" s="136"/>
      <c r="C5632" s="136"/>
      <c r="D5632" s="136"/>
      <c r="E5632" s="137"/>
      <c r="F5632" s="138"/>
    </row>
    <row r="5633" spans="2:6" s="5" customFormat="1">
      <c r="B5633" s="136"/>
      <c r="C5633" s="136"/>
      <c r="D5633" s="136"/>
      <c r="E5633" s="137"/>
      <c r="F5633" s="138"/>
    </row>
    <row r="5634" spans="2:6" s="5" customFormat="1">
      <c r="B5634" s="136"/>
      <c r="C5634" s="136"/>
      <c r="D5634" s="136"/>
      <c r="E5634" s="137"/>
      <c r="F5634" s="138"/>
    </row>
    <row r="5635" spans="2:6" s="5" customFormat="1">
      <c r="B5635" s="136"/>
      <c r="C5635" s="136"/>
      <c r="D5635" s="136"/>
      <c r="E5635" s="137"/>
      <c r="F5635" s="138"/>
    </row>
    <row r="5636" spans="2:6" s="5" customFormat="1">
      <c r="B5636" s="136"/>
      <c r="C5636" s="136"/>
      <c r="D5636" s="136"/>
      <c r="E5636" s="137"/>
      <c r="F5636" s="138"/>
    </row>
    <row r="5637" spans="2:6" s="5" customFormat="1">
      <c r="B5637" s="136"/>
      <c r="C5637" s="136"/>
      <c r="D5637" s="136"/>
      <c r="E5637" s="137"/>
      <c r="F5637" s="138"/>
    </row>
  </sheetData>
  <sheetProtection algorithmName="SHA-512" hashValue="7GRJ+v2y12h75OlX3ysVbP5DDmi+lW+5KISUphguV6hC+0Q1IGxSkAaaWCitJrvC1nGX2hYNghk83C5wVM9/cw==" saltValue="IdZRLEdTfhIXWx/YENV+oA==" spinCount="100000" sheet="1" objects="1" scenarios="1"/>
  <sortState ref="B6:D225">
    <sortCondition ref="B6:B225"/>
  </sortState>
  <mergeCells count="2">
    <mergeCell ref="C1:F1"/>
    <mergeCell ref="B3487:C3487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F118"/>
  <sheetViews>
    <sheetView workbookViewId="0">
      <selection activeCell="A3" sqref="A3"/>
    </sheetView>
  </sheetViews>
  <sheetFormatPr defaultColWidth="9.140625" defaultRowHeight="12.75"/>
  <cols>
    <col min="1" max="1" width="7.7109375" style="1" customWidth="1"/>
    <col min="2" max="2" width="21.7109375" style="11" customWidth="1"/>
    <col min="3" max="3" width="23.85546875" style="94" customWidth="1"/>
    <col min="4" max="4" width="27.28515625" style="3" customWidth="1"/>
    <col min="5" max="16384" width="9.140625" style="1"/>
  </cols>
  <sheetData>
    <row r="1" spans="1:6" ht="36.6" customHeight="1">
      <c r="A1" s="14"/>
      <c r="B1" s="14"/>
      <c r="C1" s="381" t="s">
        <v>1140</v>
      </c>
      <c r="D1" s="381"/>
      <c r="E1" s="16"/>
      <c r="F1" s="15"/>
    </row>
    <row r="2" spans="1:6" ht="14.25">
      <c r="B2" s="203" t="s">
        <v>11</v>
      </c>
      <c r="C2" s="204">
        <f>SUM(C117-C118)</f>
        <v>28605.772799999999</v>
      </c>
      <c r="D2" s="22"/>
    </row>
    <row r="4" spans="1:6" s="20" customFormat="1" ht="36.6" customHeight="1">
      <c r="B4" s="214" t="s">
        <v>7</v>
      </c>
      <c r="C4" s="215" t="s">
        <v>12</v>
      </c>
      <c r="D4" s="199" t="s">
        <v>13</v>
      </c>
    </row>
    <row r="5" spans="1:6" ht="15">
      <c r="B5" s="180">
        <v>42826</v>
      </c>
      <c r="C5" s="243">
        <v>100</v>
      </c>
      <c r="D5" s="245"/>
    </row>
    <row r="6" spans="1:6" ht="15">
      <c r="B6" s="180">
        <v>42826</v>
      </c>
      <c r="C6" s="243">
        <v>100</v>
      </c>
      <c r="D6" s="245"/>
    </row>
    <row r="7" spans="1:6" ht="15">
      <c r="B7" s="180">
        <v>42827</v>
      </c>
      <c r="C7" s="243">
        <v>100</v>
      </c>
      <c r="D7" s="245"/>
    </row>
    <row r="8" spans="1:6" ht="15">
      <c r="B8" s="180">
        <v>42828</v>
      </c>
      <c r="C8" s="243">
        <v>300</v>
      </c>
      <c r="D8" s="245"/>
    </row>
    <row r="9" spans="1:6" ht="15">
      <c r="B9" s="180">
        <v>42828</v>
      </c>
      <c r="C9" s="243">
        <v>10</v>
      </c>
      <c r="D9" s="245"/>
    </row>
    <row r="10" spans="1:6" ht="15">
      <c r="B10" s="180">
        <v>42828</v>
      </c>
      <c r="C10" s="243">
        <v>1000</v>
      </c>
      <c r="D10" s="245"/>
    </row>
    <row r="11" spans="1:6" ht="15">
      <c r="B11" s="180">
        <v>42829</v>
      </c>
      <c r="C11" s="243">
        <v>200</v>
      </c>
      <c r="D11" s="245"/>
    </row>
    <row r="12" spans="1:6" ht="15">
      <c r="B12" s="180">
        <v>42829</v>
      </c>
      <c r="C12" s="243">
        <v>100</v>
      </c>
      <c r="D12" s="245"/>
    </row>
    <row r="13" spans="1:6" ht="15">
      <c r="B13" s="180">
        <v>42829</v>
      </c>
      <c r="C13" s="243">
        <v>1</v>
      </c>
      <c r="D13" s="245"/>
    </row>
    <row r="14" spans="1:6" ht="15">
      <c r="B14" s="180">
        <v>42829</v>
      </c>
      <c r="C14" s="243">
        <v>100</v>
      </c>
      <c r="D14" s="245"/>
    </row>
    <row r="15" spans="1:6" ht="15">
      <c r="B15" s="180">
        <v>42831</v>
      </c>
      <c r="C15" s="243">
        <v>73.66</v>
      </c>
      <c r="D15" s="245"/>
    </row>
    <row r="16" spans="1:6" ht="15">
      <c r="B16" s="180">
        <v>42831</v>
      </c>
      <c r="C16" s="243">
        <v>100</v>
      </c>
      <c r="D16" s="245"/>
    </row>
    <row r="17" spans="2:4" ht="15">
      <c r="B17" s="180">
        <v>42831</v>
      </c>
      <c r="C17" s="243">
        <v>15</v>
      </c>
      <c r="D17" s="245"/>
    </row>
    <row r="18" spans="2:4" ht="15">
      <c r="B18" s="180">
        <v>42831</v>
      </c>
      <c r="C18" s="243">
        <v>100</v>
      </c>
      <c r="D18" s="245"/>
    </row>
    <row r="19" spans="2:4" ht="15">
      <c r="B19" s="180">
        <v>42832</v>
      </c>
      <c r="C19" s="243">
        <v>1</v>
      </c>
      <c r="D19" s="245"/>
    </row>
    <row r="20" spans="2:4" ht="15">
      <c r="B20" s="180">
        <v>42832</v>
      </c>
      <c r="C20" s="243">
        <v>2</v>
      </c>
      <c r="D20" s="245"/>
    </row>
    <row r="21" spans="2:4" ht="15">
      <c r="B21" s="180">
        <v>42832</v>
      </c>
      <c r="C21" s="243">
        <v>100</v>
      </c>
      <c r="D21" s="245"/>
    </row>
    <row r="22" spans="2:4" ht="15">
      <c r="B22" s="180">
        <v>42832</v>
      </c>
      <c r="C22" s="243">
        <v>500</v>
      </c>
      <c r="D22" s="245"/>
    </row>
    <row r="23" spans="2:4" ht="15">
      <c r="B23" s="180">
        <v>42832</v>
      </c>
      <c r="C23" s="243">
        <v>2</v>
      </c>
      <c r="D23" s="245"/>
    </row>
    <row r="24" spans="2:4" ht="15">
      <c r="B24" s="180">
        <v>42832</v>
      </c>
      <c r="C24" s="243">
        <v>1</v>
      </c>
      <c r="D24" s="245"/>
    </row>
    <row r="25" spans="2:4" ht="15">
      <c r="B25" s="180">
        <v>42834</v>
      </c>
      <c r="C25" s="243">
        <v>100</v>
      </c>
      <c r="D25" s="245"/>
    </row>
    <row r="26" spans="2:4" ht="15">
      <c r="B26" s="180">
        <v>42834</v>
      </c>
      <c r="C26" s="243">
        <v>333</v>
      </c>
      <c r="D26" s="245"/>
    </row>
    <row r="27" spans="2:4" ht="15">
      <c r="B27" s="180">
        <v>42834</v>
      </c>
      <c r="C27" s="243">
        <v>50</v>
      </c>
      <c r="D27" s="245"/>
    </row>
    <row r="28" spans="2:4" ht="15">
      <c r="B28" s="180">
        <v>42834</v>
      </c>
      <c r="C28" s="243">
        <v>30</v>
      </c>
      <c r="D28" s="245"/>
    </row>
    <row r="29" spans="2:4" ht="15">
      <c r="B29" s="180">
        <v>42834</v>
      </c>
      <c r="C29" s="243">
        <v>11</v>
      </c>
      <c r="D29" s="245"/>
    </row>
    <row r="30" spans="2:4" ht="15">
      <c r="B30" s="180">
        <v>42834</v>
      </c>
      <c r="C30" s="243">
        <v>300</v>
      </c>
      <c r="D30" s="245"/>
    </row>
    <row r="31" spans="2:4" ht="15">
      <c r="B31" s="180">
        <v>42834</v>
      </c>
      <c r="C31" s="243">
        <v>150</v>
      </c>
      <c r="D31" s="245"/>
    </row>
    <row r="32" spans="2:4" ht="15">
      <c r="B32" s="180">
        <v>42835</v>
      </c>
      <c r="C32" s="243">
        <v>50</v>
      </c>
      <c r="D32" s="245"/>
    </row>
    <row r="33" spans="2:4" ht="15">
      <c r="B33" s="180">
        <v>42835</v>
      </c>
      <c r="C33" s="243">
        <v>199</v>
      </c>
      <c r="D33" s="245"/>
    </row>
    <row r="34" spans="2:4" ht="15">
      <c r="B34" s="180">
        <v>42835</v>
      </c>
      <c r="C34" s="243">
        <v>50</v>
      </c>
      <c r="D34" s="245"/>
    </row>
    <row r="35" spans="2:4" ht="15">
      <c r="B35" s="180">
        <v>42835</v>
      </c>
      <c r="C35" s="243">
        <v>100</v>
      </c>
      <c r="D35" s="245"/>
    </row>
    <row r="36" spans="2:4" ht="15">
      <c r="B36" s="180">
        <v>42835</v>
      </c>
      <c r="C36" s="243">
        <v>100</v>
      </c>
      <c r="D36" s="245"/>
    </row>
    <row r="37" spans="2:4" ht="15">
      <c r="B37" s="180">
        <v>42836</v>
      </c>
      <c r="C37" s="243">
        <v>4600</v>
      </c>
      <c r="D37" s="245"/>
    </row>
    <row r="38" spans="2:4" ht="15">
      <c r="B38" s="180">
        <v>42836</v>
      </c>
      <c r="C38" s="243">
        <v>500</v>
      </c>
      <c r="D38" s="245"/>
    </row>
    <row r="39" spans="2:4" ht="15">
      <c r="B39" s="180">
        <v>42836</v>
      </c>
      <c r="C39" s="243">
        <v>100</v>
      </c>
      <c r="D39" s="245"/>
    </row>
    <row r="40" spans="2:4" ht="15">
      <c r="B40" s="180">
        <v>42836</v>
      </c>
      <c r="C40" s="243">
        <v>100</v>
      </c>
      <c r="D40" s="245"/>
    </row>
    <row r="41" spans="2:4" ht="15">
      <c r="B41" s="180">
        <v>42837</v>
      </c>
      <c r="C41" s="243">
        <v>500</v>
      </c>
      <c r="D41" s="245"/>
    </row>
    <row r="42" spans="2:4" ht="15">
      <c r="B42" s="180">
        <v>42837</v>
      </c>
      <c r="C42" s="243">
        <v>50</v>
      </c>
      <c r="D42" s="245"/>
    </row>
    <row r="43" spans="2:4" ht="15">
      <c r="B43" s="180">
        <v>42838</v>
      </c>
      <c r="C43" s="243">
        <v>1</v>
      </c>
      <c r="D43" s="245"/>
    </row>
    <row r="44" spans="2:4" ht="15">
      <c r="B44" s="180">
        <v>42838</v>
      </c>
      <c r="C44" s="243">
        <v>150</v>
      </c>
      <c r="D44" s="245"/>
    </row>
    <row r="45" spans="2:4" ht="15">
      <c r="B45" s="180">
        <v>42838</v>
      </c>
      <c r="C45" s="243">
        <v>500</v>
      </c>
      <c r="D45" s="245"/>
    </row>
    <row r="46" spans="2:4" ht="15">
      <c r="B46" s="180">
        <v>42838</v>
      </c>
      <c r="C46" s="243">
        <v>200</v>
      </c>
      <c r="D46" s="245"/>
    </row>
    <row r="47" spans="2:4" ht="15">
      <c r="B47" s="180">
        <v>42838</v>
      </c>
      <c r="C47" s="243">
        <v>100</v>
      </c>
      <c r="D47" s="245"/>
    </row>
    <row r="48" spans="2:4" ht="15">
      <c r="B48" s="180">
        <v>42839</v>
      </c>
      <c r="C48" s="243">
        <v>200</v>
      </c>
      <c r="D48" s="245"/>
    </row>
    <row r="49" spans="2:4" ht="15">
      <c r="B49" s="180">
        <v>42839</v>
      </c>
      <c r="C49" s="243">
        <v>500</v>
      </c>
      <c r="D49" s="245"/>
    </row>
    <row r="50" spans="2:4" ht="15">
      <c r="B50" s="180">
        <v>42839</v>
      </c>
      <c r="C50" s="243">
        <v>100</v>
      </c>
      <c r="D50" s="245"/>
    </row>
    <row r="51" spans="2:4" ht="15">
      <c r="B51" s="180">
        <v>42839</v>
      </c>
      <c r="C51" s="243">
        <v>500</v>
      </c>
      <c r="D51" s="245"/>
    </row>
    <row r="52" spans="2:4" ht="15">
      <c r="B52" s="180">
        <v>42839</v>
      </c>
      <c r="C52" s="243">
        <v>25</v>
      </c>
      <c r="D52" s="245"/>
    </row>
    <row r="53" spans="2:4" ht="15">
      <c r="B53" s="180">
        <v>42839</v>
      </c>
      <c r="C53" s="243">
        <v>50</v>
      </c>
      <c r="D53" s="245"/>
    </row>
    <row r="54" spans="2:4" ht="15">
      <c r="B54" s="180">
        <v>42839</v>
      </c>
      <c r="C54" s="243">
        <v>300</v>
      </c>
      <c r="D54" s="245"/>
    </row>
    <row r="55" spans="2:4" ht="15">
      <c r="B55" s="180">
        <v>42839</v>
      </c>
      <c r="C55" s="243">
        <v>1000</v>
      </c>
      <c r="D55" s="245"/>
    </row>
    <row r="56" spans="2:4" ht="15">
      <c r="B56" s="180">
        <v>42841</v>
      </c>
      <c r="C56" s="243">
        <v>500</v>
      </c>
      <c r="D56" s="245"/>
    </row>
    <row r="57" spans="2:4" ht="15">
      <c r="B57" s="180">
        <v>42841</v>
      </c>
      <c r="C57" s="243">
        <v>250</v>
      </c>
      <c r="D57" s="245"/>
    </row>
    <row r="58" spans="2:4" ht="15">
      <c r="B58" s="180">
        <v>42841</v>
      </c>
      <c r="C58" s="243">
        <v>100</v>
      </c>
      <c r="D58" s="245"/>
    </row>
    <row r="59" spans="2:4" ht="15">
      <c r="B59" s="180">
        <v>42842</v>
      </c>
      <c r="C59" s="243">
        <v>500</v>
      </c>
      <c r="D59" s="245"/>
    </row>
    <row r="60" spans="2:4" ht="15">
      <c r="B60" s="180">
        <v>42842</v>
      </c>
      <c r="C60" s="243">
        <v>2</v>
      </c>
      <c r="D60" s="245"/>
    </row>
    <row r="61" spans="2:4" ht="15">
      <c r="B61" s="180">
        <v>42843</v>
      </c>
      <c r="C61" s="243">
        <v>300</v>
      </c>
      <c r="D61" s="245"/>
    </row>
    <row r="62" spans="2:4" ht="15">
      <c r="B62" s="180">
        <v>42843</v>
      </c>
      <c r="C62" s="243">
        <v>20</v>
      </c>
      <c r="D62" s="245"/>
    </row>
    <row r="63" spans="2:4" ht="15">
      <c r="B63" s="180">
        <v>42843</v>
      </c>
      <c r="C63" s="243">
        <v>1500</v>
      </c>
      <c r="D63" s="245"/>
    </row>
    <row r="64" spans="2:4" ht="15">
      <c r="B64" s="180">
        <v>42844</v>
      </c>
      <c r="C64" s="243">
        <v>11</v>
      </c>
      <c r="D64" s="245"/>
    </row>
    <row r="65" spans="2:4" ht="15">
      <c r="B65" s="180">
        <v>42844</v>
      </c>
      <c r="C65" s="243">
        <v>33</v>
      </c>
      <c r="D65" s="245"/>
    </row>
    <row r="66" spans="2:4" ht="15">
      <c r="B66" s="180">
        <v>42844</v>
      </c>
      <c r="C66" s="243">
        <v>33</v>
      </c>
      <c r="D66" s="245"/>
    </row>
    <row r="67" spans="2:4" ht="15">
      <c r="B67" s="180">
        <v>42844</v>
      </c>
      <c r="C67" s="243">
        <v>11</v>
      </c>
      <c r="D67" s="245"/>
    </row>
    <row r="68" spans="2:4" ht="15">
      <c r="B68" s="180">
        <v>42844</v>
      </c>
      <c r="C68" s="243">
        <v>5</v>
      </c>
      <c r="D68" s="245"/>
    </row>
    <row r="69" spans="2:4" ht="15">
      <c r="B69" s="180">
        <v>42844</v>
      </c>
      <c r="C69" s="243">
        <v>10</v>
      </c>
      <c r="D69" s="245"/>
    </row>
    <row r="70" spans="2:4" ht="15">
      <c r="B70" s="180">
        <v>42844</v>
      </c>
      <c r="C70" s="243">
        <v>1</v>
      </c>
      <c r="D70" s="245"/>
    </row>
    <row r="71" spans="2:4" ht="15">
      <c r="B71" s="180">
        <v>42845</v>
      </c>
      <c r="C71" s="243">
        <v>1</v>
      </c>
      <c r="D71" s="245"/>
    </row>
    <row r="72" spans="2:4" ht="15">
      <c r="B72" s="180">
        <v>42845</v>
      </c>
      <c r="C72" s="243">
        <v>50</v>
      </c>
      <c r="D72" s="245"/>
    </row>
    <row r="73" spans="2:4" ht="15">
      <c r="B73" s="180">
        <v>42845</v>
      </c>
      <c r="C73" s="243">
        <v>100</v>
      </c>
      <c r="D73" s="245"/>
    </row>
    <row r="74" spans="2:4" ht="15">
      <c r="B74" s="180">
        <v>42846</v>
      </c>
      <c r="C74" s="243">
        <v>1000</v>
      </c>
      <c r="D74" s="245"/>
    </row>
    <row r="75" spans="2:4" ht="15">
      <c r="B75" s="180">
        <v>42846</v>
      </c>
      <c r="C75" s="243">
        <v>100</v>
      </c>
      <c r="D75" s="245"/>
    </row>
    <row r="76" spans="2:4" ht="15">
      <c r="B76" s="180">
        <v>42846</v>
      </c>
      <c r="C76" s="243">
        <v>150</v>
      </c>
      <c r="D76" s="245"/>
    </row>
    <row r="77" spans="2:4" ht="15">
      <c r="B77" s="180">
        <v>42846</v>
      </c>
      <c r="C77" s="243">
        <v>10</v>
      </c>
      <c r="D77" s="245"/>
    </row>
    <row r="78" spans="2:4" ht="15">
      <c r="B78" s="180">
        <v>42846</v>
      </c>
      <c r="C78" s="243">
        <v>125</v>
      </c>
      <c r="D78" s="245"/>
    </row>
    <row r="79" spans="2:4" ht="15">
      <c r="B79" s="180">
        <v>42847</v>
      </c>
      <c r="C79" s="243">
        <v>500</v>
      </c>
      <c r="D79" s="245"/>
    </row>
    <row r="80" spans="2:4" ht="15">
      <c r="B80" s="180">
        <v>42847</v>
      </c>
      <c r="C80" s="243">
        <v>22</v>
      </c>
      <c r="D80" s="245"/>
    </row>
    <row r="81" spans="2:4" ht="15">
      <c r="B81" s="180">
        <v>42847</v>
      </c>
      <c r="C81" s="243">
        <v>4</v>
      </c>
      <c r="D81" s="245"/>
    </row>
    <row r="82" spans="2:4" ht="15">
      <c r="B82" s="180">
        <v>42847</v>
      </c>
      <c r="C82" s="243">
        <v>1</v>
      </c>
      <c r="D82" s="245"/>
    </row>
    <row r="83" spans="2:4" ht="15">
      <c r="B83" s="180">
        <v>42848</v>
      </c>
      <c r="C83" s="243">
        <v>300</v>
      </c>
      <c r="D83" s="245"/>
    </row>
    <row r="84" spans="2:4" ht="15">
      <c r="B84" s="180">
        <v>42848</v>
      </c>
      <c r="C84" s="243">
        <v>300</v>
      </c>
      <c r="D84" s="245"/>
    </row>
    <row r="85" spans="2:4" ht="15">
      <c r="B85" s="180">
        <v>42848</v>
      </c>
      <c r="C85" s="243">
        <v>500</v>
      </c>
      <c r="D85" s="245"/>
    </row>
    <row r="86" spans="2:4" ht="15">
      <c r="B86" s="180">
        <v>42848</v>
      </c>
      <c r="C86" s="243">
        <v>4</v>
      </c>
      <c r="D86" s="245"/>
    </row>
    <row r="87" spans="2:4" ht="15">
      <c r="B87" s="180">
        <v>42848</v>
      </c>
      <c r="C87" s="243">
        <v>50</v>
      </c>
      <c r="D87" s="245"/>
    </row>
    <row r="88" spans="2:4" ht="15">
      <c r="B88" s="180">
        <v>42849</v>
      </c>
      <c r="C88" s="243">
        <v>50</v>
      </c>
      <c r="D88" s="245"/>
    </row>
    <row r="89" spans="2:4" ht="15">
      <c r="B89" s="180">
        <v>42849</v>
      </c>
      <c r="C89" s="243">
        <v>10</v>
      </c>
      <c r="D89" s="245"/>
    </row>
    <row r="90" spans="2:4" ht="15">
      <c r="B90" s="180">
        <v>42849</v>
      </c>
      <c r="C90" s="243">
        <v>2</v>
      </c>
      <c r="D90" s="245"/>
    </row>
    <row r="91" spans="2:4" ht="15">
      <c r="B91" s="180">
        <v>42850</v>
      </c>
      <c r="C91" s="243">
        <v>1000</v>
      </c>
      <c r="D91" s="245"/>
    </row>
    <row r="92" spans="2:4" ht="15">
      <c r="B92" s="180">
        <v>42850</v>
      </c>
      <c r="C92" s="243">
        <v>50</v>
      </c>
      <c r="D92" s="245"/>
    </row>
    <row r="93" spans="2:4" ht="15">
      <c r="B93" s="180">
        <v>42850</v>
      </c>
      <c r="C93" s="243">
        <v>200</v>
      </c>
      <c r="D93" s="245"/>
    </row>
    <row r="94" spans="2:4" ht="15">
      <c r="B94" s="180">
        <v>42850</v>
      </c>
      <c r="C94" s="243">
        <v>1500</v>
      </c>
      <c r="D94" s="245"/>
    </row>
    <row r="95" spans="2:4" ht="15">
      <c r="B95" s="180">
        <v>42850</v>
      </c>
      <c r="C95" s="243">
        <v>250</v>
      </c>
      <c r="D95" s="245"/>
    </row>
    <row r="96" spans="2:4" ht="15">
      <c r="B96" s="180">
        <v>42850</v>
      </c>
      <c r="C96" s="243">
        <v>50</v>
      </c>
      <c r="D96" s="245"/>
    </row>
    <row r="97" spans="2:4" ht="15">
      <c r="B97" s="180">
        <v>42851</v>
      </c>
      <c r="C97" s="243">
        <v>50</v>
      </c>
      <c r="D97" s="245"/>
    </row>
    <row r="98" spans="2:4" ht="15">
      <c r="B98" s="180">
        <v>42851</v>
      </c>
      <c r="C98" s="243">
        <v>1</v>
      </c>
      <c r="D98" s="245"/>
    </row>
    <row r="99" spans="2:4" ht="15">
      <c r="B99" s="180">
        <v>42851</v>
      </c>
      <c r="C99" s="243">
        <v>3</v>
      </c>
      <c r="D99" s="245"/>
    </row>
    <row r="100" spans="2:4" ht="15">
      <c r="B100" s="180">
        <v>42851</v>
      </c>
      <c r="C100" s="243">
        <v>40</v>
      </c>
      <c r="D100" s="245"/>
    </row>
    <row r="101" spans="2:4" ht="15">
      <c r="B101" s="180">
        <v>42851</v>
      </c>
      <c r="C101" s="243">
        <v>75</v>
      </c>
      <c r="D101" s="245"/>
    </row>
    <row r="102" spans="2:4" ht="15">
      <c r="B102" s="180">
        <v>42851</v>
      </c>
      <c r="C102" s="243">
        <v>15</v>
      </c>
      <c r="D102" s="245"/>
    </row>
    <row r="103" spans="2:4" ht="15">
      <c r="B103" s="180">
        <v>42851</v>
      </c>
      <c r="C103" s="243">
        <v>4.0199999999999996</v>
      </c>
      <c r="D103" s="245"/>
    </row>
    <row r="104" spans="2:4" ht="15">
      <c r="B104" s="180">
        <v>42852</v>
      </c>
      <c r="C104" s="243">
        <v>5</v>
      </c>
      <c r="D104" s="245"/>
    </row>
    <row r="105" spans="2:4" ht="15">
      <c r="B105" s="180">
        <v>42852</v>
      </c>
      <c r="C105" s="243">
        <v>10</v>
      </c>
      <c r="D105" s="245"/>
    </row>
    <row r="106" spans="2:4" ht="15">
      <c r="B106" s="180">
        <v>42852</v>
      </c>
      <c r="C106" s="243">
        <v>3000</v>
      </c>
      <c r="D106" s="245"/>
    </row>
    <row r="107" spans="2:4" ht="15">
      <c r="B107" s="180">
        <v>42852</v>
      </c>
      <c r="C107" s="243">
        <v>130</v>
      </c>
      <c r="D107" s="245"/>
    </row>
    <row r="108" spans="2:4" ht="15">
      <c r="B108" s="180">
        <v>42852</v>
      </c>
      <c r="C108" s="243">
        <v>100</v>
      </c>
      <c r="D108" s="245"/>
    </row>
    <row r="109" spans="2:4" ht="15">
      <c r="B109" s="180">
        <v>42853</v>
      </c>
      <c r="C109" s="243">
        <v>50</v>
      </c>
      <c r="D109" s="245"/>
    </row>
    <row r="110" spans="2:4" ht="15">
      <c r="B110" s="180">
        <v>42853</v>
      </c>
      <c r="C110" s="243">
        <v>100</v>
      </c>
      <c r="D110" s="245"/>
    </row>
    <row r="111" spans="2:4" ht="15">
      <c r="B111" s="180">
        <v>42853</v>
      </c>
      <c r="C111" s="243">
        <v>100</v>
      </c>
      <c r="D111" s="245"/>
    </row>
    <row r="112" spans="2:4" ht="15">
      <c r="B112" s="180">
        <v>42854</v>
      </c>
      <c r="C112" s="243">
        <v>10</v>
      </c>
      <c r="D112" s="245"/>
    </row>
    <row r="113" spans="2:4" ht="15">
      <c r="B113" s="180">
        <v>42854</v>
      </c>
      <c r="C113" s="243">
        <v>300</v>
      </c>
      <c r="D113" s="245"/>
    </row>
    <row r="114" spans="2:4" ht="15">
      <c r="B114" s="180">
        <v>42855</v>
      </c>
      <c r="C114" s="243">
        <v>45</v>
      </c>
      <c r="D114" s="245"/>
    </row>
    <row r="115" spans="2:4" ht="15">
      <c r="B115" s="180">
        <v>42855</v>
      </c>
      <c r="C115" s="243">
        <v>2000</v>
      </c>
      <c r="D115" s="245"/>
    </row>
    <row r="116" spans="2:4" ht="15">
      <c r="B116" s="180">
        <v>42855</v>
      </c>
      <c r="C116" s="243">
        <v>300</v>
      </c>
      <c r="D116" s="245"/>
    </row>
    <row r="117" spans="2:4">
      <c r="B117" s="217" t="s">
        <v>31</v>
      </c>
      <c r="C117" s="219">
        <f>SUM(C5:C116)</f>
        <v>29797.68</v>
      </c>
    </row>
    <row r="118" spans="2:4">
      <c r="B118" s="254" t="s">
        <v>26</v>
      </c>
      <c r="C118" s="219">
        <f>C117*0.04</f>
        <v>1191.9072000000001</v>
      </c>
    </row>
  </sheetData>
  <sheetProtection algorithmName="SHA-512" hashValue="a6SRaepGP1tVzDKZTjlKIVdo0rwpNo2GKIUDf7RrVek29f7TUTF7BOIRV29jKbQpFXWxEgX2oePdp/ji5TV/ZQ==" saltValue="72Vm2FvWGYdvtReOztdOkA==" spinCount="100000" sheet="1" objects="1" scenarios="1"/>
  <mergeCells count="1">
    <mergeCell ref="C1:D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I1144"/>
  <sheetViews>
    <sheetView workbookViewId="0">
      <selection activeCell="C3" sqref="C3"/>
    </sheetView>
  </sheetViews>
  <sheetFormatPr defaultColWidth="9.140625" defaultRowHeight="12.75"/>
  <cols>
    <col min="1" max="1" width="7.7109375" style="1" customWidth="1"/>
    <col min="2" max="2" width="21.7109375" style="32" customWidth="1"/>
    <col min="3" max="5" width="21.7109375" style="95" customWidth="1"/>
    <col min="6" max="6" width="39.7109375" style="26" customWidth="1"/>
    <col min="7" max="7" width="20" style="91" customWidth="1"/>
    <col min="8" max="8" width="22" style="1" customWidth="1"/>
    <col min="9" max="9" width="24.5703125" style="1" customWidth="1"/>
    <col min="10" max="16384" width="9.140625" style="1"/>
  </cols>
  <sheetData>
    <row r="1" spans="1:9" ht="42.95" customHeight="1">
      <c r="A1" s="14"/>
      <c r="B1" s="29"/>
      <c r="C1" s="364" t="s">
        <v>1139</v>
      </c>
      <c r="D1" s="364"/>
      <c r="E1" s="364"/>
      <c r="F1" s="364"/>
      <c r="G1" s="364"/>
    </row>
    <row r="2" spans="1:9" ht="14.25">
      <c r="B2" s="30" t="s">
        <v>11</v>
      </c>
      <c r="C2" s="93">
        <f>SUM(E5:E1143)</f>
        <v>2421319.4900000016</v>
      </c>
      <c r="D2" s="139"/>
      <c r="E2" s="139"/>
      <c r="F2" s="24"/>
      <c r="G2" s="67"/>
    </row>
    <row r="3" spans="1:9">
      <c r="B3" s="31"/>
      <c r="C3" s="96"/>
      <c r="D3" s="96"/>
      <c r="E3" s="96"/>
      <c r="F3" s="25"/>
      <c r="G3" s="86"/>
    </row>
    <row r="4" spans="1:9" s="20" customFormat="1" ht="36.6" customHeight="1">
      <c r="B4" s="255" t="s">
        <v>7</v>
      </c>
      <c r="C4" s="256" t="s">
        <v>12</v>
      </c>
      <c r="D4" s="257" t="s">
        <v>30</v>
      </c>
      <c r="E4" s="257" t="s">
        <v>8</v>
      </c>
      <c r="F4" s="258" t="s">
        <v>2</v>
      </c>
      <c r="G4" s="259" t="s">
        <v>14</v>
      </c>
    </row>
    <row r="5" spans="1:9" ht="15" customHeight="1">
      <c r="B5" s="168">
        <v>42826</v>
      </c>
      <c r="C5" s="184">
        <v>10000</v>
      </c>
      <c r="D5" s="184">
        <v>250</v>
      </c>
      <c r="E5" s="184">
        <v>9750</v>
      </c>
      <c r="F5" s="260" t="s">
        <v>3832</v>
      </c>
      <c r="G5" s="261" t="s">
        <v>2666</v>
      </c>
      <c r="H5" s="191"/>
      <c r="I5" s="51"/>
    </row>
    <row r="6" spans="1:9" ht="15" customHeight="1">
      <c r="B6" s="168">
        <v>42826</v>
      </c>
      <c r="C6" s="184">
        <v>150</v>
      </c>
      <c r="D6" s="184">
        <v>3.75</v>
      </c>
      <c r="E6" s="184">
        <v>146.25</v>
      </c>
      <c r="F6" s="260" t="s">
        <v>3833</v>
      </c>
      <c r="G6" s="261" t="s">
        <v>3865</v>
      </c>
      <c r="H6" s="191"/>
      <c r="I6" s="191"/>
    </row>
    <row r="7" spans="1:9" ht="13.35" customHeight="1">
      <c r="B7" s="168">
        <v>42826</v>
      </c>
      <c r="C7" s="184">
        <v>300</v>
      </c>
      <c r="D7" s="184">
        <v>7.5</v>
      </c>
      <c r="E7" s="184">
        <v>292.5</v>
      </c>
      <c r="F7" s="260" t="s">
        <v>3834</v>
      </c>
      <c r="G7" s="261" t="s">
        <v>3866</v>
      </c>
      <c r="H7" s="191"/>
      <c r="I7" s="191"/>
    </row>
    <row r="8" spans="1:9" ht="15" customHeight="1">
      <c r="B8" s="168">
        <v>42826</v>
      </c>
      <c r="C8" s="184">
        <v>500</v>
      </c>
      <c r="D8" s="184">
        <v>12.5</v>
      </c>
      <c r="E8" s="184">
        <v>487.5</v>
      </c>
      <c r="F8" s="260" t="s">
        <v>3833</v>
      </c>
      <c r="G8" s="261" t="s">
        <v>3036</v>
      </c>
      <c r="H8" s="191"/>
      <c r="I8" s="191"/>
    </row>
    <row r="9" spans="1:9" ht="14.45" customHeight="1">
      <c r="B9" s="168">
        <v>42826</v>
      </c>
      <c r="C9" s="184">
        <v>500</v>
      </c>
      <c r="D9" s="184">
        <v>12.5</v>
      </c>
      <c r="E9" s="184">
        <v>487.5</v>
      </c>
      <c r="F9" s="260" t="s">
        <v>3834</v>
      </c>
      <c r="G9" s="261" t="s">
        <v>3867</v>
      </c>
      <c r="H9" s="191"/>
      <c r="I9" s="191"/>
    </row>
    <row r="10" spans="1:9" ht="14.45" customHeight="1">
      <c r="B10" s="168">
        <v>42826</v>
      </c>
      <c r="C10" s="184">
        <v>300</v>
      </c>
      <c r="D10" s="184">
        <v>7.5</v>
      </c>
      <c r="E10" s="184">
        <v>292.5</v>
      </c>
      <c r="F10" s="260" t="s">
        <v>3834</v>
      </c>
      <c r="G10" s="261" t="s">
        <v>3868</v>
      </c>
      <c r="H10" s="191"/>
      <c r="I10" s="191"/>
    </row>
    <row r="11" spans="1:9" ht="14.45" customHeight="1">
      <c r="B11" s="168">
        <v>42826</v>
      </c>
      <c r="C11" s="184">
        <v>50000</v>
      </c>
      <c r="D11" s="184">
        <v>1250</v>
      </c>
      <c r="E11" s="184">
        <v>48750</v>
      </c>
      <c r="F11" s="260" t="s">
        <v>3835</v>
      </c>
      <c r="G11" s="261" t="s">
        <v>3869</v>
      </c>
      <c r="H11" s="191"/>
      <c r="I11" s="191"/>
    </row>
    <row r="12" spans="1:9" ht="15" customHeight="1">
      <c r="B12" s="168">
        <v>42826</v>
      </c>
      <c r="C12" s="184">
        <v>51000</v>
      </c>
      <c r="D12" s="184">
        <v>1275</v>
      </c>
      <c r="E12" s="184">
        <v>49725</v>
      </c>
      <c r="F12" s="260" t="s">
        <v>3835</v>
      </c>
      <c r="G12" s="261" t="s">
        <v>3869</v>
      </c>
      <c r="H12" s="191"/>
      <c r="I12" s="191"/>
    </row>
    <row r="13" spans="1:9" ht="14.45" customHeight="1">
      <c r="B13" s="168">
        <v>42826</v>
      </c>
      <c r="C13" s="184">
        <v>50000</v>
      </c>
      <c r="D13" s="184">
        <v>1250</v>
      </c>
      <c r="E13" s="184">
        <v>48750</v>
      </c>
      <c r="F13" s="260" t="s">
        <v>3835</v>
      </c>
      <c r="G13" s="261" t="s">
        <v>3869</v>
      </c>
      <c r="H13" s="191"/>
      <c r="I13" s="191"/>
    </row>
    <row r="14" spans="1:9" ht="14.45" customHeight="1">
      <c r="B14" s="168">
        <v>42826</v>
      </c>
      <c r="C14" s="184">
        <v>50000</v>
      </c>
      <c r="D14" s="184">
        <v>1250</v>
      </c>
      <c r="E14" s="184">
        <v>48750</v>
      </c>
      <c r="F14" s="260" t="s">
        <v>3836</v>
      </c>
      <c r="G14" s="261" t="s">
        <v>3869</v>
      </c>
      <c r="H14" s="191"/>
      <c r="I14" s="191"/>
    </row>
    <row r="15" spans="1:9" ht="13.35" customHeight="1">
      <c r="B15" s="168">
        <v>42826</v>
      </c>
      <c r="C15" s="184">
        <v>500</v>
      </c>
      <c r="D15" s="184">
        <v>12.5</v>
      </c>
      <c r="E15" s="184">
        <v>487.5</v>
      </c>
      <c r="F15" s="260" t="s">
        <v>3837</v>
      </c>
      <c r="G15" s="261" t="s">
        <v>3870</v>
      </c>
      <c r="H15" s="191"/>
      <c r="I15" s="191"/>
    </row>
    <row r="16" spans="1:9" ht="13.35" customHeight="1">
      <c r="B16" s="168">
        <v>42826</v>
      </c>
      <c r="C16" s="184">
        <v>1000</v>
      </c>
      <c r="D16" s="184">
        <v>25</v>
      </c>
      <c r="E16" s="184">
        <v>975</v>
      </c>
      <c r="F16" s="260" t="s">
        <v>3834</v>
      </c>
      <c r="G16" s="261" t="s">
        <v>3871</v>
      </c>
      <c r="H16" s="191"/>
      <c r="I16" s="191"/>
    </row>
    <row r="17" spans="2:9" ht="15" customHeight="1">
      <c r="B17" s="168">
        <v>42826</v>
      </c>
      <c r="C17" s="184">
        <v>300</v>
      </c>
      <c r="D17" s="184">
        <v>7.5</v>
      </c>
      <c r="E17" s="184">
        <v>292.5</v>
      </c>
      <c r="F17" s="260" t="s">
        <v>3837</v>
      </c>
      <c r="G17" s="261" t="s">
        <v>3872</v>
      </c>
      <c r="H17" s="191"/>
      <c r="I17" s="191"/>
    </row>
    <row r="18" spans="2:9" ht="15">
      <c r="B18" s="168">
        <v>42826</v>
      </c>
      <c r="C18" s="184">
        <v>1000</v>
      </c>
      <c r="D18" s="184">
        <v>25</v>
      </c>
      <c r="E18" s="184">
        <v>975</v>
      </c>
      <c r="F18" s="260" t="s">
        <v>3837</v>
      </c>
      <c r="G18" s="261" t="s">
        <v>3873</v>
      </c>
      <c r="H18" s="191"/>
      <c r="I18" s="191"/>
    </row>
    <row r="19" spans="2:9" ht="14.45" customHeight="1">
      <c r="B19" s="168">
        <v>42826</v>
      </c>
      <c r="C19" s="184">
        <v>3500</v>
      </c>
      <c r="D19" s="184">
        <v>87.5</v>
      </c>
      <c r="E19" s="184">
        <v>3412.5</v>
      </c>
      <c r="F19" s="260" t="s">
        <v>3837</v>
      </c>
      <c r="G19" s="261" t="s">
        <v>3874</v>
      </c>
      <c r="H19" s="191"/>
      <c r="I19" s="191"/>
    </row>
    <row r="20" spans="2:9" ht="15" customHeight="1">
      <c r="B20" s="168">
        <v>42826</v>
      </c>
      <c r="C20" s="184">
        <v>500</v>
      </c>
      <c r="D20" s="184">
        <v>12.5</v>
      </c>
      <c r="E20" s="184">
        <v>487.5</v>
      </c>
      <c r="F20" s="260" t="s">
        <v>3837</v>
      </c>
      <c r="G20" s="261" t="s">
        <v>3875</v>
      </c>
      <c r="H20" s="191"/>
      <c r="I20" s="191"/>
    </row>
    <row r="21" spans="2:9" ht="15">
      <c r="B21" s="168">
        <v>42826</v>
      </c>
      <c r="C21" s="184">
        <v>500</v>
      </c>
      <c r="D21" s="184">
        <v>12.5</v>
      </c>
      <c r="E21" s="184">
        <v>487.5</v>
      </c>
      <c r="F21" s="260" t="s">
        <v>3833</v>
      </c>
      <c r="G21" s="261" t="s">
        <v>3876</v>
      </c>
      <c r="H21" s="191"/>
      <c r="I21" s="191"/>
    </row>
    <row r="22" spans="2:9" ht="14.45" customHeight="1">
      <c r="B22" s="168">
        <v>42826</v>
      </c>
      <c r="C22" s="184">
        <v>500</v>
      </c>
      <c r="D22" s="184">
        <v>12.5</v>
      </c>
      <c r="E22" s="184">
        <v>487.5</v>
      </c>
      <c r="F22" s="260" t="s">
        <v>3833</v>
      </c>
      <c r="G22" s="261" t="s">
        <v>3877</v>
      </c>
      <c r="H22" s="191"/>
      <c r="I22" s="191"/>
    </row>
    <row r="23" spans="2:9" ht="15">
      <c r="B23" s="168">
        <v>42826</v>
      </c>
      <c r="C23" s="184">
        <v>100</v>
      </c>
      <c r="D23" s="184">
        <v>2.5</v>
      </c>
      <c r="E23" s="184">
        <v>97.5</v>
      </c>
      <c r="F23" s="260" t="s">
        <v>3838</v>
      </c>
      <c r="G23" s="261" t="s">
        <v>3878</v>
      </c>
      <c r="H23" s="191"/>
      <c r="I23" s="191"/>
    </row>
    <row r="24" spans="2:9" ht="15">
      <c r="B24" s="168">
        <v>42826</v>
      </c>
      <c r="C24" s="184">
        <v>100</v>
      </c>
      <c r="D24" s="184">
        <v>2.5</v>
      </c>
      <c r="E24" s="184">
        <v>97.5</v>
      </c>
      <c r="F24" s="260" t="s">
        <v>3839</v>
      </c>
      <c r="G24" s="261" t="s">
        <v>3878</v>
      </c>
      <c r="H24" s="191"/>
      <c r="I24" s="191"/>
    </row>
    <row r="25" spans="2:9" ht="15" customHeight="1">
      <c r="B25" s="168">
        <v>42826</v>
      </c>
      <c r="C25" s="184">
        <v>10000</v>
      </c>
      <c r="D25" s="184">
        <v>250</v>
      </c>
      <c r="E25" s="184">
        <v>9750</v>
      </c>
      <c r="F25" s="260" t="s">
        <v>3837</v>
      </c>
      <c r="G25" s="261" t="s">
        <v>2629</v>
      </c>
      <c r="H25" s="191"/>
      <c r="I25" s="191"/>
    </row>
    <row r="26" spans="2:9" ht="15">
      <c r="B26" s="168">
        <v>42826</v>
      </c>
      <c r="C26" s="184">
        <v>100</v>
      </c>
      <c r="D26" s="184">
        <v>2.5</v>
      </c>
      <c r="E26" s="184">
        <v>97.5</v>
      </c>
      <c r="F26" s="260" t="s">
        <v>3840</v>
      </c>
      <c r="G26" s="261" t="s">
        <v>3878</v>
      </c>
      <c r="H26" s="191"/>
      <c r="I26" s="191"/>
    </row>
    <row r="27" spans="2:9" ht="14.45" customHeight="1">
      <c r="B27" s="168">
        <v>42826</v>
      </c>
      <c r="C27" s="184">
        <v>3000</v>
      </c>
      <c r="D27" s="184">
        <v>75</v>
      </c>
      <c r="E27" s="184">
        <v>2925</v>
      </c>
      <c r="F27" s="260" t="s">
        <v>3837</v>
      </c>
      <c r="G27" s="261" t="s">
        <v>3879</v>
      </c>
      <c r="H27" s="191"/>
      <c r="I27" s="191"/>
    </row>
    <row r="28" spans="2:9" ht="14.45" customHeight="1">
      <c r="B28" s="168">
        <v>42826</v>
      </c>
      <c r="C28" s="184">
        <v>150</v>
      </c>
      <c r="D28" s="184">
        <v>3.75</v>
      </c>
      <c r="E28" s="184">
        <v>146.25</v>
      </c>
      <c r="F28" s="260" t="s">
        <v>3837</v>
      </c>
      <c r="G28" s="261" t="s">
        <v>3880</v>
      </c>
      <c r="H28" s="191"/>
      <c r="I28" s="191"/>
    </row>
    <row r="29" spans="2:9" ht="15">
      <c r="B29" s="168">
        <v>42826</v>
      </c>
      <c r="C29" s="184">
        <v>450</v>
      </c>
      <c r="D29" s="184">
        <v>11.25</v>
      </c>
      <c r="E29" s="184">
        <v>438.75</v>
      </c>
      <c r="F29" s="260" t="s">
        <v>3834</v>
      </c>
      <c r="G29" s="261" t="s">
        <v>3881</v>
      </c>
      <c r="H29" s="191"/>
      <c r="I29" s="191"/>
    </row>
    <row r="30" spans="2:9" ht="14.45" customHeight="1">
      <c r="B30" s="168">
        <v>42826</v>
      </c>
      <c r="C30" s="184">
        <v>1000</v>
      </c>
      <c r="D30" s="184">
        <v>25</v>
      </c>
      <c r="E30" s="184">
        <v>975</v>
      </c>
      <c r="F30" s="260" t="s">
        <v>3837</v>
      </c>
      <c r="G30" s="261" t="s">
        <v>3882</v>
      </c>
      <c r="H30" s="191"/>
      <c r="I30" s="191"/>
    </row>
    <row r="31" spans="2:9" ht="15">
      <c r="B31" s="168">
        <v>42826</v>
      </c>
      <c r="C31" s="184">
        <v>10000</v>
      </c>
      <c r="D31" s="184">
        <v>250</v>
      </c>
      <c r="E31" s="184">
        <v>9750</v>
      </c>
      <c r="F31" s="260" t="s">
        <v>3834</v>
      </c>
      <c r="G31" s="261" t="s">
        <v>3883</v>
      </c>
      <c r="H31" s="191"/>
      <c r="I31" s="191"/>
    </row>
    <row r="32" spans="2:9" ht="15" customHeight="1">
      <c r="B32" s="168">
        <v>42826</v>
      </c>
      <c r="C32" s="184">
        <v>10000</v>
      </c>
      <c r="D32" s="184">
        <v>250</v>
      </c>
      <c r="E32" s="184">
        <v>9750</v>
      </c>
      <c r="F32" s="260" t="s">
        <v>3834</v>
      </c>
      <c r="G32" s="261" t="s">
        <v>3884</v>
      </c>
      <c r="H32" s="191"/>
      <c r="I32" s="191"/>
    </row>
    <row r="33" spans="2:9" ht="15" customHeight="1">
      <c r="B33" s="168">
        <v>42826</v>
      </c>
      <c r="C33" s="184">
        <v>500</v>
      </c>
      <c r="D33" s="184">
        <v>12.5</v>
      </c>
      <c r="E33" s="184">
        <v>487.5</v>
      </c>
      <c r="F33" s="260" t="s">
        <v>3837</v>
      </c>
      <c r="G33" s="261" t="s">
        <v>3885</v>
      </c>
      <c r="H33" s="191"/>
      <c r="I33" s="191"/>
    </row>
    <row r="34" spans="2:9" ht="15" customHeight="1">
      <c r="B34" s="168">
        <v>42826</v>
      </c>
      <c r="C34" s="184">
        <v>760</v>
      </c>
      <c r="D34" s="184">
        <v>19</v>
      </c>
      <c r="E34" s="184">
        <v>741</v>
      </c>
      <c r="F34" s="260" t="s">
        <v>3833</v>
      </c>
      <c r="G34" s="261" t="s">
        <v>3886</v>
      </c>
      <c r="H34" s="191"/>
      <c r="I34" s="191"/>
    </row>
    <row r="35" spans="2:9" ht="14.45" customHeight="1">
      <c r="B35" s="168">
        <v>42826</v>
      </c>
      <c r="C35" s="184">
        <v>500</v>
      </c>
      <c r="D35" s="184">
        <v>12.5</v>
      </c>
      <c r="E35" s="184">
        <v>487.5</v>
      </c>
      <c r="F35" s="260" t="s">
        <v>3841</v>
      </c>
      <c r="G35" s="261" t="s">
        <v>3887</v>
      </c>
      <c r="H35" s="191"/>
      <c r="I35" s="191"/>
    </row>
    <row r="36" spans="2:9" ht="13.35" customHeight="1">
      <c r="B36" s="168">
        <v>42826</v>
      </c>
      <c r="C36" s="184">
        <v>1000</v>
      </c>
      <c r="D36" s="184">
        <v>25</v>
      </c>
      <c r="E36" s="184">
        <v>975</v>
      </c>
      <c r="F36" s="260" t="s">
        <v>3837</v>
      </c>
      <c r="G36" s="261" t="s">
        <v>3888</v>
      </c>
      <c r="H36" s="191"/>
      <c r="I36" s="191"/>
    </row>
    <row r="37" spans="2:9" ht="15" customHeight="1">
      <c r="B37" s="168">
        <v>42826</v>
      </c>
      <c r="C37" s="184">
        <v>1000</v>
      </c>
      <c r="D37" s="184">
        <v>25</v>
      </c>
      <c r="E37" s="184">
        <v>975</v>
      </c>
      <c r="F37" s="260" t="s">
        <v>3837</v>
      </c>
      <c r="G37" s="261" t="s">
        <v>3889</v>
      </c>
      <c r="H37" s="191"/>
      <c r="I37" s="191"/>
    </row>
    <row r="38" spans="2:9" ht="13.35" customHeight="1">
      <c r="B38" s="168">
        <v>42826</v>
      </c>
      <c r="C38" s="184">
        <v>1000</v>
      </c>
      <c r="D38" s="184">
        <v>25</v>
      </c>
      <c r="E38" s="184">
        <v>975</v>
      </c>
      <c r="F38" s="260" t="s">
        <v>3834</v>
      </c>
      <c r="G38" s="261" t="s">
        <v>3890</v>
      </c>
      <c r="H38" s="191"/>
      <c r="I38" s="191"/>
    </row>
    <row r="39" spans="2:9" ht="15" customHeight="1">
      <c r="B39" s="168">
        <v>42826</v>
      </c>
      <c r="C39" s="184">
        <v>1000</v>
      </c>
      <c r="D39" s="184">
        <v>25</v>
      </c>
      <c r="E39" s="184">
        <v>975</v>
      </c>
      <c r="F39" s="260" t="s">
        <v>3842</v>
      </c>
      <c r="G39" s="261" t="s">
        <v>3891</v>
      </c>
      <c r="H39" s="191"/>
      <c r="I39" s="191"/>
    </row>
    <row r="40" spans="2:9" ht="13.35" customHeight="1">
      <c r="B40" s="168">
        <v>42826</v>
      </c>
      <c r="C40" s="184">
        <v>2500</v>
      </c>
      <c r="D40" s="184">
        <v>62.5</v>
      </c>
      <c r="E40" s="184">
        <v>2437.5</v>
      </c>
      <c r="F40" s="260" t="s">
        <v>3834</v>
      </c>
      <c r="G40" s="261" t="s">
        <v>1009</v>
      </c>
      <c r="H40" s="191"/>
      <c r="I40" s="191"/>
    </row>
    <row r="41" spans="2:9" ht="14.45" customHeight="1">
      <c r="B41" s="168">
        <v>42826</v>
      </c>
      <c r="C41" s="184">
        <v>500</v>
      </c>
      <c r="D41" s="184">
        <v>12.5</v>
      </c>
      <c r="E41" s="184">
        <v>487.5</v>
      </c>
      <c r="F41" s="260" t="s">
        <v>3837</v>
      </c>
      <c r="G41" s="261" t="s">
        <v>3892</v>
      </c>
      <c r="H41" s="191"/>
      <c r="I41" s="191"/>
    </row>
    <row r="42" spans="2:9" ht="15">
      <c r="B42" s="168">
        <v>42826</v>
      </c>
      <c r="C42" s="184">
        <v>2000</v>
      </c>
      <c r="D42" s="184">
        <v>50</v>
      </c>
      <c r="E42" s="184">
        <v>1950</v>
      </c>
      <c r="F42" s="260" t="s">
        <v>3834</v>
      </c>
      <c r="G42" s="261" t="s">
        <v>3893</v>
      </c>
      <c r="H42" s="191"/>
      <c r="I42" s="191"/>
    </row>
    <row r="43" spans="2:9" ht="15" customHeight="1">
      <c r="B43" s="168">
        <v>42826</v>
      </c>
      <c r="C43" s="184">
        <v>1500</v>
      </c>
      <c r="D43" s="184">
        <v>37.5</v>
      </c>
      <c r="E43" s="184">
        <v>1462.5</v>
      </c>
      <c r="F43" s="260" t="s">
        <v>3837</v>
      </c>
      <c r="G43" s="261" t="s">
        <v>3894</v>
      </c>
      <c r="H43" s="191"/>
      <c r="I43" s="191"/>
    </row>
    <row r="44" spans="2:9" ht="14.45" customHeight="1">
      <c r="B44" s="168">
        <v>42826</v>
      </c>
      <c r="C44" s="184">
        <v>1000</v>
      </c>
      <c r="D44" s="184">
        <v>25</v>
      </c>
      <c r="E44" s="184">
        <v>975</v>
      </c>
      <c r="F44" s="260" t="s">
        <v>3837</v>
      </c>
      <c r="G44" s="261" t="s">
        <v>3895</v>
      </c>
      <c r="H44" s="191"/>
      <c r="I44" s="191"/>
    </row>
    <row r="45" spans="2:9" ht="13.35" customHeight="1">
      <c r="B45" s="168">
        <v>42826</v>
      </c>
      <c r="C45" s="184">
        <v>500</v>
      </c>
      <c r="D45" s="184">
        <v>12.5</v>
      </c>
      <c r="E45" s="184">
        <v>487.5</v>
      </c>
      <c r="F45" s="260" t="s">
        <v>3834</v>
      </c>
      <c r="G45" s="261" t="s">
        <v>3896</v>
      </c>
      <c r="H45" s="191"/>
      <c r="I45" s="191"/>
    </row>
    <row r="46" spans="2:9" ht="15">
      <c r="B46" s="168">
        <v>42826</v>
      </c>
      <c r="C46" s="184">
        <v>2000</v>
      </c>
      <c r="D46" s="184">
        <v>50</v>
      </c>
      <c r="E46" s="184">
        <v>1950</v>
      </c>
      <c r="F46" s="260" t="s">
        <v>3834</v>
      </c>
      <c r="G46" s="261" t="s">
        <v>2355</v>
      </c>
      <c r="H46" s="191"/>
      <c r="I46" s="191"/>
    </row>
    <row r="47" spans="2:9" ht="15">
      <c r="B47" s="168">
        <v>42826</v>
      </c>
      <c r="C47" s="184">
        <v>50</v>
      </c>
      <c r="D47" s="184">
        <f t="shared" ref="D47:D52" si="0">C47-E47</f>
        <v>2</v>
      </c>
      <c r="E47" s="184">
        <v>48</v>
      </c>
      <c r="F47" s="260" t="s">
        <v>3834</v>
      </c>
      <c r="G47" s="261" t="s">
        <v>4122</v>
      </c>
      <c r="H47" s="191"/>
      <c r="I47" s="191"/>
    </row>
    <row r="48" spans="2:9" ht="15">
      <c r="B48" s="168">
        <v>42826</v>
      </c>
      <c r="C48" s="184">
        <v>25</v>
      </c>
      <c r="D48" s="184">
        <f t="shared" si="0"/>
        <v>1.25</v>
      </c>
      <c r="E48" s="184">
        <v>23.75</v>
      </c>
      <c r="F48" s="260" t="s">
        <v>3834</v>
      </c>
      <c r="G48" s="261" t="s">
        <v>3111</v>
      </c>
      <c r="H48" s="191"/>
      <c r="I48" s="191"/>
    </row>
    <row r="49" spans="2:9" ht="15">
      <c r="B49" s="168">
        <v>42826</v>
      </c>
      <c r="C49" s="184">
        <v>500</v>
      </c>
      <c r="D49" s="184">
        <f t="shared" si="0"/>
        <v>17.5</v>
      </c>
      <c r="E49" s="184">
        <v>482.5</v>
      </c>
      <c r="F49" s="260" t="s">
        <v>3851</v>
      </c>
      <c r="G49" s="261" t="s">
        <v>2920</v>
      </c>
      <c r="H49" s="191"/>
      <c r="I49" s="191"/>
    </row>
    <row r="50" spans="2:9" ht="15">
      <c r="B50" s="168">
        <v>42826</v>
      </c>
      <c r="C50" s="184">
        <v>1000</v>
      </c>
      <c r="D50" s="184">
        <f t="shared" si="0"/>
        <v>35</v>
      </c>
      <c r="E50" s="184">
        <v>965</v>
      </c>
      <c r="F50" s="260" t="s">
        <v>3834</v>
      </c>
      <c r="G50" s="261" t="s">
        <v>4312</v>
      </c>
      <c r="H50" s="191"/>
      <c r="I50" s="191"/>
    </row>
    <row r="51" spans="2:9" ht="15">
      <c r="B51" s="168">
        <v>42826</v>
      </c>
      <c r="C51" s="184">
        <v>2000</v>
      </c>
      <c r="D51" s="184">
        <f t="shared" si="0"/>
        <v>70</v>
      </c>
      <c r="E51" s="184">
        <v>1930</v>
      </c>
      <c r="F51" s="260" t="s">
        <v>3836</v>
      </c>
      <c r="G51" s="261" t="s">
        <v>4313</v>
      </c>
      <c r="H51" s="191"/>
      <c r="I51" s="191"/>
    </row>
    <row r="52" spans="2:9" ht="14.45" customHeight="1">
      <c r="B52" s="168">
        <v>42826</v>
      </c>
      <c r="C52" s="184">
        <v>200</v>
      </c>
      <c r="D52" s="184">
        <f t="shared" si="0"/>
        <v>7</v>
      </c>
      <c r="E52" s="184">
        <v>193</v>
      </c>
      <c r="F52" s="260" t="s">
        <v>3834</v>
      </c>
      <c r="G52" s="261" t="s">
        <v>4314</v>
      </c>
      <c r="H52" s="191"/>
      <c r="I52" s="191"/>
    </row>
    <row r="53" spans="2:9" ht="15" customHeight="1">
      <c r="B53" s="168">
        <v>42827</v>
      </c>
      <c r="C53" s="184">
        <v>5000</v>
      </c>
      <c r="D53" s="184">
        <v>125</v>
      </c>
      <c r="E53" s="184">
        <v>4875</v>
      </c>
      <c r="F53" s="260" t="s">
        <v>3834</v>
      </c>
      <c r="G53" s="261" t="s">
        <v>3897</v>
      </c>
      <c r="H53" s="191"/>
      <c r="I53" s="191"/>
    </row>
    <row r="54" spans="2:9" ht="15">
      <c r="B54" s="168">
        <v>42827</v>
      </c>
      <c r="C54" s="184">
        <v>5000</v>
      </c>
      <c r="D54" s="184">
        <v>125</v>
      </c>
      <c r="E54" s="184">
        <v>4875</v>
      </c>
      <c r="F54" s="260" t="s">
        <v>3836</v>
      </c>
      <c r="G54" s="261" t="s">
        <v>3897</v>
      </c>
      <c r="H54" s="191"/>
      <c r="I54" s="191"/>
    </row>
    <row r="55" spans="2:9" ht="14.45" customHeight="1">
      <c r="B55" s="168">
        <v>42827</v>
      </c>
      <c r="C55" s="184">
        <v>200</v>
      </c>
      <c r="D55" s="184">
        <v>5</v>
      </c>
      <c r="E55" s="184">
        <v>195</v>
      </c>
      <c r="F55" s="260" t="s">
        <v>3836</v>
      </c>
      <c r="G55" s="261" t="s">
        <v>1611</v>
      </c>
      <c r="H55" s="191"/>
      <c r="I55" s="191"/>
    </row>
    <row r="56" spans="2:9" ht="15" customHeight="1">
      <c r="B56" s="168">
        <v>42827</v>
      </c>
      <c r="C56" s="184">
        <v>5000</v>
      </c>
      <c r="D56" s="184">
        <v>125</v>
      </c>
      <c r="E56" s="184">
        <v>4875</v>
      </c>
      <c r="F56" s="260" t="s">
        <v>3837</v>
      </c>
      <c r="G56" s="261" t="s">
        <v>457</v>
      </c>
      <c r="H56" s="191"/>
      <c r="I56" s="191"/>
    </row>
    <row r="57" spans="2:9" ht="15">
      <c r="B57" s="168">
        <v>42827</v>
      </c>
      <c r="C57" s="184">
        <v>500</v>
      </c>
      <c r="D57" s="184">
        <v>12.5</v>
      </c>
      <c r="E57" s="184">
        <v>487.5</v>
      </c>
      <c r="F57" s="260" t="s">
        <v>3834</v>
      </c>
      <c r="G57" s="261" t="s">
        <v>3898</v>
      </c>
      <c r="H57" s="191"/>
      <c r="I57" s="191"/>
    </row>
    <row r="58" spans="2:9" ht="14.45" customHeight="1">
      <c r="B58" s="168">
        <v>42827</v>
      </c>
      <c r="C58" s="184">
        <v>1000</v>
      </c>
      <c r="D58" s="184">
        <v>25</v>
      </c>
      <c r="E58" s="184">
        <v>975</v>
      </c>
      <c r="F58" s="260" t="s">
        <v>3843</v>
      </c>
      <c r="G58" s="261" t="s">
        <v>3899</v>
      </c>
      <c r="H58" s="191"/>
      <c r="I58" s="191"/>
    </row>
    <row r="59" spans="2:9" ht="15">
      <c r="B59" s="168">
        <v>42827</v>
      </c>
      <c r="C59" s="184">
        <v>10000</v>
      </c>
      <c r="D59" s="184">
        <v>250</v>
      </c>
      <c r="E59" s="184">
        <v>9750</v>
      </c>
      <c r="F59" s="260" t="s">
        <v>3844</v>
      </c>
      <c r="G59" s="261" t="s">
        <v>3900</v>
      </c>
      <c r="H59" s="191"/>
      <c r="I59" s="191"/>
    </row>
    <row r="60" spans="2:9" ht="15">
      <c r="B60" s="168">
        <v>42827</v>
      </c>
      <c r="C60" s="184">
        <v>5000</v>
      </c>
      <c r="D60" s="184">
        <v>125</v>
      </c>
      <c r="E60" s="184">
        <v>4875</v>
      </c>
      <c r="F60" s="260" t="s">
        <v>3837</v>
      </c>
      <c r="G60" s="261" t="s">
        <v>3901</v>
      </c>
      <c r="H60" s="191"/>
      <c r="I60" s="191"/>
    </row>
    <row r="61" spans="2:9" ht="15" customHeight="1">
      <c r="B61" s="168">
        <v>42827</v>
      </c>
      <c r="C61" s="184">
        <v>500</v>
      </c>
      <c r="D61" s="184">
        <v>12.5</v>
      </c>
      <c r="E61" s="184">
        <v>487.5</v>
      </c>
      <c r="F61" s="260" t="s">
        <v>3837</v>
      </c>
      <c r="G61" s="261" t="s">
        <v>151</v>
      </c>
      <c r="H61" s="191"/>
      <c r="I61" s="191"/>
    </row>
    <row r="62" spans="2:9" ht="15">
      <c r="B62" s="168">
        <v>42827</v>
      </c>
      <c r="C62" s="184">
        <v>300</v>
      </c>
      <c r="D62" s="184">
        <v>7.5</v>
      </c>
      <c r="E62" s="184">
        <v>292.5</v>
      </c>
      <c r="F62" s="260" t="s">
        <v>3837</v>
      </c>
      <c r="G62" s="261" t="s">
        <v>2705</v>
      </c>
      <c r="H62" s="191"/>
      <c r="I62" s="191"/>
    </row>
    <row r="63" spans="2:9" ht="14.45" customHeight="1">
      <c r="B63" s="168">
        <v>42827</v>
      </c>
      <c r="C63" s="184">
        <v>500</v>
      </c>
      <c r="D63" s="184">
        <v>12.5</v>
      </c>
      <c r="E63" s="184">
        <v>487.5</v>
      </c>
      <c r="F63" s="260" t="s">
        <v>3842</v>
      </c>
      <c r="G63" s="261" t="s">
        <v>3902</v>
      </c>
      <c r="H63" s="191"/>
      <c r="I63" s="191"/>
    </row>
    <row r="64" spans="2:9" ht="14.45" customHeight="1">
      <c r="B64" s="168">
        <v>42827</v>
      </c>
      <c r="C64" s="184">
        <v>5000</v>
      </c>
      <c r="D64" s="184">
        <v>125</v>
      </c>
      <c r="E64" s="184">
        <v>4875</v>
      </c>
      <c r="F64" s="260" t="s">
        <v>3843</v>
      </c>
      <c r="G64" s="261" t="s">
        <v>3903</v>
      </c>
      <c r="H64" s="191"/>
      <c r="I64" s="191"/>
    </row>
    <row r="65" spans="2:9" ht="15">
      <c r="B65" s="168">
        <v>42827</v>
      </c>
      <c r="C65" s="184">
        <v>5500</v>
      </c>
      <c r="D65" s="184">
        <v>137.5</v>
      </c>
      <c r="E65" s="184">
        <v>5362.5</v>
      </c>
      <c r="F65" s="260" t="s">
        <v>3845</v>
      </c>
      <c r="G65" s="261" t="s">
        <v>3903</v>
      </c>
      <c r="H65" s="191"/>
      <c r="I65" s="191"/>
    </row>
    <row r="66" spans="2:9" ht="14.45" customHeight="1">
      <c r="B66" s="168">
        <v>42827</v>
      </c>
      <c r="C66" s="184">
        <v>5400</v>
      </c>
      <c r="D66" s="184">
        <v>135</v>
      </c>
      <c r="E66" s="184">
        <v>5265</v>
      </c>
      <c r="F66" s="260" t="s">
        <v>3834</v>
      </c>
      <c r="G66" s="261" t="s">
        <v>3903</v>
      </c>
      <c r="H66" s="191"/>
      <c r="I66" s="191"/>
    </row>
    <row r="67" spans="2:9" ht="15">
      <c r="B67" s="168">
        <v>42827</v>
      </c>
      <c r="C67" s="184">
        <v>5300</v>
      </c>
      <c r="D67" s="184">
        <v>132.5</v>
      </c>
      <c r="E67" s="184">
        <v>5167.5</v>
      </c>
      <c r="F67" s="260" t="s">
        <v>3833</v>
      </c>
      <c r="G67" s="261" t="s">
        <v>3903</v>
      </c>
      <c r="H67" s="191"/>
      <c r="I67" s="191"/>
    </row>
    <row r="68" spans="2:9" ht="15" customHeight="1">
      <c r="B68" s="168">
        <v>42827</v>
      </c>
      <c r="C68" s="184">
        <v>500</v>
      </c>
      <c r="D68" s="184">
        <v>12.5</v>
      </c>
      <c r="E68" s="184">
        <v>487.5</v>
      </c>
      <c r="F68" s="260" t="s">
        <v>3837</v>
      </c>
      <c r="G68" s="261" t="s">
        <v>3904</v>
      </c>
      <c r="H68" s="191"/>
      <c r="I68" s="191"/>
    </row>
    <row r="69" spans="2:9" ht="15" customHeight="1">
      <c r="B69" s="168">
        <v>42827</v>
      </c>
      <c r="C69" s="184">
        <v>1000</v>
      </c>
      <c r="D69" s="184">
        <v>25</v>
      </c>
      <c r="E69" s="184">
        <v>975</v>
      </c>
      <c r="F69" s="260" t="s">
        <v>3833</v>
      </c>
      <c r="G69" s="261" t="s">
        <v>3905</v>
      </c>
      <c r="H69" s="191"/>
      <c r="I69" s="191"/>
    </row>
    <row r="70" spans="2:9" ht="15" customHeight="1">
      <c r="B70" s="168">
        <v>42827</v>
      </c>
      <c r="C70" s="184">
        <v>2000</v>
      </c>
      <c r="D70" s="184">
        <v>50</v>
      </c>
      <c r="E70" s="184">
        <v>1950</v>
      </c>
      <c r="F70" s="260" t="s">
        <v>3845</v>
      </c>
      <c r="G70" s="261" t="s">
        <v>3906</v>
      </c>
      <c r="H70" s="191"/>
      <c r="I70" s="191"/>
    </row>
    <row r="71" spans="2:9" ht="14.45" customHeight="1">
      <c r="B71" s="168">
        <v>42827</v>
      </c>
      <c r="C71" s="184">
        <v>500</v>
      </c>
      <c r="D71" s="184">
        <v>12.5</v>
      </c>
      <c r="E71" s="184">
        <v>487.5</v>
      </c>
      <c r="F71" s="260" t="s">
        <v>3837</v>
      </c>
      <c r="G71" s="261" t="s">
        <v>3907</v>
      </c>
      <c r="H71" s="191"/>
      <c r="I71" s="191"/>
    </row>
    <row r="72" spans="2:9" ht="13.35" customHeight="1">
      <c r="B72" s="168">
        <v>42827</v>
      </c>
      <c r="C72" s="184">
        <v>50</v>
      </c>
      <c r="D72" s="184">
        <v>1.25</v>
      </c>
      <c r="E72" s="184">
        <v>48.75</v>
      </c>
      <c r="F72" s="260" t="s">
        <v>3833</v>
      </c>
      <c r="G72" s="261" t="s">
        <v>3908</v>
      </c>
      <c r="H72" s="191"/>
      <c r="I72" s="191"/>
    </row>
    <row r="73" spans="2:9" ht="15" customHeight="1">
      <c r="B73" s="168">
        <v>42827</v>
      </c>
      <c r="C73" s="184">
        <v>500</v>
      </c>
      <c r="D73" s="184">
        <v>12.5</v>
      </c>
      <c r="E73" s="184">
        <v>487.5</v>
      </c>
      <c r="F73" s="260" t="s">
        <v>3834</v>
      </c>
      <c r="G73" s="261" t="s">
        <v>2239</v>
      </c>
      <c r="H73" s="191"/>
      <c r="I73" s="191"/>
    </row>
    <row r="74" spans="2:9" ht="13.35" customHeight="1">
      <c r="B74" s="168">
        <v>42827</v>
      </c>
      <c r="C74" s="184">
        <v>1000</v>
      </c>
      <c r="D74" s="184">
        <v>25</v>
      </c>
      <c r="E74" s="184">
        <v>975</v>
      </c>
      <c r="F74" s="260" t="s">
        <v>3837</v>
      </c>
      <c r="G74" s="261" t="s">
        <v>3909</v>
      </c>
      <c r="H74" s="191"/>
      <c r="I74" s="191"/>
    </row>
    <row r="75" spans="2:9" ht="15" customHeight="1">
      <c r="B75" s="168">
        <v>42827</v>
      </c>
      <c r="C75" s="184">
        <v>150</v>
      </c>
      <c r="D75" s="184">
        <v>3.75</v>
      </c>
      <c r="E75" s="184">
        <v>146.25</v>
      </c>
      <c r="F75" s="260" t="s">
        <v>3840</v>
      </c>
      <c r="G75" s="261" t="s">
        <v>603</v>
      </c>
      <c r="H75" s="191"/>
      <c r="I75" s="191"/>
    </row>
    <row r="76" spans="2:9" ht="13.35" customHeight="1">
      <c r="B76" s="168">
        <v>42827</v>
      </c>
      <c r="C76" s="184">
        <v>150</v>
      </c>
      <c r="D76" s="184">
        <v>3.75</v>
      </c>
      <c r="E76" s="184">
        <v>146.25</v>
      </c>
      <c r="F76" s="260" t="s">
        <v>3838</v>
      </c>
      <c r="G76" s="261" t="s">
        <v>603</v>
      </c>
      <c r="H76" s="191"/>
      <c r="I76" s="191"/>
    </row>
    <row r="77" spans="2:9" ht="14.45" customHeight="1">
      <c r="B77" s="168">
        <v>42827</v>
      </c>
      <c r="C77" s="184">
        <v>150</v>
      </c>
      <c r="D77" s="184">
        <v>3.75</v>
      </c>
      <c r="E77" s="184">
        <v>146.25</v>
      </c>
      <c r="F77" s="260" t="s">
        <v>3839</v>
      </c>
      <c r="G77" s="261" t="s">
        <v>603</v>
      </c>
      <c r="H77" s="191"/>
      <c r="I77" s="191"/>
    </row>
    <row r="78" spans="2:9" ht="15">
      <c r="B78" s="168">
        <v>42827</v>
      </c>
      <c r="C78" s="184">
        <v>2000</v>
      </c>
      <c r="D78" s="184">
        <v>50</v>
      </c>
      <c r="E78" s="184">
        <v>1950</v>
      </c>
      <c r="F78" s="260" t="s">
        <v>3834</v>
      </c>
      <c r="G78" s="261" t="s">
        <v>3910</v>
      </c>
      <c r="H78" s="191"/>
      <c r="I78" s="191"/>
    </row>
    <row r="79" spans="2:9" ht="15" customHeight="1">
      <c r="B79" s="168">
        <v>42827</v>
      </c>
      <c r="C79" s="184">
        <v>450</v>
      </c>
      <c r="D79" s="184">
        <f>C79-E79</f>
        <v>15.75</v>
      </c>
      <c r="E79" s="184">
        <v>434.25</v>
      </c>
      <c r="F79" s="260" t="s">
        <v>3843</v>
      </c>
      <c r="G79" s="261" t="s">
        <v>4315</v>
      </c>
      <c r="H79" s="191"/>
      <c r="I79" s="191"/>
    </row>
    <row r="80" spans="2:9" ht="14.45" customHeight="1">
      <c r="B80" s="168">
        <v>42827</v>
      </c>
      <c r="C80" s="184">
        <v>450</v>
      </c>
      <c r="D80" s="184">
        <f>C80-E80</f>
        <v>15.75</v>
      </c>
      <c r="E80" s="184">
        <v>434.25</v>
      </c>
      <c r="F80" s="260" t="s">
        <v>3838</v>
      </c>
      <c r="G80" s="261" t="s">
        <v>4315</v>
      </c>
      <c r="H80" s="191"/>
      <c r="I80" s="191"/>
    </row>
    <row r="81" spans="2:9" ht="13.35" customHeight="1">
      <c r="B81" s="168">
        <v>42827</v>
      </c>
      <c r="C81" s="184">
        <v>5000</v>
      </c>
      <c r="D81" s="184">
        <f>C81-E81</f>
        <v>160</v>
      </c>
      <c r="E81" s="184">
        <v>4840</v>
      </c>
      <c r="F81" s="260" t="s">
        <v>3834</v>
      </c>
      <c r="G81" s="261" t="s">
        <v>4316</v>
      </c>
      <c r="H81" s="191"/>
      <c r="I81" s="191"/>
    </row>
    <row r="82" spans="2:9" ht="15">
      <c r="B82" s="168">
        <v>42828</v>
      </c>
      <c r="C82" s="184">
        <v>1000</v>
      </c>
      <c r="D82" s="184">
        <v>25</v>
      </c>
      <c r="E82" s="184">
        <v>975</v>
      </c>
      <c r="F82" s="260" t="s">
        <v>3846</v>
      </c>
      <c r="G82" s="261" t="s">
        <v>371</v>
      </c>
      <c r="H82" s="191"/>
      <c r="I82" s="191"/>
    </row>
    <row r="83" spans="2:9" ht="15">
      <c r="B83" s="168">
        <v>42828</v>
      </c>
      <c r="C83" s="184">
        <v>100</v>
      </c>
      <c r="D83" s="184">
        <v>2.5</v>
      </c>
      <c r="E83" s="184">
        <v>97.5</v>
      </c>
      <c r="F83" s="260" t="s">
        <v>3837</v>
      </c>
      <c r="G83" s="261" t="s">
        <v>3911</v>
      </c>
      <c r="H83" s="191"/>
      <c r="I83" s="191"/>
    </row>
    <row r="84" spans="2:9" ht="15">
      <c r="B84" s="168">
        <v>42828</v>
      </c>
      <c r="C84" s="184">
        <v>11028</v>
      </c>
      <c r="D84" s="184">
        <v>275.7</v>
      </c>
      <c r="E84" s="184">
        <v>10752.3</v>
      </c>
      <c r="F84" s="260" t="s">
        <v>3844</v>
      </c>
      <c r="G84" s="261" t="s">
        <v>3912</v>
      </c>
      <c r="H84" s="191"/>
      <c r="I84" s="191"/>
    </row>
    <row r="85" spans="2:9" ht="15">
      <c r="B85" s="168">
        <v>42828</v>
      </c>
      <c r="C85" s="184">
        <v>200</v>
      </c>
      <c r="D85" s="184">
        <v>5</v>
      </c>
      <c r="E85" s="184">
        <v>195</v>
      </c>
      <c r="F85" s="260" t="s">
        <v>3847</v>
      </c>
      <c r="G85" s="261" t="s">
        <v>3913</v>
      </c>
      <c r="H85" s="191"/>
      <c r="I85" s="191"/>
    </row>
    <row r="86" spans="2:9" ht="15">
      <c r="B86" s="168">
        <v>42828</v>
      </c>
      <c r="C86" s="184">
        <v>200</v>
      </c>
      <c r="D86" s="184">
        <v>5</v>
      </c>
      <c r="E86" s="184">
        <v>195</v>
      </c>
      <c r="F86" s="260" t="s">
        <v>3836</v>
      </c>
      <c r="G86" s="261" t="s">
        <v>3913</v>
      </c>
      <c r="H86" s="191"/>
      <c r="I86" s="191"/>
    </row>
    <row r="87" spans="2:9" ht="15">
      <c r="B87" s="168">
        <v>42828</v>
      </c>
      <c r="C87" s="184">
        <v>200</v>
      </c>
      <c r="D87" s="184">
        <v>5</v>
      </c>
      <c r="E87" s="184">
        <v>195</v>
      </c>
      <c r="F87" s="260" t="s">
        <v>3833</v>
      </c>
      <c r="G87" s="261" t="s">
        <v>3913</v>
      </c>
      <c r="H87" s="191"/>
      <c r="I87" s="191"/>
    </row>
    <row r="88" spans="2:9" ht="14.45" customHeight="1">
      <c r="B88" s="168">
        <v>42828</v>
      </c>
      <c r="C88" s="184">
        <v>200</v>
      </c>
      <c r="D88" s="184">
        <v>5</v>
      </c>
      <c r="E88" s="184">
        <v>195</v>
      </c>
      <c r="F88" s="260" t="s">
        <v>3848</v>
      </c>
      <c r="G88" s="261" t="s">
        <v>3913</v>
      </c>
      <c r="H88" s="191"/>
      <c r="I88" s="191"/>
    </row>
    <row r="89" spans="2:9" ht="14.45" customHeight="1">
      <c r="B89" s="168">
        <v>42828</v>
      </c>
      <c r="C89" s="184">
        <v>300</v>
      </c>
      <c r="D89" s="184">
        <v>7.5</v>
      </c>
      <c r="E89" s="184">
        <v>292.5</v>
      </c>
      <c r="F89" s="260" t="s">
        <v>3849</v>
      </c>
      <c r="G89" s="261" t="s">
        <v>3914</v>
      </c>
      <c r="H89" s="191"/>
      <c r="I89" s="191"/>
    </row>
    <row r="90" spans="2:9" ht="15">
      <c r="B90" s="168">
        <v>42828</v>
      </c>
      <c r="C90" s="184">
        <v>150</v>
      </c>
      <c r="D90" s="184">
        <v>3.75</v>
      </c>
      <c r="E90" s="184">
        <v>146.25</v>
      </c>
      <c r="F90" s="260" t="s">
        <v>3850</v>
      </c>
      <c r="G90" s="261" t="s">
        <v>3915</v>
      </c>
      <c r="H90" s="191"/>
      <c r="I90" s="191"/>
    </row>
    <row r="91" spans="2:9" ht="15">
      <c r="B91" s="168">
        <v>42828</v>
      </c>
      <c r="C91" s="184">
        <v>2000</v>
      </c>
      <c r="D91" s="184">
        <v>50</v>
      </c>
      <c r="E91" s="184">
        <v>1950</v>
      </c>
      <c r="F91" s="260" t="s">
        <v>3833</v>
      </c>
      <c r="G91" s="261" t="s">
        <v>938</v>
      </c>
      <c r="H91" s="191"/>
      <c r="I91" s="191"/>
    </row>
    <row r="92" spans="2:9" ht="14.45" customHeight="1">
      <c r="B92" s="168">
        <v>42828</v>
      </c>
      <c r="C92" s="184">
        <v>1000</v>
      </c>
      <c r="D92" s="184">
        <v>25</v>
      </c>
      <c r="E92" s="184">
        <v>975</v>
      </c>
      <c r="F92" s="260" t="s">
        <v>3834</v>
      </c>
      <c r="G92" s="261" t="s">
        <v>943</v>
      </c>
      <c r="H92" s="191"/>
      <c r="I92" s="191"/>
    </row>
    <row r="93" spans="2:9" ht="15">
      <c r="B93" s="168">
        <v>42828</v>
      </c>
      <c r="C93" s="184">
        <v>1000</v>
      </c>
      <c r="D93" s="184">
        <v>25</v>
      </c>
      <c r="E93" s="184">
        <v>975</v>
      </c>
      <c r="F93" s="260" t="s">
        <v>3843</v>
      </c>
      <c r="G93" s="261" t="s">
        <v>943</v>
      </c>
      <c r="H93" s="191"/>
      <c r="I93" s="191"/>
    </row>
    <row r="94" spans="2:9" ht="15">
      <c r="B94" s="168">
        <v>42828</v>
      </c>
      <c r="C94" s="184">
        <v>5000</v>
      </c>
      <c r="D94" s="184">
        <v>125</v>
      </c>
      <c r="E94" s="184">
        <v>4875</v>
      </c>
      <c r="F94" s="260" t="s">
        <v>3843</v>
      </c>
      <c r="G94" s="261" t="s">
        <v>3916</v>
      </c>
      <c r="H94" s="191"/>
      <c r="I94" s="191"/>
    </row>
    <row r="95" spans="2:9" ht="13.35" customHeight="1">
      <c r="B95" s="168">
        <v>42828</v>
      </c>
      <c r="C95" s="184">
        <v>1000</v>
      </c>
      <c r="D95" s="184">
        <v>25</v>
      </c>
      <c r="E95" s="184">
        <v>975</v>
      </c>
      <c r="F95" s="260" t="s">
        <v>3837</v>
      </c>
      <c r="G95" s="261" t="s">
        <v>3917</v>
      </c>
      <c r="H95" s="191"/>
      <c r="I95" s="191"/>
    </row>
    <row r="96" spans="2:9" ht="14.45" customHeight="1">
      <c r="B96" s="168">
        <v>42828</v>
      </c>
      <c r="C96" s="184">
        <v>10000</v>
      </c>
      <c r="D96" s="184">
        <v>250</v>
      </c>
      <c r="E96" s="184">
        <v>9750</v>
      </c>
      <c r="F96" s="260" t="s">
        <v>3834</v>
      </c>
      <c r="G96" s="261" t="s">
        <v>3918</v>
      </c>
      <c r="H96" s="191"/>
      <c r="I96" s="191"/>
    </row>
    <row r="97" spans="2:9" ht="14.45" customHeight="1">
      <c r="B97" s="168">
        <v>42828</v>
      </c>
      <c r="C97" s="184">
        <v>5000</v>
      </c>
      <c r="D97" s="184">
        <v>125</v>
      </c>
      <c r="E97" s="184">
        <v>4875</v>
      </c>
      <c r="F97" s="260" t="s">
        <v>3843</v>
      </c>
      <c r="G97" s="261" t="s">
        <v>3918</v>
      </c>
      <c r="H97" s="191"/>
      <c r="I97" s="191"/>
    </row>
    <row r="98" spans="2:9" ht="13.35" customHeight="1">
      <c r="B98" s="168">
        <v>42828</v>
      </c>
      <c r="C98" s="184">
        <v>5000</v>
      </c>
      <c r="D98" s="184">
        <v>125</v>
      </c>
      <c r="E98" s="184">
        <v>4875</v>
      </c>
      <c r="F98" s="260" t="s">
        <v>3833</v>
      </c>
      <c r="G98" s="261" t="s">
        <v>3918</v>
      </c>
      <c r="H98" s="191"/>
      <c r="I98" s="191"/>
    </row>
    <row r="99" spans="2:9" ht="14.45" customHeight="1">
      <c r="B99" s="168">
        <v>42828</v>
      </c>
      <c r="C99" s="184">
        <v>20000</v>
      </c>
      <c r="D99" s="184">
        <v>500</v>
      </c>
      <c r="E99" s="184">
        <v>19500</v>
      </c>
      <c r="F99" s="260" t="s">
        <v>3837</v>
      </c>
      <c r="G99" s="261" t="s">
        <v>3919</v>
      </c>
      <c r="H99" s="191"/>
      <c r="I99" s="191"/>
    </row>
    <row r="100" spans="2:9" ht="14.45" customHeight="1">
      <c r="B100" s="168">
        <v>42828</v>
      </c>
      <c r="C100" s="184">
        <v>500</v>
      </c>
      <c r="D100" s="184">
        <v>12.5</v>
      </c>
      <c r="E100" s="184">
        <v>487.5</v>
      </c>
      <c r="F100" s="260" t="s">
        <v>3845</v>
      </c>
      <c r="G100" s="261" t="s">
        <v>3920</v>
      </c>
      <c r="H100" s="191"/>
      <c r="I100" s="191"/>
    </row>
    <row r="101" spans="2:9" ht="15">
      <c r="B101" s="168">
        <v>42828</v>
      </c>
      <c r="C101" s="184">
        <v>1500</v>
      </c>
      <c r="D101" s="184">
        <v>37.5</v>
      </c>
      <c r="E101" s="184">
        <v>1462.5</v>
      </c>
      <c r="F101" s="260" t="s">
        <v>3837</v>
      </c>
      <c r="G101" s="261" t="s">
        <v>787</v>
      </c>
      <c r="H101" s="191"/>
      <c r="I101" s="191"/>
    </row>
    <row r="102" spans="2:9" ht="13.35" customHeight="1">
      <c r="B102" s="168">
        <v>42828</v>
      </c>
      <c r="C102" s="184">
        <v>1000</v>
      </c>
      <c r="D102" s="184">
        <v>25</v>
      </c>
      <c r="E102" s="184">
        <v>975</v>
      </c>
      <c r="F102" s="260" t="s">
        <v>3834</v>
      </c>
      <c r="G102" s="261" t="s">
        <v>1930</v>
      </c>
      <c r="H102" s="191"/>
      <c r="I102" s="191"/>
    </row>
    <row r="103" spans="2:9" ht="14.45" customHeight="1">
      <c r="B103" s="168">
        <v>42828</v>
      </c>
      <c r="C103" s="184">
        <v>1000</v>
      </c>
      <c r="D103" s="184">
        <v>25</v>
      </c>
      <c r="E103" s="184">
        <v>975</v>
      </c>
      <c r="F103" s="260" t="s">
        <v>3843</v>
      </c>
      <c r="G103" s="261" t="s">
        <v>1930</v>
      </c>
      <c r="H103" s="191"/>
      <c r="I103" s="191"/>
    </row>
    <row r="104" spans="2:9" ht="14.45" customHeight="1">
      <c r="B104" s="168">
        <v>42828</v>
      </c>
      <c r="C104" s="184">
        <v>1000</v>
      </c>
      <c r="D104" s="184">
        <v>25</v>
      </c>
      <c r="E104" s="184">
        <v>975</v>
      </c>
      <c r="F104" s="260" t="s">
        <v>3845</v>
      </c>
      <c r="G104" s="261" t="s">
        <v>1930</v>
      </c>
      <c r="H104" s="191"/>
      <c r="I104" s="191"/>
    </row>
    <row r="105" spans="2:9" ht="15">
      <c r="B105" s="168">
        <v>42828</v>
      </c>
      <c r="C105" s="184">
        <v>1000</v>
      </c>
      <c r="D105" s="184">
        <v>25</v>
      </c>
      <c r="E105" s="184">
        <v>975</v>
      </c>
      <c r="F105" s="260" t="s">
        <v>3833</v>
      </c>
      <c r="G105" s="261" t="s">
        <v>1930</v>
      </c>
      <c r="H105" s="191"/>
      <c r="I105" s="191"/>
    </row>
    <row r="106" spans="2:9" ht="14.45" customHeight="1">
      <c r="B106" s="168">
        <v>42828</v>
      </c>
      <c r="C106" s="184">
        <v>880</v>
      </c>
      <c r="D106" s="184">
        <v>22</v>
      </c>
      <c r="E106" s="184">
        <v>858</v>
      </c>
      <c r="F106" s="260" t="s">
        <v>3851</v>
      </c>
      <c r="G106" s="261" t="s">
        <v>1930</v>
      </c>
      <c r="H106" s="191"/>
      <c r="I106" s="191"/>
    </row>
    <row r="107" spans="2:9" ht="13.35" customHeight="1">
      <c r="B107" s="168">
        <v>42828</v>
      </c>
      <c r="C107" s="184">
        <v>400</v>
      </c>
      <c r="D107" s="184">
        <f>C107-E107</f>
        <v>14</v>
      </c>
      <c r="E107" s="184">
        <v>386</v>
      </c>
      <c r="F107" s="260" t="s">
        <v>3834</v>
      </c>
      <c r="G107" s="261" t="s">
        <v>4317</v>
      </c>
      <c r="H107" s="191"/>
      <c r="I107" s="191"/>
    </row>
    <row r="108" spans="2:9" ht="13.35" customHeight="1">
      <c r="B108" s="168">
        <v>42829</v>
      </c>
      <c r="C108" s="184">
        <v>300</v>
      </c>
      <c r="D108" s="184">
        <v>7.5</v>
      </c>
      <c r="E108" s="184">
        <v>292.5</v>
      </c>
      <c r="F108" s="260" t="s">
        <v>3834</v>
      </c>
      <c r="G108" s="261" t="s">
        <v>3084</v>
      </c>
      <c r="H108" s="191"/>
      <c r="I108" s="191"/>
    </row>
    <row r="109" spans="2:9" ht="13.35" customHeight="1">
      <c r="B109" s="168">
        <v>42829</v>
      </c>
      <c r="C109" s="184">
        <v>100</v>
      </c>
      <c r="D109" s="184">
        <v>2.5</v>
      </c>
      <c r="E109" s="184">
        <v>97.5</v>
      </c>
      <c r="F109" s="260" t="s">
        <v>3833</v>
      </c>
      <c r="G109" s="261" t="s">
        <v>3921</v>
      </c>
      <c r="H109" s="191"/>
      <c r="I109" s="191"/>
    </row>
    <row r="110" spans="2:9" ht="13.35" customHeight="1">
      <c r="B110" s="168">
        <v>42829</v>
      </c>
      <c r="C110" s="184">
        <v>3000</v>
      </c>
      <c r="D110" s="184">
        <v>75</v>
      </c>
      <c r="E110" s="184">
        <v>2925</v>
      </c>
      <c r="F110" s="260" t="s">
        <v>3834</v>
      </c>
      <c r="G110" s="261" t="s">
        <v>3922</v>
      </c>
      <c r="H110" s="191"/>
      <c r="I110" s="191"/>
    </row>
    <row r="111" spans="2:9" ht="14.45" customHeight="1">
      <c r="B111" s="168">
        <v>42829</v>
      </c>
      <c r="C111" s="184">
        <v>2000</v>
      </c>
      <c r="D111" s="184">
        <v>50</v>
      </c>
      <c r="E111" s="184">
        <v>1950</v>
      </c>
      <c r="F111" s="260" t="s">
        <v>3837</v>
      </c>
      <c r="G111" s="261" t="s">
        <v>3923</v>
      </c>
      <c r="H111" s="191"/>
      <c r="I111" s="191"/>
    </row>
    <row r="112" spans="2:9" ht="14.45" customHeight="1">
      <c r="B112" s="168">
        <v>42829</v>
      </c>
      <c r="C112" s="184">
        <v>400</v>
      </c>
      <c r="D112" s="184">
        <v>10</v>
      </c>
      <c r="E112" s="184">
        <v>390</v>
      </c>
      <c r="F112" s="260" t="s">
        <v>3834</v>
      </c>
      <c r="G112" s="261" t="s">
        <v>3924</v>
      </c>
      <c r="H112" s="191"/>
      <c r="I112" s="191"/>
    </row>
    <row r="113" spans="2:9" ht="15">
      <c r="B113" s="168">
        <v>42829</v>
      </c>
      <c r="C113" s="184">
        <v>100</v>
      </c>
      <c r="D113" s="184">
        <v>2.5</v>
      </c>
      <c r="E113" s="184">
        <v>97.5</v>
      </c>
      <c r="F113" s="260" t="s">
        <v>3834</v>
      </c>
      <c r="G113" s="261" t="s">
        <v>3924</v>
      </c>
      <c r="H113" s="191"/>
      <c r="I113" s="191"/>
    </row>
    <row r="114" spans="2:9" ht="14.45" customHeight="1">
      <c r="B114" s="168">
        <v>42829</v>
      </c>
      <c r="C114" s="184">
        <v>920</v>
      </c>
      <c r="D114" s="184">
        <v>23</v>
      </c>
      <c r="E114" s="184">
        <v>897</v>
      </c>
      <c r="F114" s="260" t="s">
        <v>3852</v>
      </c>
      <c r="G114" s="261" t="s">
        <v>3925</v>
      </c>
      <c r="H114" s="191"/>
      <c r="I114" s="191"/>
    </row>
    <row r="115" spans="2:9" ht="15">
      <c r="B115" s="168">
        <v>42829</v>
      </c>
      <c r="C115" s="184">
        <v>1000</v>
      </c>
      <c r="D115" s="184">
        <v>25</v>
      </c>
      <c r="E115" s="184">
        <v>975</v>
      </c>
      <c r="F115" s="260" t="s">
        <v>3834</v>
      </c>
      <c r="G115" s="261" t="s">
        <v>2644</v>
      </c>
      <c r="H115" s="191"/>
      <c r="I115" s="191"/>
    </row>
    <row r="116" spans="2:9" ht="15">
      <c r="B116" s="168">
        <v>42829</v>
      </c>
      <c r="C116" s="184">
        <v>500</v>
      </c>
      <c r="D116" s="184">
        <v>12.5</v>
      </c>
      <c r="E116" s="184">
        <v>487.5</v>
      </c>
      <c r="F116" s="260" t="s">
        <v>3837</v>
      </c>
      <c r="G116" s="261" t="s">
        <v>3926</v>
      </c>
      <c r="H116" s="191"/>
      <c r="I116" s="191"/>
    </row>
    <row r="117" spans="2:9" ht="14.45" customHeight="1">
      <c r="B117" s="168">
        <v>42829</v>
      </c>
      <c r="C117" s="184">
        <v>2000</v>
      </c>
      <c r="D117" s="184">
        <v>50</v>
      </c>
      <c r="E117" s="184">
        <v>1950</v>
      </c>
      <c r="F117" s="260" t="s">
        <v>3837</v>
      </c>
      <c r="G117" s="261" t="s">
        <v>3927</v>
      </c>
      <c r="H117" s="191"/>
      <c r="I117" s="191"/>
    </row>
    <row r="118" spans="2:9" ht="13.35" customHeight="1">
      <c r="B118" s="168">
        <v>42829</v>
      </c>
      <c r="C118" s="184">
        <v>4000</v>
      </c>
      <c r="D118" s="184">
        <v>100</v>
      </c>
      <c r="E118" s="184">
        <v>3900</v>
      </c>
      <c r="F118" s="260" t="s">
        <v>3843</v>
      </c>
      <c r="G118" s="261" t="s">
        <v>3928</v>
      </c>
      <c r="H118" s="191"/>
      <c r="I118" s="191"/>
    </row>
    <row r="119" spans="2:9" ht="15">
      <c r="B119" s="168">
        <v>42829</v>
      </c>
      <c r="C119" s="184">
        <v>200</v>
      </c>
      <c r="D119" s="184">
        <v>5</v>
      </c>
      <c r="E119" s="184">
        <v>195</v>
      </c>
      <c r="F119" s="260" t="s">
        <v>3834</v>
      </c>
      <c r="G119" s="261" t="s">
        <v>3929</v>
      </c>
      <c r="H119" s="191"/>
      <c r="I119" s="191"/>
    </row>
    <row r="120" spans="2:9" ht="15">
      <c r="B120" s="168">
        <v>42829</v>
      </c>
      <c r="C120" s="184">
        <v>200</v>
      </c>
      <c r="D120" s="184">
        <v>5</v>
      </c>
      <c r="E120" s="184">
        <v>195</v>
      </c>
      <c r="F120" s="260" t="s">
        <v>3843</v>
      </c>
      <c r="G120" s="261" t="s">
        <v>263</v>
      </c>
      <c r="H120" s="191"/>
      <c r="I120" s="191"/>
    </row>
    <row r="121" spans="2:9" ht="15">
      <c r="B121" s="168">
        <v>42829</v>
      </c>
      <c r="C121" s="184">
        <v>200</v>
      </c>
      <c r="D121" s="184">
        <v>5</v>
      </c>
      <c r="E121" s="184">
        <v>195</v>
      </c>
      <c r="F121" s="260" t="s">
        <v>3845</v>
      </c>
      <c r="G121" s="261" t="s">
        <v>263</v>
      </c>
      <c r="H121" s="191"/>
      <c r="I121" s="191"/>
    </row>
    <row r="122" spans="2:9" ht="15">
      <c r="B122" s="168">
        <v>42829</v>
      </c>
      <c r="C122" s="184">
        <v>300</v>
      </c>
      <c r="D122" s="184">
        <v>7.5</v>
      </c>
      <c r="E122" s="184">
        <v>292.5</v>
      </c>
      <c r="F122" s="260" t="s">
        <v>3845</v>
      </c>
      <c r="G122" s="261" t="s">
        <v>3906</v>
      </c>
      <c r="H122" s="191"/>
      <c r="I122" s="191"/>
    </row>
    <row r="123" spans="2:9" ht="13.35" customHeight="1">
      <c r="B123" s="168">
        <v>42829</v>
      </c>
      <c r="C123" s="184">
        <v>2000</v>
      </c>
      <c r="D123" s="184">
        <v>50</v>
      </c>
      <c r="E123" s="184">
        <v>1950</v>
      </c>
      <c r="F123" s="260" t="s">
        <v>3837</v>
      </c>
      <c r="G123" s="261" t="s">
        <v>3930</v>
      </c>
      <c r="H123" s="191"/>
      <c r="I123" s="191"/>
    </row>
    <row r="124" spans="2:9" ht="15">
      <c r="B124" s="168">
        <v>42829</v>
      </c>
      <c r="C124" s="184">
        <v>20000</v>
      </c>
      <c r="D124" s="184">
        <v>500</v>
      </c>
      <c r="E124" s="184">
        <v>19500</v>
      </c>
      <c r="F124" s="260" t="s">
        <v>3834</v>
      </c>
      <c r="G124" s="261" t="s">
        <v>3931</v>
      </c>
      <c r="H124" s="191"/>
      <c r="I124" s="191"/>
    </row>
    <row r="125" spans="2:9" ht="14.45" customHeight="1">
      <c r="B125" s="168">
        <v>42829</v>
      </c>
      <c r="C125" s="184">
        <v>20000</v>
      </c>
      <c r="D125" s="184">
        <v>500</v>
      </c>
      <c r="E125" s="184">
        <v>19500</v>
      </c>
      <c r="F125" s="260" t="s">
        <v>3845</v>
      </c>
      <c r="G125" s="261" t="s">
        <v>3931</v>
      </c>
      <c r="H125" s="191"/>
      <c r="I125" s="191"/>
    </row>
    <row r="126" spans="2:9" ht="15">
      <c r="B126" s="168">
        <v>42829</v>
      </c>
      <c r="C126" s="184">
        <v>20000</v>
      </c>
      <c r="D126" s="184">
        <v>500</v>
      </c>
      <c r="E126" s="184">
        <v>19500</v>
      </c>
      <c r="F126" s="260" t="s">
        <v>3836</v>
      </c>
      <c r="G126" s="261" t="s">
        <v>3931</v>
      </c>
      <c r="H126" s="191"/>
      <c r="I126" s="191"/>
    </row>
    <row r="127" spans="2:9" ht="15">
      <c r="B127" s="168">
        <v>42829</v>
      </c>
      <c r="C127" s="184">
        <v>2000</v>
      </c>
      <c r="D127" s="184">
        <v>50</v>
      </c>
      <c r="E127" s="184">
        <v>1950</v>
      </c>
      <c r="F127" s="260" t="s">
        <v>3834</v>
      </c>
      <c r="G127" s="261" t="s">
        <v>3932</v>
      </c>
      <c r="H127" s="191"/>
      <c r="I127" s="191"/>
    </row>
    <row r="128" spans="2:9" ht="13.35" customHeight="1">
      <c r="B128" s="168">
        <v>42829</v>
      </c>
      <c r="C128" s="184">
        <v>4000</v>
      </c>
      <c r="D128" s="184">
        <v>100</v>
      </c>
      <c r="E128" s="184">
        <v>3900</v>
      </c>
      <c r="F128" s="260" t="s">
        <v>3836</v>
      </c>
      <c r="G128" s="261" t="s">
        <v>3933</v>
      </c>
      <c r="H128" s="191"/>
      <c r="I128" s="191"/>
    </row>
    <row r="129" spans="2:9" ht="14.45" customHeight="1">
      <c r="B129" s="168">
        <v>42829</v>
      </c>
      <c r="C129" s="184">
        <v>300</v>
      </c>
      <c r="D129" s="184">
        <v>7.5</v>
      </c>
      <c r="E129" s="184">
        <v>292.5</v>
      </c>
      <c r="F129" s="260" t="s">
        <v>3841</v>
      </c>
      <c r="G129" s="261" t="s">
        <v>3934</v>
      </c>
      <c r="H129" s="191"/>
      <c r="I129" s="191"/>
    </row>
    <row r="130" spans="2:9" ht="15">
      <c r="B130" s="168">
        <v>42829</v>
      </c>
      <c r="C130" s="184">
        <v>300</v>
      </c>
      <c r="D130" s="184">
        <v>7.5</v>
      </c>
      <c r="E130" s="184">
        <v>292.5</v>
      </c>
      <c r="F130" s="260" t="s">
        <v>3834</v>
      </c>
      <c r="G130" s="261" t="s">
        <v>3934</v>
      </c>
      <c r="H130" s="191"/>
      <c r="I130" s="191"/>
    </row>
    <row r="131" spans="2:9" ht="15">
      <c r="B131" s="168">
        <v>42829</v>
      </c>
      <c r="C131" s="184">
        <v>300</v>
      </c>
      <c r="D131" s="184">
        <v>7.5</v>
      </c>
      <c r="E131" s="184">
        <v>292.5</v>
      </c>
      <c r="F131" s="260" t="s">
        <v>3851</v>
      </c>
      <c r="G131" s="261" t="s">
        <v>3934</v>
      </c>
      <c r="H131" s="191"/>
      <c r="I131" s="191"/>
    </row>
    <row r="132" spans="2:9" ht="13.35" customHeight="1">
      <c r="B132" s="168">
        <v>42829</v>
      </c>
      <c r="C132" s="184">
        <v>697.64</v>
      </c>
      <c r="D132" s="184">
        <v>17.440000000000001</v>
      </c>
      <c r="E132" s="184">
        <v>680.2</v>
      </c>
      <c r="F132" s="260" t="s">
        <v>3837</v>
      </c>
      <c r="G132" s="261" t="s">
        <v>3935</v>
      </c>
      <c r="H132" s="191"/>
      <c r="I132" s="191"/>
    </row>
    <row r="133" spans="2:9" ht="14.45" customHeight="1">
      <c r="B133" s="168">
        <v>42829</v>
      </c>
      <c r="C133" s="184">
        <v>50</v>
      </c>
      <c r="D133" s="184">
        <v>1.25</v>
      </c>
      <c r="E133" s="184">
        <v>48.75</v>
      </c>
      <c r="F133" s="260" t="s">
        <v>3833</v>
      </c>
      <c r="G133" s="261" t="s">
        <v>3908</v>
      </c>
      <c r="H133" s="191"/>
      <c r="I133" s="191"/>
    </row>
    <row r="134" spans="2:9" ht="15">
      <c r="B134" s="168">
        <v>42829</v>
      </c>
      <c r="C134" s="184">
        <v>799</v>
      </c>
      <c r="D134" s="184">
        <v>19.98</v>
      </c>
      <c r="E134" s="184">
        <v>779.02</v>
      </c>
      <c r="F134" s="260" t="s">
        <v>3846</v>
      </c>
      <c r="G134" s="261" t="s">
        <v>912</v>
      </c>
      <c r="H134" s="191"/>
      <c r="I134" s="191"/>
    </row>
    <row r="135" spans="2:9" ht="15">
      <c r="B135" s="168">
        <v>42829</v>
      </c>
      <c r="C135" s="184">
        <v>500</v>
      </c>
      <c r="D135" s="184">
        <v>12.5</v>
      </c>
      <c r="E135" s="184">
        <v>487.5</v>
      </c>
      <c r="F135" s="260" t="s">
        <v>3834</v>
      </c>
      <c r="G135" s="261" t="s">
        <v>3936</v>
      </c>
      <c r="H135" s="191"/>
      <c r="I135" s="191"/>
    </row>
    <row r="136" spans="2:9" ht="15">
      <c r="B136" s="168">
        <v>42829</v>
      </c>
      <c r="C136" s="184">
        <v>2000</v>
      </c>
      <c r="D136" s="184">
        <v>50</v>
      </c>
      <c r="E136" s="184">
        <v>1950</v>
      </c>
      <c r="F136" s="260" t="s">
        <v>3837</v>
      </c>
      <c r="G136" s="261" t="s">
        <v>3937</v>
      </c>
      <c r="H136" s="191"/>
      <c r="I136" s="191"/>
    </row>
    <row r="137" spans="2:9" ht="15">
      <c r="B137" s="168">
        <v>42829</v>
      </c>
      <c r="C137" s="184">
        <v>5000</v>
      </c>
      <c r="D137" s="184">
        <v>125</v>
      </c>
      <c r="E137" s="184">
        <v>4875</v>
      </c>
      <c r="F137" s="260" t="s">
        <v>3837</v>
      </c>
      <c r="G137" s="261" t="s">
        <v>527</v>
      </c>
      <c r="H137" s="191"/>
      <c r="I137" s="191"/>
    </row>
    <row r="138" spans="2:9" ht="15">
      <c r="B138" s="168">
        <v>42829</v>
      </c>
      <c r="C138" s="184">
        <v>2000</v>
      </c>
      <c r="D138" s="184">
        <v>50</v>
      </c>
      <c r="E138" s="184">
        <v>1950</v>
      </c>
      <c r="F138" s="260" t="s">
        <v>3842</v>
      </c>
      <c r="G138" s="261" t="s">
        <v>3938</v>
      </c>
      <c r="H138" s="191"/>
      <c r="I138" s="191"/>
    </row>
    <row r="139" spans="2:9" ht="14.45" customHeight="1">
      <c r="B139" s="168">
        <v>42829</v>
      </c>
      <c r="C139" s="184">
        <v>5000</v>
      </c>
      <c r="D139" s="184">
        <f t="shared" ref="D139:D144" si="1">C139-E139</f>
        <v>175</v>
      </c>
      <c r="E139" s="184">
        <v>4825</v>
      </c>
      <c r="F139" s="260" t="s">
        <v>3843</v>
      </c>
      <c r="G139" s="261" t="s">
        <v>4318</v>
      </c>
      <c r="H139" s="191"/>
      <c r="I139" s="191"/>
    </row>
    <row r="140" spans="2:9" ht="13.35" customHeight="1">
      <c r="B140" s="168">
        <v>42829</v>
      </c>
      <c r="C140" s="184">
        <v>633</v>
      </c>
      <c r="D140" s="184">
        <f t="shared" si="1"/>
        <v>15.830000000000041</v>
      </c>
      <c r="E140" s="184">
        <v>617.16999999999996</v>
      </c>
      <c r="F140" s="260" t="s">
        <v>3834</v>
      </c>
      <c r="G140" s="261" t="s">
        <v>3982</v>
      </c>
      <c r="H140" s="191"/>
      <c r="I140" s="191"/>
    </row>
    <row r="141" spans="2:9" ht="14.45" customHeight="1">
      <c r="B141" s="168">
        <v>42829</v>
      </c>
      <c r="C141" s="184">
        <v>100</v>
      </c>
      <c r="D141" s="184">
        <f t="shared" si="1"/>
        <v>5.5</v>
      </c>
      <c r="E141" s="184">
        <v>94.5</v>
      </c>
      <c r="F141" s="260" t="s">
        <v>3836</v>
      </c>
      <c r="G141" s="261" t="s">
        <v>4319</v>
      </c>
      <c r="H141" s="191"/>
      <c r="I141" s="191"/>
    </row>
    <row r="142" spans="2:9" ht="15">
      <c r="B142" s="168">
        <v>42829</v>
      </c>
      <c r="C142" s="184">
        <v>200</v>
      </c>
      <c r="D142" s="184">
        <f t="shared" si="1"/>
        <v>5.4000000000000057</v>
      </c>
      <c r="E142" s="184">
        <v>194.6</v>
      </c>
      <c r="F142" s="260" t="s">
        <v>3837</v>
      </c>
      <c r="G142" s="261" t="s">
        <v>4320</v>
      </c>
      <c r="H142" s="191"/>
      <c r="I142" s="191"/>
    </row>
    <row r="143" spans="2:9" ht="15">
      <c r="B143" s="168">
        <v>42829</v>
      </c>
      <c r="C143" s="184">
        <v>100</v>
      </c>
      <c r="D143" s="184">
        <f t="shared" si="1"/>
        <v>3.5</v>
      </c>
      <c r="E143" s="184">
        <v>96.5</v>
      </c>
      <c r="F143" s="260" t="s">
        <v>3834</v>
      </c>
      <c r="G143" s="261" t="s">
        <v>4321</v>
      </c>
      <c r="H143" s="191"/>
      <c r="I143" s="191"/>
    </row>
    <row r="144" spans="2:9" ht="15">
      <c r="B144" s="168">
        <v>42829</v>
      </c>
      <c r="C144" s="184">
        <v>100</v>
      </c>
      <c r="D144" s="184">
        <f t="shared" si="1"/>
        <v>5</v>
      </c>
      <c r="E144" s="184">
        <v>95</v>
      </c>
      <c r="F144" s="260" t="s">
        <v>3846</v>
      </c>
      <c r="G144" s="261" t="s">
        <v>725</v>
      </c>
      <c r="H144" s="191"/>
      <c r="I144" s="191"/>
    </row>
    <row r="145" spans="2:9" ht="15">
      <c r="B145" s="168">
        <v>42830</v>
      </c>
      <c r="C145" s="184">
        <v>450</v>
      </c>
      <c r="D145" s="184">
        <v>11.25</v>
      </c>
      <c r="E145" s="184">
        <v>438.75</v>
      </c>
      <c r="F145" s="260" t="s">
        <v>3843</v>
      </c>
      <c r="G145" s="261" t="s">
        <v>1534</v>
      </c>
      <c r="H145" s="191"/>
      <c r="I145" s="191"/>
    </row>
    <row r="146" spans="2:9" ht="15">
      <c r="B146" s="168">
        <v>42830</v>
      </c>
      <c r="C146" s="184">
        <v>500</v>
      </c>
      <c r="D146" s="184">
        <v>12.5</v>
      </c>
      <c r="E146" s="184">
        <v>487.5</v>
      </c>
      <c r="F146" s="260" t="s">
        <v>3836</v>
      </c>
      <c r="G146" s="261" t="s">
        <v>3939</v>
      </c>
      <c r="H146" s="191"/>
      <c r="I146" s="191"/>
    </row>
    <row r="147" spans="2:9" ht="15">
      <c r="B147" s="168">
        <v>42830</v>
      </c>
      <c r="C147" s="184">
        <v>2000</v>
      </c>
      <c r="D147" s="184">
        <v>50</v>
      </c>
      <c r="E147" s="184">
        <v>1950</v>
      </c>
      <c r="F147" s="260" t="s">
        <v>3853</v>
      </c>
      <c r="G147" s="261" t="s">
        <v>3940</v>
      </c>
      <c r="H147" s="191"/>
      <c r="I147" s="191"/>
    </row>
    <row r="148" spans="2:9" ht="15">
      <c r="B148" s="168">
        <v>42830</v>
      </c>
      <c r="C148" s="184">
        <v>300</v>
      </c>
      <c r="D148" s="184">
        <v>7.5</v>
      </c>
      <c r="E148" s="184">
        <v>292.5</v>
      </c>
      <c r="F148" s="260" t="s">
        <v>3834</v>
      </c>
      <c r="G148" s="261" t="s">
        <v>3941</v>
      </c>
      <c r="H148" s="191"/>
      <c r="I148" s="191"/>
    </row>
    <row r="149" spans="2:9" ht="15">
      <c r="B149" s="168">
        <v>42830</v>
      </c>
      <c r="C149" s="184">
        <v>500</v>
      </c>
      <c r="D149" s="184">
        <v>12.5</v>
      </c>
      <c r="E149" s="184">
        <v>487.5</v>
      </c>
      <c r="F149" s="260" t="s">
        <v>3834</v>
      </c>
      <c r="G149" s="261" t="s">
        <v>3942</v>
      </c>
      <c r="H149" s="191"/>
      <c r="I149" s="191"/>
    </row>
    <row r="150" spans="2:9" ht="15">
      <c r="B150" s="168">
        <v>42830</v>
      </c>
      <c r="C150" s="184">
        <v>500</v>
      </c>
      <c r="D150" s="184">
        <v>12.5</v>
      </c>
      <c r="E150" s="184">
        <v>487.5</v>
      </c>
      <c r="F150" s="260" t="s">
        <v>3843</v>
      </c>
      <c r="G150" s="261" t="s">
        <v>3943</v>
      </c>
      <c r="H150" s="191"/>
      <c r="I150" s="191"/>
    </row>
    <row r="151" spans="2:9" ht="15">
      <c r="B151" s="168">
        <v>42830</v>
      </c>
      <c r="C151" s="184">
        <v>300</v>
      </c>
      <c r="D151" s="184">
        <v>7.5</v>
      </c>
      <c r="E151" s="184">
        <v>292.5</v>
      </c>
      <c r="F151" s="260" t="s">
        <v>3837</v>
      </c>
      <c r="G151" s="261" t="s">
        <v>3944</v>
      </c>
      <c r="H151" s="191"/>
      <c r="I151" s="191"/>
    </row>
    <row r="152" spans="2:9" ht="15">
      <c r="B152" s="168">
        <v>42830</v>
      </c>
      <c r="C152" s="184">
        <v>1000</v>
      </c>
      <c r="D152" s="184">
        <v>25</v>
      </c>
      <c r="E152" s="184">
        <v>975</v>
      </c>
      <c r="F152" s="260" t="s">
        <v>3837</v>
      </c>
      <c r="G152" s="261" t="s">
        <v>3945</v>
      </c>
      <c r="H152" s="191"/>
      <c r="I152" s="191"/>
    </row>
    <row r="153" spans="2:9" ht="15">
      <c r="B153" s="168">
        <v>42830</v>
      </c>
      <c r="C153" s="184">
        <v>200</v>
      </c>
      <c r="D153" s="184">
        <v>5</v>
      </c>
      <c r="E153" s="184">
        <v>195</v>
      </c>
      <c r="F153" s="260" t="s">
        <v>3837</v>
      </c>
      <c r="G153" s="261" t="s">
        <v>565</v>
      </c>
      <c r="H153" s="191"/>
      <c r="I153" s="191"/>
    </row>
    <row r="154" spans="2:9" ht="15">
      <c r="B154" s="168">
        <v>42830</v>
      </c>
      <c r="C154" s="184">
        <v>1000</v>
      </c>
      <c r="D154" s="184">
        <v>25</v>
      </c>
      <c r="E154" s="184">
        <v>975</v>
      </c>
      <c r="F154" s="260" t="s">
        <v>3843</v>
      </c>
      <c r="G154" s="261" t="s">
        <v>3036</v>
      </c>
      <c r="H154" s="191"/>
      <c r="I154" s="191"/>
    </row>
    <row r="155" spans="2:9" ht="15">
      <c r="B155" s="168">
        <v>42830</v>
      </c>
      <c r="C155" s="184">
        <v>3000</v>
      </c>
      <c r="D155" s="184">
        <v>75</v>
      </c>
      <c r="E155" s="184">
        <v>2925</v>
      </c>
      <c r="F155" s="260" t="s">
        <v>3837</v>
      </c>
      <c r="G155" s="261" t="s">
        <v>3946</v>
      </c>
      <c r="H155" s="191"/>
      <c r="I155" s="191"/>
    </row>
    <row r="156" spans="2:9" ht="15">
      <c r="B156" s="168">
        <v>42830</v>
      </c>
      <c r="C156" s="184">
        <v>100</v>
      </c>
      <c r="D156" s="184">
        <v>2.5</v>
      </c>
      <c r="E156" s="184">
        <v>97.5</v>
      </c>
      <c r="F156" s="260" t="s">
        <v>3843</v>
      </c>
      <c r="G156" s="261" t="s">
        <v>3947</v>
      </c>
      <c r="H156" s="191"/>
      <c r="I156" s="191"/>
    </row>
    <row r="157" spans="2:9" ht="15">
      <c r="B157" s="168">
        <v>42830</v>
      </c>
      <c r="C157" s="184">
        <v>50000</v>
      </c>
      <c r="D157" s="184">
        <v>1250</v>
      </c>
      <c r="E157" s="184">
        <v>48750</v>
      </c>
      <c r="F157" s="260" t="s">
        <v>3843</v>
      </c>
      <c r="G157" s="261" t="s">
        <v>821</v>
      </c>
      <c r="H157" s="191"/>
      <c r="I157" s="191"/>
    </row>
    <row r="158" spans="2:9" ht="15">
      <c r="B158" s="168">
        <v>42830</v>
      </c>
      <c r="C158" s="184">
        <v>500</v>
      </c>
      <c r="D158" s="184">
        <v>12.5</v>
      </c>
      <c r="E158" s="184">
        <v>487.5</v>
      </c>
      <c r="F158" s="260" t="s">
        <v>3834</v>
      </c>
      <c r="G158" s="261" t="s">
        <v>3948</v>
      </c>
      <c r="H158" s="191"/>
      <c r="I158" s="191"/>
    </row>
    <row r="159" spans="2:9" ht="15">
      <c r="B159" s="168">
        <v>42830</v>
      </c>
      <c r="C159" s="184">
        <v>500</v>
      </c>
      <c r="D159" s="184">
        <v>12.5</v>
      </c>
      <c r="E159" s="184">
        <v>487.5</v>
      </c>
      <c r="F159" s="260" t="s">
        <v>3833</v>
      </c>
      <c r="G159" s="261" t="s">
        <v>3949</v>
      </c>
      <c r="H159" s="191"/>
      <c r="I159" s="191"/>
    </row>
    <row r="160" spans="2:9" ht="15">
      <c r="B160" s="168">
        <v>42830</v>
      </c>
      <c r="C160" s="184">
        <v>8000</v>
      </c>
      <c r="D160" s="184">
        <v>200</v>
      </c>
      <c r="E160" s="184">
        <v>7800</v>
      </c>
      <c r="F160" s="260" t="s">
        <v>3837</v>
      </c>
      <c r="G160" s="261" t="s">
        <v>3950</v>
      </c>
      <c r="H160" s="191"/>
      <c r="I160" s="191"/>
    </row>
    <row r="161" spans="2:9" ht="15">
      <c r="B161" s="168">
        <v>42830</v>
      </c>
      <c r="C161" s="184">
        <v>1000</v>
      </c>
      <c r="D161" s="184">
        <v>25</v>
      </c>
      <c r="E161" s="184">
        <v>975</v>
      </c>
      <c r="F161" s="260" t="s">
        <v>3837</v>
      </c>
      <c r="G161" s="261" t="s">
        <v>2047</v>
      </c>
      <c r="H161" s="191"/>
      <c r="I161" s="191"/>
    </row>
    <row r="162" spans="2:9" ht="15">
      <c r="B162" s="168">
        <v>42830</v>
      </c>
      <c r="C162" s="184">
        <v>1500</v>
      </c>
      <c r="D162" s="184">
        <v>37.5</v>
      </c>
      <c r="E162" s="184">
        <v>1462.5</v>
      </c>
      <c r="F162" s="260" t="s">
        <v>3837</v>
      </c>
      <c r="G162" s="261" t="s">
        <v>1614</v>
      </c>
      <c r="H162" s="191"/>
      <c r="I162" s="191"/>
    </row>
    <row r="163" spans="2:9" ht="15">
      <c r="B163" s="168">
        <v>42830</v>
      </c>
      <c r="C163" s="184">
        <v>500</v>
      </c>
      <c r="D163" s="184">
        <v>12.5</v>
      </c>
      <c r="E163" s="184">
        <v>487.5</v>
      </c>
      <c r="F163" s="260" t="s">
        <v>3836</v>
      </c>
      <c r="G163" s="261" t="s">
        <v>249</v>
      </c>
      <c r="H163" s="191"/>
      <c r="I163" s="191"/>
    </row>
    <row r="164" spans="2:9" ht="15">
      <c r="B164" s="168">
        <v>42830</v>
      </c>
      <c r="C164" s="184">
        <v>2580</v>
      </c>
      <c r="D164" s="184">
        <v>64.5</v>
      </c>
      <c r="E164" s="184">
        <v>2515.5</v>
      </c>
      <c r="F164" s="260" t="s">
        <v>3837</v>
      </c>
      <c r="G164" s="261" t="s">
        <v>3951</v>
      </c>
      <c r="H164" s="191"/>
      <c r="I164" s="191"/>
    </row>
    <row r="165" spans="2:9" ht="15">
      <c r="B165" s="168">
        <v>42830</v>
      </c>
      <c r="C165" s="184">
        <v>500</v>
      </c>
      <c r="D165" s="184">
        <v>12.5</v>
      </c>
      <c r="E165" s="184">
        <v>487.5</v>
      </c>
      <c r="F165" s="260" t="s">
        <v>3837</v>
      </c>
      <c r="G165" s="261" t="s">
        <v>3952</v>
      </c>
      <c r="H165" s="191"/>
      <c r="I165" s="191"/>
    </row>
    <row r="166" spans="2:9" ht="15">
      <c r="B166" s="168">
        <v>42830</v>
      </c>
      <c r="C166" s="184">
        <v>500</v>
      </c>
      <c r="D166" s="184">
        <v>12.5</v>
      </c>
      <c r="E166" s="184">
        <v>487.5</v>
      </c>
      <c r="F166" s="260" t="s">
        <v>3843</v>
      </c>
      <c r="G166" s="261" t="s">
        <v>3953</v>
      </c>
      <c r="H166" s="191"/>
      <c r="I166" s="191"/>
    </row>
    <row r="167" spans="2:9" ht="15">
      <c r="B167" s="168">
        <v>42830</v>
      </c>
      <c r="C167" s="184">
        <v>500</v>
      </c>
      <c r="D167" s="184">
        <v>12.5</v>
      </c>
      <c r="E167" s="184">
        <v>487.5</v>
      </c>
      <c r="F167" s="260" t="s">
        <v>3847</v>
      </c>
      <c r="G167" s="261" t="s">
        <v>3953</v>
      </c>
      <c r="H167" s="191"/>
      <c r="I167" s="191"/>
    </row>
    <row r="168" spans="2:9" ht="15">
      <c r="B168" s="168">
        <v>42830</v>
      </c>
      <c r="C168" s="184">
        <v>500</v>
      </c>
      <c r="D168" s="184">
        <v>12.5</v>
      </c>
      <c r="E168" s="184">
        <v>487.5</v>
      </c>
      <c r="F168" s="260" t="s">
        <v>3837</v>
      </c>
      <c r="G168" s="261" t="s">
        <v>2012</v>
      </c>
      <c r="H168" s="191"/>
      <c r="I168" s="191"/>
    </row>
    <row r="169" spans="2:9" ht="15">
      <c r="B169" s="168">
        <v>42830</v>
      </c>
      <c r="C169" s="184">
        <v>15000</v>
      </c>
      <c r="D169" s="184">
        <v>375</v>
      </c>
      <c r="E169" s="184">
        <v>14625</v>
      </c>
      <c r="F169" s="260" t="s">
        <v>3837</v>
      </c>
      <c r="G169" s="261" t="s">
        <v>610</v>
      </c>
      <c r="H169" s="191"/>
      <c r="I169" s="191"/>
    </row>
    <row r="170" spans="2:9" ht="15">
      <c r="B170" s="168">
        <v>42830</v>
      </c>
      <c r="C170" s="184">
        <v>100</v>
      </c>
      <c r="D170" s="184">
        <v>2.5</v>
      </c>
      <c r="E170" s="184">
        <v>97.5</v>
      </c>
      <c r="F170" s="260" t="s">
        <v>3834</v>
      </c>
      <c r="G170" s="261" t="s">
        <v>3954</v>
      </c>
      <c r="H170" s="191"/>
      <c r="I170" s="191"/>
    </row>
    <row r="171" spans="2:9" ht="15">
      <c r="B171" s="168">
        <v>42830</v>
      </c>
      <c r="C171" s="184">
        <v>300</v>
      </c>
      <c r="D171" s="184">
        <v>7.5</v>
      </c>
      <c r="E171" s="184">
        <v>292.5</v>
      </c>
      <c r="F171" s="260" t="s">
        <v>3843</v>
      </c>
      <c r="G171" s="261" t="s">
        <v>635</v>
      </c>
      <c r="H171" s="191"/>
      <c r="I171" s="191"/>
    </row>
    <row r="172" spans="2:9" ht="15">
      <c r="B172" s="168">
        <v>42830</v>
      </c>
      <c r="C172" s="184">
        <v>300</v>
      </c>
      <c r="D172" s="184">
        <v>7.5</v>
      </c>
      <c r="E172" s="184">
        <v>292.5</v>
      </c>
      <c r="F172" s="260" t="s">
        <v>3836</v>
      </c>
      <c r="G172" s="261" t="s">
        <v>635</v>
      </c>
      <c r="H172" s="191"/>
      <c r="I172" s="191"/>
    </row>
    <row r="173" spans="2:9" ht="15">
      <c r="B173" s="168">
        <v>42830</v>
      </c>
      <c r="C173" s="184">
        <v>100</v>
      </c>
      <c r="D173" s="184">
        <v>2.5</v>
      </c>
      <c r="E173" s="184">
        <v>97.5</v>
      </c>
      <c r="F173" s="260" t="s">
        <v>3837</v>
      </c>
      <c r="G173" s="261" t="s">
        <v>3955</v>
      </c>
      <c r="H173" s="191"/>
      <c r="I173" s="191"/>
    </row>
    <row r="174" spans="2:9" ht="15">
      <c r="B174" s="168">
        <v>42830</v>
      </c>
      <c r="C174" s="184">
        <v>600</v>
      </c>
      <c r="D174" s="184">
        <v>15</v>
      </c>
      <c r="E174" s="184">
        <v>585</v>
      </c>
      <c r="F174" s="260" t="s">
        <v>3837</v>
      </c>
      <c r="G174" s="261" t="s">
        <v>3956</v>
      </c>
      <c r="H174" s="191"/>
      <c r="I174" s="191"/>
    </row>
    <row r="175" spans="2:9" ht="15">
      <c r="B175" s="168">
        <v>42830</v>
      </c>
      <c r="C175" s="184">
        <v>500</v>
      </c>
      <c r="D175" s="184">
        <v>12.5</v>
      </c>
      <c r="E175" s="184">
        <v>487.5</v>
      </c>
      <c r="F175" s="260" t="s">
        <v>3843</v>
      </c>
      <c r="G175" s="261" t="s">
        <v>238</v>
      </c>
      <c r="H175" s="191"/>
      <c r="I175" s="191"/>
    </row>
    <row r="176" spans="2:9" ht="15">
      <c r="B176" s="168">
        <v>42830</v>
      </c>
      <c r="C176" s="184">
        <v>100</v>
      </c>
      <c r="D176" s="184">
        <v>2.5</v>
      </c>
      <c r="E176" s="184">
        <v>97.5</v>
      </c>
      <c r="F176" s="260" t="s">
        <v>3834</v>
      </c>
      <c r="G176" s="261" t="s">
        <v>488</v>
      </c>
      <c r="H176" s="191"/>
      <c r="I176" s="191"/>
    </row>
    <row r="177" spans="2:9" ht="15">
      <c r="B177" s="168">
        <v>42830</v>
      </c>
      <c r="C177" s="184">
        <v>10000</v>
      </c>
      <c r="D177" s="184">
        <v>250</v>
      </c>
      <c r="E177" s="184">
        <v>9750</v>
      </c>
      <c r="F177" s="260" t="s">
        <v>3843</v>
      </c>
      <c r="G177" s="261" t="s">
        <v>783</v>
      </c>
      <c r="H177" s="191"/>
      <c r="I177" s="191"/>
    </row>
    <row r="178" spans="2:9" ht="15">
      <c r="B178" s="168">
        <v>42830</v>
      </c>
      <c r="C178" s="184">
        <v>300</v>
      </c>
      <c r="D178" s="184">
        <v>7.5</v>
      </c>
      <c r="E178" s="184">
        <v>292.5</v>
      </c>
      <c r="F178" s="260" t="s">
        <v>3834</v>
      </c>
      <c r="G178" s="261" t="s">
        <v>3957</v>
      </c>
      <c r="H178" s="191"/>
      <c r="I178" s="191"/>
    </row>
    <row r="179" spans="2:9" ht="15">
      <c r="B179" s="168">
        <v>42830</v>
      </c>
      <c r="C179" s="184">
        <v>2000</v>
      </c>
      <c r="D179" s="184">
        <f t="shared" ref="D179:D184" si="2">C179-E179</f>
        <v>80</v>
      </c>
      <c r="E179" s="184">
        <v>1920</v>
      </c>
      <c r="F179" s="260" t="s">
        <v>3837</v>
      </c>
      <c r="G179" s="261" t="s">
        <v>4322</v>
      </c>
      <c r="H179" s="191"/>
      <c r="I179" s="191"/>
    </row>
    <row r="180" spans="2:9" ht="15">
      <c r="B180" s="168">
        <v>42830</v>
      </c>
      <c r="C180" s="184">
        <v>1000</v>
      </c>
      <c r="D180" s="184">
        <f t="shared" si="2"/>
        <v>35</v>
      </c>
      <c r="E180" s="184">
        <v>965</v>
      </c>
      <c r="F180" s="260" t="s">
        <v>3834</v>
      </c>
      <c r="G180" s="261" t="s">
        <v>4323</v>
      </c>
      <c r="H180" s="191"/>
      <c r="I180" s="191"/>
    </row>
    <row r="181" spans="2:9" ht="15">
      <c r="B181" s="168">
        <v>42830</v>
      </c>
      <c r="C181" s="184">
        <v>1000</v>
      </c>
      <c r="D181" s="184">
        <f t="shared" si="2"/>
        <v>35</v>
      </c>
      <c r="E181" s="184">
        <v>965</v>
      </c>
      <c r="F181" s="260" t="s">
        <v>3843</v>
      </c>
      <c r="G181" s="261" t="s">
        <v>4323</v>
      </c>
      <c r="H181" s="191"/>
      <c r="I181" s="191"/>
    </row>
    <row r="182" spans="2:9" ht="15">
      <c r="B182" s="168">
        <v>42830</v>
      </c>
      <c r="C182" s="184">
        <v>200</v>
      </c>
      <c r="D182" s="184">
        <f t="shared" si="2"/>
        <v>7</v>
      </c>
      <c r="E182" s="184">
        <v>193</v>
      </c>
      <c r="F182" s="260" t="s">
        <v>3833</v>
      </c>
      <c r="G182" s="261" t="s">
        <v>4324</v>
      </c>
      <c r="H182" s="191"/>
      <c r="I182" s="191"/>
    </row>
    <row r="183" spans="2:9" ht="15">
      <c r="B183" s="168">
        <v>42830</v>
      </c>
      <c r="C183" s="184">
        <v>200</v>
      </c>
      <c r="D183" s="184">
        <f t="shared" si="2"/>
        <v>7</v>
      </c>
      <c r="E183" s="184">
        <v>193</v>
      </c>
      <c r="F183" s="260" t="s">
        <v>3840</v>
      </c>
      <c r="G183" s="261" t="s">
        <v>4324</v>
      </c>
      <c r="H183" s="191"/>
      <c r="I183" s="191"/>
    </row>
    <row r="184" spans="2:9" ht="15">
      <c r="B184" s="168">
        <v>42830</v>
      </c>
      <c r="C184" s="184">
        <v>200</v>
      </c>
      <c r="D184" s="184">
        <f t="shared" si="2"/>
        <v>7</v>
      </c>
      <c r="E184" s="184">
        <v>193</v>
      </c>
      <c r="F184" s="260" t="s">
        <v>3836</v>
      </c>
      <c r="G184" s="261" t="s">
        <v>4324</v>
      </c>
      <c r="H184" s="191"/>
      <c r="I184" s="191"/>
    </row>
    <row r="185" spans="2:9" ht="15">
      <c r="B185" s="168">
        <v>42831</v>
      </c>
      <c r="C185" s="184">
        <v>1000</v>
      </c>
      <c r="D185" s="184">
        <v>25</v>
      </c>
      <c r="E185" s="184">
        <v>975</v>
      </c>
      <c r="F185" s="260" t="s">
        <v>3834</v>
      </c>
      <c r="G185" s="261" t="s">
        <v>3958</v>
      </c>
      <c r="H185" s="191"/>
      <c r="I185" s="191"/>
    </row>
    <row r="186" spans="2:9" ht="15">
      <c r="B186" s="168">
        <v>42831</v>
      </c>
      <c r="C186" s="184">
        <v>1000</v>
      </c>
      <c r="D186" s="184">
        <v>25</v>
      </c>
      <c r="E186" s="184">
        <v>975</v>
      </c>
      <c r="F186" s="260" t="s">
        <v>3834</v>
      </c>
      <c r="G186" s="261" t="s">
        <v>3959</v>
      </c>
      <c r="H186" s="191"/>
      <c r="I186" s="191"/>
    </row>
    <row r="187" spans="2:9" ht="15">
      <c r="B187" s="168">
        <v>42831</v>
      </c>
      <c r="C187" s="184">
        <v>5000</v>
      </c>
      <c r="D187" s="184">
        <v>125</v>
      </c>
      <c r="E187" s="184">
        <v>4875</v>
      </c>
      <c r="F187" s="260" t="s">
        <v>3837</v>
      </c>
      <c r="G187" s="261" t="s">
        <v>3960</v>
      </c>
      <c r="H187" s="191"/>
      <c r="I187" s="191"/>
    </row>
    <row r="188" spans="2:9" ht="15">
      <c r="B188" s="168">
        <v>42831</v>
      </c>
      <c r="C188" s="184">
        <v>1000</v>
      </c>
      <c r="D188" s="184">
        <v>25</v>
      </c>
      <c r="E188" s="184">
        <v>975</v>
      </c>
      <c r="F188" s="260" t="s">
        <v>3843</v>
      </c>
      <c r="G188" s="261" t="s">
        <v>3961</v>
      </c>
      <c r="H188" s="191"/>
      <c r="I188" s="191"/>
    </row>
    <row r="189" spans="2:9" ht="15">
      <c r="B189" s="168">
        <v>42831</v>
      </c>
      <c r="C189" s="184">
        <v>500</v>
      </c>
      <c r="D189" s="184">
        <v>12.5</v>
      </c>
      <c r="E189" s="184">
        <v>487.5</v>
      </c>
      <c r="F189" s="260" t="s">
        <v>3837</v>
      </c>
      <c r="G189" s="261" t="s">
        <v>3962</v>
      </c>
      <c r="H189" s="191"/>
      <c r="I189" s="191"/>
    </row>
    <row r="190" spans="2:9" ht="15">
      <c r="B190" s="168">
        <v>42831</v>
      </c>
      <c r="C190" s="184">
        <v>2400</v>
      </c>
      <c r="D190" s="184">
        <v>60</v>
      </c>
      <c r="E190" s="184">
        <v>2340</v>
      </c>
      <c r="F190" s="260" t="s">
        <v>3834</v>
      </c>
      <c r="G190" s="261" t="s">
        <v>3963</v>
      </c>
      <c r="H190" s="191"/>
      <c r="I190" s="191"/>
    </row>
    <row r="191" spans="2:9" ht="15">
      <c r="B191" s="168">
        <v>42831</v>
      </c>
      <c r="C191" s="184">
        <v>1225</v>
      </c>
      <c r="D191" s="184">
        <v>30.63</v>
      </c>
      <c r="E191" s="184">
        <v>1194.3699999999999</v>
      </c>
      <c r="F191" s="260" t="s">
        <v>3854</v>
      </c>
      <c r="G191" s="261" t="s">
        <v>3964</v>
      </c>
      <c r="H191" s="191"/>
      <c r="I191" s="191"/>
    </row>
    <row r="192" spans="2:9" ht="15">
      <c r="B192" s="168">
        <v>42831</v>
      </c>
      <c r="C192" s="184">
        <v>2500</v>
      </c>
      <c r="D192" s="184">
        <v>62.5</v>
      </c>
      <c r="E192" s="184">
        <v>2437.5</v>
      </c>
      <c r="F192" s="260" t="s">
        <v>3836</v>
      </c>
      <c r="G192" s="261" t="s">
        <v>3965</v>
      </c>
      <c r="H192" s="191"/>
      <c r="I192" s="191"/>
    </row>
    <row r="193" spans="2:9" ht="15">
      <c r="B193" s="168">
        <v>42831</v>
      </c>
      <c r="C193" s="184">
        <v>1500</v>
      </c>
      <c r="D193" s="184">
        <v>37.5</v>
      </c>
      <c r="E193" s="184">
        <v>1462.5</v>
      </c>
      <c r="F193" s="260" t="s">
        <v>3841</v>
      </c>
      <c r="G193" s="261" t="s">
        <v>3965</v>
      </c>
      <c r="H193" s="191"/>
      <c r="I193" s="191"/>
    </row>
    <row r="194" spans="2:9" ht="15">
      <c r="B194" s="168">
        <v>42831</v>
      </c>
      <c r="C194" s="184">
        <v>2</v>
      </c>
      <c r="D194" s="184">
        <v>0.05</v>
      </c>
      <c r="E194" s="184">
        <v>1.95</v>
      </c>
      <c r="F194" s="260" t="s">
        <v>3834</v>
      </c>
      <c r="G194" s="261" t="s">
        <v>112</v>
      </c>
      <c r="H194" s="191"/>
      <c r="I194" s="191"/>
    </row>
    <row r="195" spans="2:9" ht="15">
      <c r="B195" s="168">
        <v>42831</v>
      </c>
      <c r="C195" s="184">
        <v>1000</v>
      </c>
      <c r="D195" s="184">
        <v>25</v>
      </c>
      <c r="E195" s="184">
        <v>975</v>
      </c>
      <c r="F195" s="260" t="s">
        <v>3837</v>
      </c>
      <c r="G195" s="261" t="s">
        <v>3966</v>
      </c>
      <c r="H195" s="191"/>
      <c r="I195" s="191"/>
    </row>
    <row r="196" spans="2:9" ht="15">
      <c r="B196" s="168">
        <v>42831</v>
      </c>
      <c r="C196" s="184">
        <v>1000</v>
      </c>
      <c r="D196" s="184">
        <v>25</v>
      </c>
      <c r="E196" s="184">
        <v>975</v>
      </c>
      <c r="F196" s="260" t="s">
        <v>3836</v>
      </c>
      <c r="G196" s="261" t="s">
        <v>2115</v>
      </c>
      <c r="H196" s="191"/>
      <c r="I196" s="191"/>
    </row>
    <row r="197" spans="2:9" ht="15">
      <c r="B197" s="168">
        <v>42831</v>
      </c>
      <c r="C197" s="184">
        <v>330</v>
      </c>
      <c r="D197" s="184">
        <v>8.25</v>
      </c>
      <c r="E197" s="184">
        <v>321.75</v>
      </c>
      <c r="F197" s="260" t="s">
        <v>3851</v>
      </c>
      <c r="G197" s="261" t="s">
        <v>998</v>
      </c>
      <c r="H197" s="191"/>
      <c r="I197" s="191"/>
    </row>
    <row r="198" spans="2:9" ht="15">
      <c r="B198" s="168">
        <v>42831</v>
      </c>
      <c r="C198" s="184">
        <v>330</v>
      </c>
      <c r="D198" s="184">
        <v>8.25</v>
      </c>
      <c r="E198" s="184">
        <v>321.75</v>
      </c>
      <c r="F198" s="260" t="s">
        <v>3842</v>
      </c>
      <c r="G198" s="261" t="s">
        <v>998</v>
      </c>
      <c r="H198" s="191"/>
      <c r="I198" s="191"/>
    </row>
    <row r="199" spans="2:9" ht="15">
      <c r="B199" s="168">
        <v>42831</v>
      </c>
      <c r="C199" s="184">
        <v>2000</v>
      </c>
      <c r="D199" s="184">
        <v>50</v>
      </c>
      <c r="E199" s="184">
        <v>1950</v>
      </c>
      <c r="F199" s="260" t="s">
        <v>3843</v>
      </c>
      <c r="G199" s="261" t="s">
        <v>591</v>
      </c>
      <c r="H199" s="191"/>
      <c r="I199" s="191"/>
    </row>
    <row r="200" spans="2:9" ht="15">
      <c r="B200" s="168">
        <v>42831</v>
      </c>
      <c r="C200" s="184">
        <v>330</v>
      </c>
      <c r="D200" s="184">
        <v>8.25</v>
      </c>
      <c r="E200" s="184">
        <v>321.75</v>
      </c>
      <c r="F200" s="260" t="s">
        <v>3854</v>
      </c>
      <c r="G200" s="261" t="s">
        <v>998</v>
      </c>
      <c r="H200" s="191"/>
      <c r="I200" s="191"/>
    </row>
    <row r="201" spans="2:9" ht="15">
      <c r="B201" s="168">
        <v>42831</v>
      </c>
      <c r="C201" s="184">
        <v>1000</v>
      </c>
      <c r="D201" s="184">
        <v>25</v>
      </c>
      <c r="E201" s="184">
        <v>975</v>
      </c>
      <c r="F201" s="260" t="s">
        <v>3834</v>
      </c>
      <c r="G201" s="261" t="s">
        <v>3967</v>
      </c>
      <c r="H201" s="191"/>
      <c r="I201" s="191"/>
    </row>
    <row r="202" spans="2:9" ht="15">
      <c r="B202" s="168">
        <v>42831</v>
      </c>
      <c r="C202" s="184">
        <v>500</v>
      </c>
      <c r="D202" s="184">
        <v>12.5</v>
      </c>
      <c r="E202" s="184">
        <v>487.5</v>
      </c>
      <c r="F202" s="260" t="s">
        <v>3845</v>
      </c>
      <c r="G202" s="261" t="s">
        <v>3968</v>
      </c>
      <c r="H202" s="191"/>
      <c r="I202" s="191"/>
    </row>
    <row r="203" spans="2:9" ht="15">
      <c r="B203" s="168">
        <v>42831</v>
      </c>
      <c r="C203" s="184">
        <v>1000</v>
      </c>
      <c r="D203" s="184">
        <v>25</v>
      </c>
      <c r="E203" s="184">
        <v>975</v>
      </c>
      <c r="F203" s="260" t="s">
        <v>3834</v>
      </c>
      <c r="G203" s="261" t="s">
        <v>3969</v>
      </c>
      <c r="H203" s="191"/>
      <c r="I203" s="191"/>
    </row>
    <row r="204" spans="2:9" ht="15">
      <c r="B204" s="168">
        <v>42831</v>
      </c>
      <c r="C204" s="184">
        <v>500</v>
      </c>
      <c r="D204" s="184">
        <v>12.5</v>
      </c>
      <c r="E204" s="184">
        <v>487.5</v>
      </c>
      <c r="F204" s="260" t="s">
        <v>3834</v>
      </c>
      <c r="G204" s="261" t="s">
        <v>2920</v>
      </c>
      <c r="H204" s="191"/>
      <c r="I204" s="191"/>
    </row>
    <row r="205" spans="2:9" ht="15">
      <c r="B205" s="168">
        <v>42831</v>
      </c>
      <c r="C205" s="184">
        <v>300</v>
      </c>
      <c r="D205" s="184">
        <v>7.5</v>
      </c>
      <c r="E205" s="184">
        <v>292.5</v>
      </c>
      <c r="F205" s="260" t="s">
        <v>3837</v>
      </c>
      <c r="G205" s="261" t="s">
        <v>3970</v>
      </c>
      <c r="H205" s="191"/>
      <c r="I205" s="191"/>
    </row>
    <row r="206" spans="2:9" ht="15">
      <c r="B206" s="168">
        <v>42831</v>
      </c>
      <c r="C206" s="184">
        <v>200</v>
      </c>
      <c r="D206" s="184">
        <v>5</v>
      </c>
      <c r="E206" s="184">
        <v>195</v>
      </c>
      <c r="F206" s="260" t="s">
        <v>3834</v>
      </c>
      <c r="G206" s="261" t="s">
        <v>3971</v>
      </c>
      <c r="H206" s="191"/>
      <c r="I206" s="191"/>
    </row>
    <row r="207" spans="2:9" ht="15">
      <c r="B207" s="168">
        <v>42831</v>
      </c>
      <c r="C207" s="184">
        <v>100</v>
      </c>
      <c r="D207" s="184">
        <v>2.5</v>
      </c>
      <c r="E207" s="184">
        <v>97.5</v>
      </c>
      <c r="F207" s="260" t="s">
        <v>3834</v>
      </c>
      <c r="G207" s="261" t="s">
        <v>3972</v>
      </c>
      <c r="H207" s="191"/>
      <c r="I207" s="191"/>
    </row>
    <row r="208" spans="2:9" ht="15">
      <c r="B208" s="168">
        <v>42831</v>
      </c>
      <c r="C208" s="184">
        <v>100</v>
      </c>
      <c r="D208" s="184">
        <v>2.5</v>
      </c>
      <c r="E208" s="184">
        <v>97.5</v>
      </c>
      <c r="F208" s="260" t="s">
        <v>3837</v>
      </c>
      <c r="G208" s="261" t="s">
        <v>207</v>
      </c>
      <c r="H208" s="191"/>
      <c r="I208" s="191"/>
    </row>
    <row r="209" spans="2:9" ht="15">
      <c r="B209" s="168">
        <v>42831</v>
      </c>
      <c r="C209" s="184">
        <v>1000</v>
      </c>
      <c r="D209" s="184">
        <v>25</v>
      </c>
      <c r="E209" s="184">
        <v>975</v>
      </c>
      <c r="F209" s="260" t="s">
        <v>3837</v>
      </c>
      <c r="G209" s="261" t="s">
        <v>326</v>
      </c>
      <c r="H209" s="191"/>
      <c r="I209" s="191"/>
    </row>
    <row r="210" spans="2:9" ht="15">
      <c r="B210" s="168">
        <v>42831</v>
      </c>
      <c r="C210" s="184">
        <v>100</v>
      </c>
      <c r="D210" s="184">
        <v>2.5</v>
      </c>
      <c r="E210" s="184">
        <v>97.5</v>
      </c>
      <c r="F210" s="260" t="s">
        <v>3843</v>
      </c>
      <c r="G210" s="261" t="s">
        <v>1879</v>
      </c>
      <c r="H210" s="191"/>
      <c r="I210" s="191"/>
    </row>
    <row r="211" spans="2:9" ht="15">
      <c r="B211" s="168">
        <v>42831</v>
      </c>
      <c r="C211" s="184">
        <v>1000</v>
      </c>
      <c r="D211" s="184">
        <v>25</v>
      </c>
      <c r="E211" s="184">
        <v>975</v>
      </c>
      <c r="F211" s="260" t="s">
        <v>3834</v>
      </c>
      <c r="G211" s="261" t="s">
        <v>3972</v>
      </c>
      <c r="H211" s="191"/>
      <c r="I211" s="191"/>
    </row>
    <row r="212" spans="2:9" ht="15">
      <c r="B212" s="168">
        <v>42831</v>
      </c>
      <c r="C212" s="184">
        <v>100</v>
      </c>
      <c r="D212" s="184">
        <f>C212-E212</f>
        <v>3.5</v>
      </c>
      <c r="E212" s="184">
        <v>96.5</v>
      </c>
      <c r="F212" s="260" t="s">
        <v>3834</v>
      </c>
      <c r="G212" s="261" t="s">
        <v>4321</v>
      </c>
      <c r="H212" s="191"/>
      <c r="I212" s="191"/>
    </row>
    <row r="213" spans="2:9" ht="15">
      <c r="B213" s="168">
        <v>42831</v>
      </c>
      <c r="C213" s="184">
        <v>1000</v>
      </c>
      <c r="D213" s="184">
        <f>C213-E213</f>
        <v>35</v>
      </c>
      <c r="E213" s="184">
        <v>965</v>
      </c>
      <c r="F213" s="260" t="s">
        <v>3833</v>
      </c>
      <c r="G213" s="261" t="s">
        <v>4323</v>
      </c>
      <c r="H213" s="191"/>
      <c r="I213" s="191"/>
    </row>
    <row r="214" spans="2:9" ht="15">
      <c r="B214" s="168">
        <v>42831</v>
      </c>
      <c r="C214" s="184">
        <v>5000</v>
      </c>
      <c r="D214" s="184">
        <f>C214-E214</f>
        <v>160</v>
      </c>
      <c r="E214" s="184">
        <v>4840</v>
      </c>
      <c r="F214" s="260" t="s">
        <v>3834</v>
      </c>
      <c r="G214" s="261" t="s">
        <v>4316</v>
      </c>
      <c r="H214" s="191"/>
      <c r="I214" s="191"/>
    </row>
    <row r="215" spans="2:9" ht="15">
      <c r="B215" s="168">
        <v>42831</v>
      </c>
      <c r="C215" s="184">
        <v>1050</v>
      </c>
      <c r="D215" s="184">
        <f>C215-E215</f>
        <v>42</v>
      </c>
      <c r="E215" s="184">
        <v>1008</v>
      </c>
      <c r="F215" s="260" t="s">
        <v>3837</v>
      </c>
      <c r="G215" s="261" t="s">
        <v>4325</v>
      </c>
      <c r="H215" s="191"/>
      <c r="I215" s="191"/>
    </row>
    <row r="216" spans="2:9" ht="15">
      <c r="B216" s="168">
        <v>42831</v>
      </c>
      <c r="C216" s="184">
        <v>50</v>
      </c>
      <c r="D216" s="184">
        <f>C216-E216</f>
        <v>2</v>
      </c>
      <c r="E216" s="184">
        <v>48</v>
      </c>
      <c r="F216" s="260" t="s">
        <v>3834</v>
      </c>
      <c r="G216" s="261" t="s">
        <v>4122</v>
      </c>
      <c r="H216" s="191"/>
      <c r="I216" s="191"/>
    </row>
    <row r="217" spans="2:9" ht="15">
      <c r="B217" s="168">
        <v>42832</v>
      </c>
      <c r="C217" s="184">
        <v>400</v>
      </c>
      <c r="D217" s="184">
        <v>10</v>
      </c>
      <c r="E217" s="184">
        <v>390</v>
      </c>
      <c r="F217" s="260" t="s">
        <v>3837</v>
      </c>
      <c r="G217" s="261" t="s">
        <v>925</v>
      </c>
      <c r="H217" s="191"/>
      <c r="I217" s="191"/>
    </row>
    <row r="218" spans="2:9" ht="15">
      <c r="B218" s="168">
        <v>42832</v>
      </c>
      <c r="C218" s="184">
        <v>200</v>
      </c>
      <c r="D218" s="184">
        <v>5</v>
      </c>
      <c r="E218" s="184">
        <v>195</v>
      </c>
      <c r="F218" s="260" t="s">
        <v>3834</v>
      </c>
      <c r="G218" s="261" t="s">
        <v>1837</v>
      </c>
      <c r="H218" s="191"/>
      <c r="I218" s="191"/>
    </row>
    <row r="219" spans="2:9" ht="15">
      <c r="B219" s="168">
        <v>42832</v>
      </c>
      <c r="C219" s="184">
        <v>500</v>
      </c>
      <c r="D219" s="184">
        <v>12.5</v>
      </c>
      <c r="E219" s="184">
        <v>487.5</v>
      </c>
      <c r="F219" s="260" t="s">
        <v>3833</v>
      </c>
      <c r="G219" s="261" t="s">
        <v>3973</v>
      </c>
      <c r="H219" s="191"/>
      <c r="I219" s="191"/>
    </row>
    <row r="220" spans="2:9" ht="15">
      <c r="B220" s="168">
        <v>42832</v>
      </c>
      <c r="C220" s="184">
        <v>10000</v>
      </c>
      <c r="D220" s="184">
        <v>250</v>
      </c>
      <c r="E220" s="184">
        <v>9750</v>
      </c>
      <c r="F220" s="260" t="s">
        <v>3837</v>
      </c>
      <c r="G220" s="261" t="s">
        <v>3974</v>
      </c>
      <c r="H220" s="191"/>
      <c r="I220" s="191"/>
    </row>
    <row r="221" spans="2:9" ht="15">
      <c r="B221" s="168">
        <v>42832</v>
      </c>
      <c r="C221" s="184">
        <v>1000</v>
      </c>
      <c r="D221" s="184">
        <v>25</v>
      </c>
      <c r="E221" s="184">
        <v>975</v>
      </c>
      <c r="F221" s="260" t="s">
        <v>3837</v>
      </c>
      <c r="G221" s="261" t="s">
        <v>3975</v>
      </c>
      <c r="H221" s="191"/>
      <c r="I221" s="191"/>
    </row>
    <row r="222" spans="2:9" ht="15">
      <c r="B222" s="168">
        <v>42832</v>
      </c>
      <c r="C222" s="184">
        <v>15250</v>
      </c>
      <c r="D222" s="184">
        <v>381.25</v>
      </c>
      <c r="E222" s="184">
        <v>14868.75</v>
      </c>
      <c r="F222" s="260" t="s">
        <v>3843</v>
      </c>
      <c r="G222" s="261" t="s">
        <v>3976</v>
      </c>
      <c r="H222" s="191"/>
      <c r="I222" s="191"/>
    </row>
    <row r="223" spans="2:9" ht="15">
      <c r="B223" s="168">
        <v>42832</v>
      </c>
      <c r="C223" s="184">
        <v>100</v>
      </c>
      <c r="D223" s="184">
        <v>2.5</v>
      </c>
      <c r="E223" s="184">
        <v>97.5</v>
      </c>
      <c r="F223" s="260" t="s">
        <v>3837</v>
      </c>
      <c r="G223" s="261" t="s">
        <v>3977</v>
      </c>
      <c r="H223" s="191"/>
      <c r="I223" s="191"/>
    </row>
    <row r="224" spans="2:9" ht="15">
      <c r="B224" s="168">
        <v>42832</v>
      </c>
      <c r="C224" s="184">
        <v>300</v>
      </c>
      <c r="D224" s="184">
        <v>7.5</v>
      </c>
      <c r="E224" s="184">
        <v>292.5</v>
      </c>
      <c r="F224" s="260" t="s">
        <v>3837</v>
      </c>
      <c r="G224" s="261" t="s">
        <v>3978</v>
      </c>
      <c r="H224" s="191"/>
      <c r="I224" s="191"/>
    </row>
    <row r="225" spans="2:9" ht="15">
      <c r="B225" s="168">
        <v>42832</v>
      </c>
      <c r="C225" s="184">
        <v>500</v>
      </c>
      <c r="D225" s="184">
        <v>12.5</v>
      </c>
      <c r="E225" s="184">
        <v>487.5</v>
      </c>
      <c r="F225" s="260" t="s">
        <v>3834</v>
      </c>
      <c r="G225" s="261" t="s">
        <v>3979</v>
      </c>
      <c r="H225" s="191"/>
      <c r="I225" s="191"/>
    </row>
    <row r="226" spans="2:9" ht="15">
      <c r="B226" s="168">
        <v>42832</v>
      </c>
      <c r="C226" s="184">
        <v>500</v>
      </c>
      <c r="D226" s="184">
        <v>12.5</v>
      </c>
      <c r="E226" s="184">
        <v>487.5</v>
      </c>
      <c r="F226" s="260" t="s">
        <v>3833</v>
      </c>
      <c r="G226" s="261" t="s">
        <v>3980</v>
      </c>
      <c r="H226" s="191"/>
      <c r="I226" s="191"/>
    </row>
    <row r="227" spans="2:9" ht="15">
      <c r="B227" s="168">
        <v>42832</v>
      </c>
      <c r="C227" s="184">
        <v>100</v>
      </c>
      <c r="D227" s="184">
        <v>2.5</v>
      </c>
      <c r="E227" s="184">
        <v>97.5</v>
      </c>
      <c r="F227" s="260" t="s">
        <v>3837</v>
      </c>
      <c r="G227" s="261" t="s">
        <v>3981</v>
      </c>
      <c r="H227" s="191"/>
      <c r="I227" s="191"/>
    </row>
    <row r="228" spans="2:9" ht="15">
      <c r="B228" s="168">
        <v>42832</v>
      </c>
      <c r="C228" s="184">
        <v>1182</v>
      </c>
      <c r="D228" s="184">
        <v>29.55</v>
      </c>
      <c r="E228" s="184">
        <v>1152.45</v>
      </c>
      <c r="F228" s="260" t="s">
        <v>3834</v>
      </c>
      <c r="G228" s="261" t="s">
        <v>3982</v>
      </c>
      <c r="H228" s="191"/>
      <c r="I228" s="191"/>
    </row>
    <row r="229" spans="2:9" ht="15">
      <c r="B229" s="168">
        <v>42832</v>
      </c>
      <c r="C229" s="184">
        <v>20000</v>
      </c>
      <c r="D229" s="184">
        <v>500</v>
      </c>
      <c r="E229" s="184">
        <v>19500</v>
      </c>
      <c r="F229" s="260" t="s">
        <v>3837</v>
      </c>
      <c r="G229" s="261" t="s">
        <v>3983</v>
      </c>
      <c r="H229" s="191"/>
      <c r="I229" s="191"/>
    </row>
    <row r="230" spans="2:9" ht="15">
      <c r="B230" s="168">
        <v>42832</v>
      </c>
      <c r="C230" s="184">
        <v>5000</v>
      </c>
      <c r="D230" s="184">
        <v>125</v>
      </c>
      <c r="E230" s="184">
        <v>4875</v>
      </c>
      <c r="F230" s="260" t="s">
        <v>3834</v>
      </c>
      <c r="G230" s="261" t="s">
        <v>1698</v>
      </c>
      <c r="H230" s="191"/>
      <c r="I230" s="191"/>
    </row>
    <row r="231" spans="2:9" ht="15">
      <c r="B231" s="168">
        <v>42832</v>
      </c>
      <c r="C231" s="184">
        <v>500</v>
      </c>
      <c r="D231" s="184">
        <v>12.5</v>
      </c>
      <c r="E231" s="184">
        <v>487.5</v>
      </c>
      <c r="F231" s="260" t="s">
        <v>3837</v>
      </c>
      <c r="G231" s="261" t="s">
        <v>1675</v>
      </c>
      <c r="H231" s="191"/>
      <c r="I231" s="191"/>
    </row>
    <row r="232" spans="2:9" ht="15">
      <c r="B232" s="168">
        <v>42832</v>
      </c>
      <c r="C232" s="184">
        <v>100</v>
      </c>
      <c r="D232" s="184">
        <v>2.5</v>
      </c>
      <c r="E232" s="184">
        <v>97.5</v>
      </c>
      <c r="F232" s="260" t="s">
        <v>3833</v>
      </c>
      <c r="G232" s="261" t="s">
        <v>1968</v>
      </c>
      <c r="H232" s="191"/>
      <c r="I232" s="191"/>
    </row>
    <row r="233" spans="2:9" ht="15">
      <c r="B233" s="168">
        <v>42832</v>
      </c>
      <c r="C233" s="184">
        <v>1000</v>
      </c>
      <c r="D233" s="184">
        <v>25</v>
      </c>
      <c r="E233" s="184">
        <v>975</v>
      </c>
      <c r="F233" s="260" t="s">
        <v>3834</v>
      </c>
      <c r="G233" s="261" t="s">
        <v>3984</v>
      </c>
      <c r="H233" s="191"/>
      <c r="I233" s="191"/>
    </row>
    <row r="234" spans="2:9" ht="15">
      <c r="B234" s="168">
        <v>42832</v>
      </c>
      <c r="C234" s="184">
        <v>1000</v>
      </c>
      <c r="D234" s="184">
        <v>25</v>
      </c>
      <c r="E234" s="184">
        <v>975</v>
      </c>
      <c r="F234" s="260" t="s">
        <v>3832</v>
      </c>
      <c r="G234" s="261" t="s">
        <v>3984</v>
      </c>
      <c r="H234" s="191"/>
      <c r="I234" s="191"/>
    </row>
    <row r="235" spans="2:9" ht="15">
      <c r="B235" s="168">
        <v>42832</v>
      </c>
      <c r="C235" s="184">
        <v>500</v>
      </c>
      <c r="D235" s="184">
        <v>12.5</v>
      </c>
      <c r="E235" s="184">
        <v>487.5</v>
      </c>
      <c r="F235" s="260" t="s">
        <v>3855</v>
      </c>
      <c r="G235" s="261" t="s">
        <v>3984</v>
      </c>
      <c r="H235" s="191"/>
      <c r="I235" s="191"/>
    </row>
    <row r="236" spans="2:9" ht="15">
      <c r="B236" s="168">
        <v>42832</v>
      </c>
      <c r="C236" s="184">
        <v>500</v>
      </c>
      <c r="D236" s="184">
        <v>12.5</v>
      </c>
      <c r="E236" s="184">
        <v>487.5</v>
      </c>
      <c r="F236" s="260" t="s">
        <v>3839</v>
      </c>
      <c r="G236" s="261" t="s">
        <v>3984</v>
      </c>
      <c r="H236" s="191"/>
      <c r="I236" s="191"/>
    </row>
    <row r="237" spans="2:9" ht="15">
      <c r="B237" s="168">
        <v>42832</v>
      </c>
      <c r="C237" s="184">
        <v>100</v>
      </c>
      <c r="D237" s="184">
        <v>2.5</v>
      </c>
      <c r="E237" s="184">
        <v>97.5</v>
      </c>
      <c r="F237" s="260" t="s">
        <v>3843</v>
      </c>
      <c r="G237" s="261" t="s">
        <v>504</v>
      </c>
      <c r="H237" s="191"/>
      <c r="I237" s="191"/>
    </row>
    <row r="238" spans="2:9" ht="15">
      <c r="B238" s="168">
        <v>42832</v>
      </c>
      <c r="C238" s="184">
        <v>100</v>
      </c>
      <c r="D238" s="184">
        <v>2.5</v>
      </c>
      <c r="E238" s="184">
        <v>97.5</v>
      </c>
      <c r="F238" s="260" t="s">
        <v>3845</v>
      </c>
      <c r="G238" s="261" t="s">
        <v>504</v>
      </c>
      <c r="H238" s="191"/>
      <c r="I238" s="191"/>
    </row>
    <row r="239" spans="2:9" ht="15">
      <c r="B239" s="168">
        <v>42832</v>
      </c>
      <c r="C239" s="184">
        <v>50</v>
      </c>
      <c r="D239" s="184">
        <v>1.25</v>
      </c>
      <c r="E239" s="184">
        <v>48.75</v>
      </c>
      <c r="F239" s="260" t="s">
        <v>3833</v>
      </c>
      <c r="G239" s="261" t="s">
        <v>504</v>
      </c>
      <c r="H239" s="191"/>
      <c r="I239" s="191"/>
    </row>
    <row r="240" spans="2:9" ht="15">
      <c r="B240" s="168">
        <v>42832</v>
      </c>
      <c r="C240" s="184">
        <v>50</v>
      </c>
      <c r="D240" s="184">
        <v>1.25</v>
      </c>
      <c r="E240" s="184">
        <v>48.75</v>
      </c>
      <c r="F240" s="260" t="s">
        <v>3834</v>
      </c>
      <c r="G240" s="261" t="s">
        <v>504</v>
      </c>
      <c r="H240" s="191"/>
      <c r="I240" s="191"/>
    </row>
    <row r="241" spans="2:9" ht="15">
      <c r="B241" s="168">
        <v>42832</v>
      </c>
      <c r="C241" s="184">
        <v>50</v>
      </c>
      <c r="D241" s="184">
        <v>1.25</v>
      </c>
      <c r="E241" s="184">
        <v>48.75</v>
      </c>
      <c r="F241" s="260" t="s">
        <v>3851</v>
      </c>
      <c r="G241" s="261" t="s">
        <v>504</v>
      </c>
      <c r="H241" s="191"/>
      <c r="I241" s="191"/>
    </row>
    <row r="242" spans="2:9" ht="15">
      <c r="B242" s="168">
        <v>42832</v>
      </c>
      <c r="C242" s="184">
        <v>50</v>
      </c>
      <c r="D242" s="184">
        <v>1.25</v>
      </c>
      <c r="E242" s="184">
        <v>48.75</v>
      </c>
      <c r="F242" s="260" t="s">
        <v>3836</v>
      </c>
      <c r="G242" s="261" t="s">
        <v>504</v>
      </c>
      <c r="H242" s="191"/>
      <c r="I242" s="191"/>
    </row>
    <row r="243" spans="2:9" ht="15">
      <c r="B243" s="168">
        <v>42832</v>
      </c>
      <c r="C243" s="184">
        <v>50</v>
      </c>
      <c r="D243" s="184">
        <v>1.25</v>
      </c>
      <c r="E243" s="184">
        <v>48.75</v>
      </c>
      <c r="F243" s="260" t="s">
        <v>3856</v>
      </c>
      <c r="G243" s="261" t="s">
        <v>504</v>
      </c>
      <c r="H243" s="191"/>
      <c r="I243" s="191"/>
    </row>
    <row r="244" spans="2:9" ht="15">
      <c r="B244" s="168">
        <v>42832</v>
      </c>
      <c r="C244" s="184">
        <v>50</v>
      </c>
      <c r="D244" s="184">
        <v>1.25</v>
      </c>
      <c r="E244" s="184">
        <v>48.75</v>
      </c>
      <c r="F244" s="260" t="s">
        <v>3838</v>
      </c>
      <c r="G244" s="261" t="s">
        <v>504</v>
      </c>
      <c r="H244" s="191"/>
      <c r="I244" s="191"/>
    </row>
    <row r="245" spans="2:9" ht="15">
      <c r="B245" s="168">
        <v>42832</v>
      </c>
      <c r="C245" s="184">
        <v>50</v>
      </c>
      <c r="D245" s="184">
        <v>1.25</v>
      </c>
      <c r="E245" s="184">
        <v>48.75</v>
      </c>
      <c r="F245" s="260" t="s">
        <v>3842</v>
      </c>
      <c r="G245" s="261" t="s">
        <v>504</v>
      </c>
      <c r="H245" s="191"/>
      <c r="I245" s="191"/>
    </row>
    <row r="246" spans="2:9" ht="15">
      <c r="B246" s="168">
        <v>42832</v>
      </c>
      <c r="C246" s="184">
        <v>50</v>
      </c>
      <c r="D246" s="184">
        <v>1.25</v>
      </c>
      <c r="E246" s="184">
        <v>48.75</v>
      </c>
      <c r="F246" s="260" t="s">
        <v>3853</v>
      </c>
      <c r="G246" s="261" t="s">
        <v>504</v>
      </c>
      <c r="H246" s="191"/>
      <c r="I246" s="191"/>
    </row>
    <row r="247" spans="2:9" ht="15">
      <c r="B247" s="168">
        <v>42832</v>
      </c>
      <c r="C247" s="184">
        <v>1700</v>
      </c>
      <c r="D247" s="184">
        <v>42.5</v>
      </c>
      <c r="E247" s="184">
        <v>1657.5</v>
      </c>
      <c r="F247" s="260" t="s">
        <v>3837</v>
      </c>
      <c r="G247" s="261" t="s">
        <v>2247</v>
      </c>
      <c r="H247" s="191"/>
      <c r="I247" s="191"/>
    </row>
    <row r="248" spans="2:9" ht="15">
      <c r="B248" s="168">
        <v>42832</v>
      </c>
      <c r="C248" s="184">
        <v>500</v>
      </c>
      <c r="D248" s="184">
        <v>12.5</v>
      </c>
      <c r="E248" s="184">
        <v>487.5</v>
      </c>
      <c r="F248" s="260" t="s">
        <v>3841</v>
      </c>
      <c r="G248" s="261" t="s">
        <v>3985</v>
      </c>
      <c r="H248" s="191"/>
      <c r="I248" s="191"/>
    </row>
    <row r="249" spans="2:9" ht="15">
      <c r="B249" s="168">
        <v>42832</v>
      </c>
      <c r="C249" s="184">
        <v>50</v>
      </c>
      <c r="D249" s="184">
        <v>1.25</v>
      </c>
      <c r="E249" s="184">
        <v>48.75</v>
      </c>
      <c r="F249" s="260" t="s">
        <v>3855</v>
      </c>
      <c r="G249" s="261" t="s">
        <v>504</v>
      </c>
      <c r="H249" s="191"/>
      <c r="I249" s="191"/>
    </row>
    <row r="250" spans="2:9" ht="15">
      <c r="B250" s="168">
        <v>42832</v>
      </c>
      <c r="C250" s="184">
        <v>50</v>
      </c>
      <c r="D250" s="184">
        <v>1.25</v>
      </c>
      <c r="E250" s="184">
        <v>48.75</v>
      </c>
      <c r="F250" s="260" t="s">
        <v>3849</v>
      </c>
      <c r="G250" s="261" t="s">
        <v>504</v>
      </c>
      <c r="H250" s="191"/>
      <c r="I250" s="191"/>
    </row>
    <row r="251" spans="2:9" ht="15">
      <c r="B251" s="168">
        <v>42832</v>
      </c>
      <c r="C251" s="184">
        <v>50</v>
      </c>
      <c r="D251" s="184">
        <v>1.25</v>
      </c>
      <c r="E251" s="184">
        <v>48.75</v>
      </c>
      <c r="F251" s="260" t="s">
        <v>3832</v>
      </c>
      <c r="G251" s="261" t="s">
        <v>504</v>
      </c>
      <c r="H251" s="191"/>
      <c r="I251" s="191"/>
    </row>
    <row r="252" spans="2:9" ht="15">
      <c r="B252" s="168">
        <v>42832</v>
      </c>
      <c r="C252" s="184">
        <v>50</v>
      </c>
      <c r="D252" s="184">
        <v>1.25</v>
      </c>
      <c r="E252" s="184">
        <v>48.75</v>
      </c>
      <c r="F252" s="260" t="s">
        <v>3844</v>
      </c>
      <c r="G252" s="261" t="s">
        <v>504</v>
      </c>
      <c r="H252" s="191"/>
      <c r="I252" s="191"/>
    </row>
    <row r="253" spans="2:9" ht="15">
      <c r="B253" s="168">
        <v>42832</v>
      </c>
      <c r="C253" s="184">
        <v>50</v>
      </c>
      <c r="D253" s="184">
        <v>1.25</v>
      </c>
      <c r="E253" s="184">
        <v>48.75</v>
      </c>
      <c r="F253" s="260" t="s">
        <v>3841</v>
      </c>
      <c r="G253" s="261" t="s">
        <v>504</v>
      </c>
      <c r="H253" s="191"/>
      <c r="I253" s="191"/>
    </row>
    <row r="254" spans="2:9" ht="15">
      <c r="B254" s="168">
        <v>42832</v>
      </c>
      <c r="C254" s="184">
        <v>50</v>
      </c>
      <c r="D254" s="184">
        <v>1.25</v>
      </c>
      <c r="E254" s="184">
        <v>48.75</v>
      </c>
      <c r="F254" s="260" t="s">
        <v>3857</v>
      </c>
      <c r="G254" s="261" t="s">
        <v>504</v>
      </c>
      <c r="H254" s="191"/>
      <c r="I254" s="191"/>
    </row>
    <row r="255" spans="2:9" ht="15">
      <c r="B255" s="168">
        <v>42832</v>
      </c>
      <c r="C255" s="184">
        <v>50</v>
      </c>
      <c r="D255" s="184">
        <v>1.25</v>
      </c>
      <c r="E255" s="184">
        <v>48.75</v>
      </c>
      <c r="F255" s="260" t="s">
        <v>3839</v>
      </c>
      <c r="G255" s="261" t="s">
        <v>504</v>
      </c>
      <c r="H255" s="191"/>
      <c r="I255" s="191"/>
    </row>
    <row r="256" spans="2:9" ht="15">
      <c r="B256" s="168">
        <v>42832</v>
      </c>
      <c r="C256" s="184">
        <v>50</v>
      </c>
      <c r="D256" s="184">
        <v>1.25</v>
      </c>
      <c r="E256" s="184">
        <v>48.75</v>
      </c>
      <c r="F256" s="260" t="s">
        <v>3850</v>
      </c>
      <c r="G256" s="261" t="s">
        <v>504</v>
      </c>
      <c r="H256" s="191"/>
      <c r="I256" s="191"/>
    </row>
    <row r="257" spans="2:9" ht="15">
      <c r="B257" s="168">
        <v>42832</v>
      </c>
      <c r="C257" s="184">
        <v>50</v>
      </c>
      <c r="D257" s="184">
        <v>1.25</v>
      </c>
      <c r="E257" s="184">
        <v>48.75</v>
      </c>
      <c r="F257" s="260" t="s">
        <v>3852</v>
      </c>
      <c r="G257" s="261" t="s">
        <v>504</v>
      </c>
      <c r="H257" s="191"/>
      <c r="I257" s="191"/>
    </row>
    <row r="258" spans="2:9" ht="15">
      <c r="B258" s="168">
        <v>42832</v>
      </c>
      <c r="C258" s="184">
        <v>50</v>
      </c>
      <c r="D258" s="184">
        <v>1.25</v>
      </c>
      <c r="E258" s="184">
        <v>48.75</v>
      </c>
      <c r="F258" s="260" t="s">
        <v>3846</v>
      </c>
      <c r="G258" s="261" t="s">
        <v>504</v>
      </c>
      <c r="H258" s="191"/>
      <c r="I258" s="191"/>
    </row>
    <row r="259" spans="2:9" ht="15">
      <c r="B259" s="168">
        <v>42832</v>
      </c>
      <c r="C259" s="184">
        <v>50</v>
      </c>
      <c r="D259" s="184">
        <v>1.25</v>
      </c>
      <c r="E259" s="184">
        <v>48.75</v>
      </c>
      <c r="F259" s="260" t="s">
        <v>3854</v>
      </c>
      <c r="G259" s="261" t="s">
        <v>504</v>
      </c>
      <c r="H259" s="191"/>
      <c r="I259" s="191"/>
    </row>
    <row r="260" spans="2:9" ht="15">
      <c r="B260" s="168">
        <v>42832</v>
      </c>
      <c r="C260" s="184">
        <v>50</v>
      </c>
      <c r="D260" s="184">
        <v>1.25</v>
      </c>
      <c r="E260" s="184">
        <v>48.75</v>
      </c>
      <c r="F260" s="260" t="s">
        <v>3858</v>
      </c>
      <c r="G260" s="261" t="s">
        <v>504</v>
      </c>
      <c r="H260" s="191"/>
      <c r="I260" s="191"/>
    </row>
    <row r="261" spans="2:9" ht="15">
      <c r="B261" s="168">
        <v>42832</v>
      </c>
      <c r="C261" s="184">
        <v>50</v>
      </c>
      <c r="D261" s="184">
        <v>1.25</v>
      </c>
      <c r="E261" s="184">
        <v>48.75</v>
      </c>
      <c r="F261" s="260" t="s">
        <v>3848</v>
      </c>
      <c r="G261" s="261" t="s">
        <v>504</v>
      </c>
      <c r="H261" s="191"/>
      <c r="I261" s="191"/>
    </row>
    <row r="262" spans="2:9" ht="15">
      <c r="B262" s="168">
        <v>42832</v>
      </c>
      <c r="C262" s="184">
        <v>50</v>
      </c>
      <c r="D262" s="184">
        <v>1.25</v>
      </c>
      <c r="E262" s="184">
        <v>48.75</v>
      </c>
      <c r="F262" s="260" t="s">
        <v>3840</v>
      </c>
      <c r="G262" s="261" t="s">
        <v>504</v>
      </c>
      <c r="H262" s="191"/>
      <c r="I262" s="191"/>
    </row>
    <row r="263" spans="2:9" ht="15">
      <c r="B263" s="168">
        <v>42832</v>
      </c>
      <c r="C263" s="184">
        <v>64</v>
      </c>
      <c r="D263" s="184">
        <v>1.6</v>
      </c>
      <c r="E263" s="184">
        <v>62.4</v>
      </c>
      <c r="F263" s="260" t="s">
        <v>3847</v>
      </c>
      <c r="G263" s="261" t="s">
        <v>504</v>
      </c>
      <c r="H263" s="191"/>
      <c r="I263" s="191"/>
    </row>
    <row r="264" spans="2:9" ht="15">
      <c r="B264" s="168">
        <v>42832</v>
      </c>
      <c r="C264" s="184">
        <v>1570</v>
      </c>
      <c r="D264" s="184">
        <f t="shared" ref="D264:D275" si="3">C264-E264</f>
        <v>54.950000000000045</v>
      </c>
      <c r="E264" s="184">
        <v>1515.05</v>
      </c>
      <c r="F264" s="260" t="s">
        <v>3841</v>
      </c>
      <c r="G264" s="261" t="s">
        <v>4326</v>
      </c>
      <c r="H264" s="191"/>
      <c r="I264" s="191"/>
    </row>
    <row r="265" spans="2:9" ht="15">
      <c r="B265" s="168">
        <v>42832</v>
      </c>
      <c r="C265" s="184">
        <v>500</v>
      </c>
      <c r="D265" s="184">
        <f t="shared" si="3"/>
        <v>17.5</v>
      </c>
      <c r="E265" s="184">
        <v>482.5</v>
      </c>
      <c r="F265" s="260" t="s">
        <v>3843</v>
      </c>
      <c r="G265" s="261" t="s">
        <v>1008</v>
      </c>
      <c r="H265" s="191"/>
      <c r="I265" s="191"/>
    </row>
    <row r="266" spans="2:9" ht="15">
      <c r="B266" s="168">
        <v>42832</v>
      </c>
      <c r="C266" s="184">
        <v>500</v>
      </c>
      <c r="D266" s="184">
        <f t="shared" si="3"/>
        <v>27.5</v>
      </c>
      <c r="E266" s="184">
        <v>472.5</v>
      </c>
      <c r="F266" s="260" t="s">
        <v>3843</v>
      </c>
      <c r="G266" s="261" t="s">
        <v>4327</v>
      </c>
      <c r="H266" s="191"/>
      <c r="I266" s="191"/>
    </row>
    <row r="267" spans="2:9" ht="15">
      <c r="B267" s="168">
        <v>42832</v>
      </c>
      <c r="C267" s="184">
        <v>500</v>
      </c>
      <c r="D267" s="184">
        <f t="shared" si="3"/>
        <v>16</v>
      </c>
      <c r="E267" s="184">
        <v>484</v>
      </c>
      <c r="F267" s="260" t="s">
        <v>3849</v>
      </c>
      <c r="G267" s="261" t="s">
        <v>1659</v>
      </c>
      <c r="H267" s="191"/>
      <c r="I267" s="191"/>
    </row>
    <row r="268" spans="2:9" ht="15">
      <c r="B268" s="168">
        <v>42832</v>
      </c>
      <c r="C268" s="184">
        <v>500</v>
      </c>
      <c r="D268" s="184">
        <f t="shared" si="3"/>
        <v>16</v>
      </c>
      <c r="E268" s="184">
        <v>484</v>
      </c>
      <c r="F268" s="260" t="s">
        <v>3843</v>
      </c>
      <c r="G268" s="261" t="s">
        <v>1659</v>
      </c>
      <c r="H268" s="191"/>
      <c r="I268" s="191"/>
    </row>
    <row r="269" spans="2:9" ht="15">
      <c r="B269" s="168">
        <v>42832</v>
      </c>
      <c r="C269" s="184">
        <v>500</v>
      </c>
      <c r="D269" s="184">
        <f t="shared" si="3"/>
        <v>16</v>
      </c>
      <c r="E269" s="184">
        <v>484</v>
      </c>
      <c r="F269" s="260" t="s">
        <v>3834</v>
      </c>
      <c r="G269" s="261" t="s">
        <v>1659</v>
      </c>
      <c r="H269" s="191"/>
      <c r="I269" s="191"/>
    </row>
    <row r="270" spans="2:9" ht="15">
      <c r="B270" s="168">
        <v>42832</v>
      </c>
      <c r="C270" s="184">
        <v>500</v>
      </c>
      <c r="D270" s="184">
        <f t="shared" si="3"/>
        <v>16</v>
      </c>
      <c r="E270" s="184">
        <v>484</v>
      </c>
      <c r="F270" s="260" t="s">
        <v>3845</v>
      </c>
      <c r="G270" s="261" t="s">
        <v>1659</v>
      </c>
      <c r="H270" s="191"/>
      <c r="I270" s="191"/>
    </row>
    <row r="271" spans="2:9" ht="15">
      <c r="B271" s="168">
        <v>42832</v>
      </c>
      <c r="C271" s="184">
        <v>100</v>
      </c>
      <c r="D271" s="184">
        <f t="shared" si="3"/>
        <v>3.5</v>
      </c>
      <c r="E271" s="184">
        <v>96.5</v>
      </c>
      <c r="F271" s="260" t="s">
        <v>3834</v>
      </c>
      <c r="G271" s="261" t="s">
        <v>4328</v>
      </c>
      <c r="H271" s="191"/>
      <c r="I271" s="191"/>
    </row>
    <row r="272" spans="2:9" ht="15">
      <c r="B272" s="168">
        <v>42832</v>
      </c>
      <c r="C272" s="184">
        <v>100</v>
      </c>
      <c r="D272" s="184">
        <f t="shared" si="3"/>
        <v>3.5</v>
      </c>
      <c r="E272" s="184">
        <v>96.5</v>
      </c>
      <c r="F272" s="260" t="s">
        <v>3851</v>
      </c>
      <c r="G272" s="261" t="s">
        <v>4328</v>
      </c>
      <c r="H272" s="191"/>
      <c r="I272" s="191"/>
    </row>
    <row r="273" spans="2:9" ht="15">
      <c r="B273" s="168">
        <v>42832</v>
      </c>
      <c r="C273" s="184">
        <v>100</v>
      </c>
      <c r="D273" s="184">
        <f t="shared" si="3"/>
        <v>3.5</v>
      </c>
      <c r="E273" s="184">
        <v>96.5</v>
      </c>
      <c r="F273" s="260" t="s">
        <v>3838</v>
      </c>
      <c r="G273" s="261" t="s">
        <v>4328</v>
      </c>
      <c r="H273" s="191"/>
      <c r="I273" s="191"/>
    </row>
    <row r="274" spans="2:9" ht="15">
      <c r="B274" s="168">
        <v>42832</v>
      </c>
      <c r="C274" s="184">
        <v>50</v>
      </c>
      <c r="D274" s="184">
        <f t="shared" si="3"/>
        <v>1.75</v>
      </c>
      <c r="E274" s="184">
        <v>48.25</v>
      </c>
      <c r="F274" s="260" t="s">
        <v>3844</v>
      </c>
      <c r="G274" s="261" t="s">
        <v>4328</v>
      </c>
      <c r="H274" s="191"/>
      <c r="I274" s="191"/>
    </row>
    <row r="275" spans="2:9" ht="15">
      <c r="B275" s="168">
        <v>42832</v>
      </c>
      <c r="C275" s="184">
        <v>50</v>
      </c>
      <c r="D275" s="184">
        <f t="shared" si="3"/>
        <v>1.75</v>
      </c>
      <c r="E275" s="184">
        <v>48.25</v>
      </c>
      <c r="F275" s="260" t="s">
        <v>3849</v>
      </c>
      <c r="G275" s="261" t="s">
        <v>4328</v>
      </c>
      <c r="H275" s="191"/>
      <c r="I275" s="191"/>
    </row>
    <row r="276" spans="2:9" ht="15">
      <c r="B276" s="168">
        <v>42833</v>
      </c>
      <c r="C276" s="184">
        <v>1000</v>
      </c>
      <c r="D276" s="184">
        <v>25</v>
      </c>
      <c r="E276" s="184">
        <v>975</v>
      </c>
      <c r="F276" s="260" t="s">
        <v>3834</v>
      </c>
      <c r="G276" s="261" t="s">
        <v>3986</v>
      </c>
      <c r="H276" s="191"/>
      <c r="I276" s="191"/>
    </row>
    <row r="277" spans="2:9" ht="15">
      <c r="B277" s="168">
        <v>42833</v>
      </c>
      <c r="C277" s="184">
        <v>1500</v>
      </c>
      <c r="D277" s="184">
        <v>37.5</v>
      </c>
      <c r="E277" s="184">
        <v>1462.5</v>
      </c>
      <c r="F277" s="260" t="s">
        <v>3834</v>
      </c>
      <c r="G277" s="261" t="s">
        <v>3987</v>
      </c>
      <c r="H277" s="191"/>
      <c r="I277" s="191"/>
    </row>
    <row r="278" spans="2:9" ht="15">
      <c r="B278" s="168">
        <v>42833</v>
      </c>
      <c r="C278" s="184">
        <v>500</v>
      </c>
      <c r="D278" s="184">
        <v>12.5</v>
      </c>
      <c r="E278" s="184">
        <v>487.5</v>
      </c>
      <c r="F278" s="260" t="s">
        <v>3837</v>
      </c>
      <c r="G278" s="261" t="s">
        <v>3988</v>
      </c>
      <c r="H278" s="191"/>
      <c r="I278" s="191"/>
    </row>
    <row r="279" spans="2:9" ht="15">
      <c r="B279" s="168">
        <v>42833</v>
      </c>
      <c r="C279" s="184">
        <v>1000</v>
      </c>
      <c r="D279" s="184">
        <v>25</v>
      </c>
      <c r="E279" s="184">
        <v>975</v>
      </c>
      <c r="F279" s="260" t="s">
        <v>3837</v>
      </c>
      <c r="G279" s="261" t="s">
        <v>3989</v>
      </c>
      <c r="H279" s="191"/>
      <c r="I279" s="191"/>
    </row>
    <row r="280" spans="2:9" ht="15">
      <c r="B280" s="168">
        <v>42833</v>
      </c>
      <c r="C280" s="184">
        <v>400</v>
      </c>
      <c r="D280" s="184">
        <v>10</v>
      </c>
      <c r="E280" s="184">
        <v>390</v>
      </c>
      <c r="F280" s="260" t="s">
        <v>3834</v>
      </c>
      <c r="G280" s="261" t="s">
        <v>3990</v>
      </c>
      <c r="H280" s="191"/>
      <c r="I280" s="191"/>
    </row>
    <row r="281" spans="2:9" ht="15">
      <c r="B281" s="168">
        <v>42833</v>
      </c>
      <c r="C281" s="184">
        <v>1000</v>
      </c>
      <c r="D281" s="184">
        <v>25</v>
      </c>
      <c r="E281" s="184">
        <v>975</v>
      </c>
      <c r="F281" s="260" t="s">
        <v>3837</v>
      </c>
      <c r="G281" s="261" t="s">
        <v>1924</v>
      </c>
      <c r="H281" s="191"/>
      <c r="I281" s="191"/>
    </row>
    <row r="282" spans="2:9" ht="15">
      <c r="B282" s="168">
        <v>42833</v>
      </c>
      <c r="C282" s="184">
        <v>1000</v>
      </c>
      <c r="D282" s="184">
        <v>25</v>
      </c>
      <c r="E282" s="184">
        <v>975</v>
      </c>
      <c r="F282" s="260" t="s">
        <v>3845</v>
      </c>
      <c r="G282" s="261" t="s">
        <v>3991</v>
      </c>
      <c r="H282" s="191"/>
      <c r="I282" s="191"/>
    </row>
    <row r="283" spans="2:9" ht="15">
      <c r="B283" s="168">
        <v>42833</v>
      </c>
      <c r="C283" s="184">
        <v>5000</v>
      </c>
      <c r="D283" s="184">
        <v>125</v>
      </c>
      <c r="E283" s="184">
        <v>4875</v>
      </c>
      <c r="F283" s="260" t="s">
        <v>3834</v>
      </c>
      <c r="G283" s="261" t="s">
        <v>3992</v>
      </c>
      <c r="H283" s="191"/>
      <c r="I283" s="191"/>
    </row>
    <row r="284" spans="2:9" ht="15">
      <c r="B284" s="168">
        <v>42833</v>
      </c>
      <c r="C284" s="184">
        <v>300</v>
      </c>
      <c r="D284" s="184">
        <v>7.5</v>
      </c>
      <c r="E284" s="184">
        <v>292.5</v>
      </c>
      <c r="F284" s="260" t="s">
        <v>3841</v>
      </c>
      <c r="G284" s="261" t="s">
        <v>3993</v>
      </c>
      <c r="H284" s="191"/>
      <c r="I284" s="191"/>
    </row>
    <row r="285" spans="2:9" ht="15">
      <c r="B285" s="168">
        <v>42833</v>
      </c>
      <c r="C285" s="184">
        <v>500</v>
      </c>
      <c r="D285" s="184">
        <v>12.5</v>
      </c>
      <c r="E285" s="184">
        <v>487.5</v>
      </c>
      <c r="F285" s="260" t="s">
        <v>3834</v>
      </c>
      <c r="G285" s="261" t="s">
        <v>3994</v>
      </c>
      <c r="H285" s="191"/>
      <c r="I285" s="191"/>
    </row>
    <row r="286" spans="2:9" ht="15">
      <c r="B286" s="168">
        <v>42833</v>
      </c>
      <c r="C286" s="184">
        <v>300</v>
      </c>
      <c r="D286" s="184">
        <v>7.5</v>
      </c>
      <c r="E286" s="184">
        <v>292.5</v>
      </c>
      <c r="F286" s="260" t="s">
        <v>3845</v>
      </c>
      <c r="G286" s="261" t="s">
        <v>2402</v>
      </c>
      <c r="H286" s="191"/>
      <c r="I286" s="191"/>
    </row>
    <row r="287" spans="2:9" ht="15">
      <c r="B287" s="168">
        <v>42833</v>
      </c>
      <c r="C287" s="184">
        <v>1000</v>
      </c>
      <c r="D287" s="184">
        <v>25</v>
      </c>
      <c r="E287" s="184">
        <v>975</v>
      </c>
      <c r="F287" s="260" t="s">
        <v>3847</v>
      </c>
      <c r="G287" s="261" t="s">
        <v>3995</v>
      </c>
      <c r="H287" s="191"/>
      <c r="I287" s="191"/>
    </row>
    <row r="288" spans="2:9" ht="15">
      <c r="B288" s="168">
        <v>42833</v>
      </c>
      <c r="C288" s="184">
        <v>500</v>
      </c>
      <c r="D288" s="184">
        <v>12.5</v>
      </c>
      <c r="E288" s="184">
        <v>487.5</v>
      </c>
      <c r="F288" s="260" t="s">
        <v>3834</v>
      </c>
      <c r="G288" s="261" t="s">
        <v>3996</v>
      </c>
      <c r="H288" s="191"/>
      <c r="I288" s="191"/>
    </row>
    <row r="289" spans="2:9" ht="15">
      <c r="B289" s="168">
        <v>42833</v>
      </c>
      <c r="C289" s="184">
        <v>16500</v>
      </c>
      <c r="D289" s="184">
        <v>412.5</v>
      </c>
      <c r="E289" s="184">
        <v>16087.5</v>
      </c>
      <c r="F289" s="260" t="s">
        <v>3837</v>
      </c>
      <c r="G289" s="261" t="s">
        <v>3997</v>
      </c>
      <c r="H289" s="191"/>
      <c r="I289" s="191"/>
    </row>
    <row r="290" spans="2:9" ht="15">
      <c r="B290" s="168">
        <v>42833</v>
      </c>
      <c r="C290" s="184">
        <v>2000</v>
      </c>
      <c r="D290" s="184">
        <v>50</v>
      </c>
      <c r="E290" s="184">
        <v>1950</v>
      </c>
      <c r="F290" s="260" t="s">
        <v>3849</v>
      </c>
      <c r="G290" s="261" t="s">
        <v>239</v>
      </c>
      <c r="H290" s="191"/>
      <c r="I290" s="191"/>
    </row>
    <row r="291" spans="2:9" ht="15">
      <c r="B291" s="168">
        <v>42833</v>
      </c>
      <c r="C291" s="184">
        <v>1600</v>
      </c>
      <c r="D291" s="184">
        <v>40</v>
      </c>
      <c r="E291" s="184">
        <v>1560</v>
      </c>
      <c r="F291" s="260" t="s">
        <v>3837</v>
      </c>
      <c r="G291" s="261" t="s">
        <v>3998</v>
      </c>
      <c r="H291" s="191"/>
      <c r="I291" s="191"/>
    </row>
    <row r="292" spans="2:9" ht="15">
      <c r="B292" s="168">
        <v>42833</v>
      </c>
      <c r="C292" s="184">
        <v>1500</v>
      </c>
      <c r="D292" s="184">
        <v>37.5</v>
      </c>
      <c r="E292" s="184">
        <v>1462.5</v>
      </c>
      <c r="F292" s="260" t="s">
        <v>3847</v>
      </c>
      <c r="G292" s="261" t="s">
        <v>3999</v>
      </c>
      <c r="H292" s="191"/>
      <c r="I292" s="191"/>
    </row>
    <row r="293" spans="2:9" ht="15">
      <c r="B293" s="168">
        <v>42833</v>
      </c>
      <c r="C293" s="184">
        <v>1005</v>
      </c>
      <c r="D293" s="184">
        <v>25.13</v>
      </c>
      <c r="E293" s="184">
        <v>979.87</v>
      </c>
      <c r="F293" s="260" t="s">
        <v>3837</v>
      </c>
      <c r="G293" s="261" t="s">
        <v>4000</v>
      </c>
      <c r="H293" s="191"/>
      <c r="I293" s="191"/>
    </row>
    <row r="294" spans="2:9" ht="15">
      <c r="B294" s="168">
        <v>42833</v>
      </c>
      <c r="C294" s="184">
        <v>150</v>
      </c>
      <c r="D294" s="184">
        <v>3.75</v>
      </c>
      <c r="E294" s="184">
        <v>146.25</v>
      </c>
      <c r="F294" s="260" t="s">
        <v>3836</v>
      </c>
      <c r="G294" s="261" t="s">
        <v>4001</v>
      </c>
      <c r="H294" s="191"/>
      <c r="I294" s="191"/>
    </row>
    <row r="295" spans="2:9" ht="15">
      <c r="B295" s="168">
        <v>42833</v>
      </c>
      <c r="C295" s="184">
        <v>500</v>
      </c>
      <c r="D295" s="184">
        <v>12.5</v>
      </c>
      <c r="E295" s="184">
        <v>487.5</v>
      </c>
      <c r="F295" s="260" t="s">
        <v>3834</v>
      </c>
      <c r="G295" s="261" t="s">
        <v>4002</v>
      </c>
      <c r="H295" s="191"/>
      <c r="I295" s="191"/>
    </row>
    <row r="296" spans="2:9" ht="15">
      <c r="B296" s="168">
        <v>42833</v>
      </c>
      <c r="C296" s="184">
        <v>500</v>
      </c>
      <c r="D296" s="184">
        <v>12.5</v>
      </c>
      <c r="E296" s="184">
        <v>487.5</v>
      </c>
      <c r="F296" s="260" t="s">
        <v>3837</v>
      </c>
      <c r="G296" s="261" t="s">
        <v>4003</v>
      </c>
      <c r="H296" s="191"/>
      <c r="I296" s="191"/>
    </row>
    <row r="297" spans="2:9" ht="15">
      <c r="B297" s="168">
        <v>42833</v>
      </c>
      <c r="C297" s="184">
        <v>500</v>
      </c>
      <c r="D297" s="184">
        <v>12.5</v>
      </c>
      <c r="E297" s="184">
        <v>487.5</v>
      </c>
      <c r="F297" s="260" t="s">
        <v>3836</v>
      </c>
      <c r="G297" s="261" t="s">
        <v>4004</v>
      </c>
      <c r="H297" s="191"/>
      <c r="I297" s="191"/>
    </row>
    <row r="298" spans="2:9" ht="15">
      <c r="B298" s="168">
        <v>42833</v>
      </c>
      <c r="C298" s="184">
        <v>1000</v>
      </c>
      <c r="D298" s="184">
        <v>25</v>
      </c>
      <c r="E298" s="184">
        <v>975</v>
      </c>
      <c r="F298" s="260" t="s">
        <v>3837</v>
      </c>
      <c r="G298" s="261" t="s">
        <v>4005</v>
      </c>
      <c r="H298" s="191"/>
      <c r="I298" s="191"/>
    </row>
    <row r="299" spans="2:9" ht="15">
      <c r="B299" s="168">
        <v>42833</v>
      </c>
      <c r="C299" s="184">
        <v>500</v>
      </c>
      <c r="D299" s="184">
        <v>12.5</v>
      </c>
      <c r="E299" s="184">
        <v>487.5</v>
      </c>
      <c r="F299" s="260" t="s">
        <v>3843</v>
      </c>
      <c r="G299" s="261" t="s">
        <v>4006</v>
      </c>
      <c r="H299" s="191"/>
      <c r="I299" s="191"/>
    </row>
    <row r="300" spans="2:9" ht="15">
      <c r="B300" s="168">
        <v>42833</v>
      </c>
      <c r="C300" s="184">
        <v>531</v>
      </c>
      <c r="D300" s="184">
        <v>13.28</v>
      </c>
      <c r="E300" s="184">
        <v>517.72</v>
      </c>
      <c r="F300" s="260" t="s">
        <v>3834</v>
      </c>
      <c r="G300" s="261" t="s">
        <v>4007</v>
      </c>
      <c r="H300" s="191"/>
      <c r="I300" s="191"/>
    </row>
    <row r="301" spans="2:9" ht="15">
      <c r="B301" s="168">
        <v>42833</v>
      </c>
      <c r="C301" s="184">
        <v>300</v>
      </c>
      <c r="D301" s="184">
        <v>7.5</v>
      </c>
      <c r="E301" s="184">
        <v>292.5</v>
      </c>
      <c r="F301" s="260" t="s">
        <v>3843</v>
      </c>
      <c r="G301" s="261" t="s">
        <v>4008</v>
      </c>
      <c r="H301" s="191"/>
      <c r="I301" s="191"/>
    </row>
    <row r="302" spans="2:9" ht="15">
      <c r="B302" s="168">
        <v>42833</v>
      </c>
      <c r="C302" s="184">
        <v>500</v>
      </c>
      <c r="D302" s="184">
        <v>12.5</v>
      </c>
      <c r="E302" s="184">
        <v>487.5</v>
      </c>
      <c r="F302" s="260" t="s">
        <v>3834</v>
      </c>
      <c r="G302" s="261" t="s">
        <v>172</v>
      </c>
      <c r="H302" s="191"/>
      <c r="I302" s="191"/>
    </row>
    <row r="303" spans="2:9" ht="15">
      <c r="B303" s="168">
        <v>42833</v>
      </c>
      <c r="C303" s="184">
        <v>2000</v>
      </c>
      <c r="D303" s="184">
        <v>50</v>
      </c>
      <c r="E303" s="184">
        <v>1950</v>
      </c>
      <c r="F303" s="260" t="s">
        <v>3834</v>
      </c>
      <c r="G303" s="261" t="s">
        <v>3893</v>
      </c>
      <c r="H303" s="191"/>
      <c r="I303" s="191"/>
    </row>
    <row r="304" spans="2:9" ht="15">
      <c r="B304" s="168">
        <v>42833</v>
      </c>
      <c r="C304" s="184">
        <v>2100</v>
      </c>
      <c r="D304" s="184">
        <v>52.5</v>
      </c>
      <c r="E304" s="184">
        <v>2047.5</v>
      </c>
      <c r="F304" s="260" t="s">
        <v>3851</v>
      </c>
      <c r="G304" s="261" t="s">
        <v>3893</v>
      </c>
      <c r="H304" s="191"/>
      <c r="I304" s="191"/>
    </row>
    <row r="305" spans="2:9" ht="15">
      <c r="B305" s="168">
        <v>42833</v>
      </c>
      <c r="C305" s="184">
        <v>300</v>
      </c>
      <c r="D305" s="184">
        <v>7.5</v>
      </c>
      <c r="E305" s="184">
        <v>292.5</v>
      </c>
      <c r="F305" s="260" t="s">
        <v>3837</v>
      </c>
      <c r="G305" s="261" t="s">
        <v>3875</v>
      </c>
      <c r="H305" s="191"/>
      <c r="I305" s="191"/>
    </row>
    <row r="306" spans="2:9" ht="15">
      <c r="B306" s="168">
        <v>42833</v>
      </c>
      <c r="C306" s="184">
        <v>600</v>
      </c>
      <c r="D306" s="184">
        <v>15</v>
      </c>
      <c r="E306" s="184">
        <v>585</v>
      </c>
      <c r="F306" s="260" t="s">
        <v>3845</v>
      </c>
      <c r="G306" s="261" t="s">
        <v>3906</v>
      </c>
      <c r="H306" s="191"/>
      <c r="I306" s="191"/>
    </row>
    <row r="307" spans="2:9" ht="15">
      <c r="B307" s="168">
        <v>42833</v>
      </c>
      <c r="C307" s="184">
        <v>500</v>
      </c>
      <c r="D307" s="184">
        <v>12.5</v>
      </c>
      <c r="E307" s="184">
        <v>487.5</v>
      </c>
      <c r="F307" s="260" t="s">
        <v>3834</v>
      </c>
      <c r="G307" s="261" t="s">
        <v>4009</v>
      </c>
      <c r="H307" s="191"/>
      <c r="I307" s="191"/>
    </row>
    <row r="308" spans="2:9" ht="15">
      <c r="B308" s="168">
        <v>42833</v>
      </c>
      <c r="C308" s="184">
        <v>500</v>
      </c>
      <c r="D308" s="184">
        <v>12.5</v>
      </c>
      <c r="E308" s="184">
        <v>487.5</v>
      </c>
      <c r="F308" s="260" t="s">
        <v>3836</v>
      </c>
      <c r="G308" s="261" t="s">
        <v>957</v>
      </c>
      <c r="H308" s="191"/>
      <c r="I308" s="191"/>
    </row>
    <row r="309" spans="2:9" ht="15">
      <c r="B309" s="168">
        <v>42833</v>
      </c>
      <c r="C309" s="184">
        <v>300</v>
      </c>
      <c r="D309" s="184">
        <v>7.5</v>
      </c>
      <c r="E309" s="184">
        <v>292.5</v>
      </c>
      <c r="F309" s="260" t="s">
        <v>3837</v>
      </c>
      <c r="G309" s="261" t="s">
        <v>4010</v>
      </c>
      <c r="H309" s="191"/>
      <c r="I309" s="191"/>
    </row>
    <row r="310" spans="2:9" ht="15">
      <c r="B310" s="168">
        <v>42833</v>
      </c>
      <c r="C310" s="184">
        <v>2000</v>
      </c>
      <c r="D310" s="184">
        <v>50</v>
      </c>
      <c r="E310" s="184">
        <v>1950</v>
      </c>
      <c r="F310" s="260" t="s">
        <v>3834</v>
      </c>
      <c r="G310" s="261" t="s">
        <v>4011</v>
      </c>
      <c r="H310" s="191"/>
      <c r="I310" s="191"/>
    </row>
    <row r="311" spans="2:9" ht="15">
      <c r="B311" s="168">
        <v>42833</v>
      </c>
      <c r="C311" s="184">
        <v>500</v>
      </c>
      <c r="D311" s="184">
        <v>12.5</v>
      </c>
      <c r="E311" s="184">
        <v>487.5</v>
      </c>
      <c r="F311" s="260" t="s">
        <v>3834</v>
      </c>
      <c r="G311" s="261" t="s">
        <v>2057</v>
      </c>
      <c r="H311" s="191"/>
      <c r="I311" s="191"/>
    </row>
    <row r="312" spans="2:9" ht="15">
      <c r="B312" s="168">
        <v>42833</v>
      </c>
      <c r="C312" s="184">
        <v>500</v>
      </c>
      <c r="D312" s="184">
        <v>12.5</v>
      </c>
      <c r="E312" s="184">
        <v>487.5</v>
      </c>
      <c r="F312" s="260" t="s">
        <v>3836</v>
      </c>
      <c r="G312" s="261" t="s">
        <v>2057</v>
      </c>
      <c r="H312" s="191"/>
      <c r="I312" s="191"/>
    </row>
    <row r="313" spans="2:9" ht="15">
      <c r="B313" s="168">
        <v>42833</v>
      </c>
      <c r="C313" s="184">
        <v>100</v>
      </c>
      <c r="D313" s="184">
        <v>2.5</v>
      </c>
      <c r="E313" s="184">
        <v>97.5</v>
      </c>
      <c r="F313" s="260" t="s">
        <v>3849</v>
      </c>
      <c r="G313" s="261" t="s">
        <v>1996</v>
      </c>
      <c r="H313" s="191"/>
      <c r="I313" s="191"/>
    </row>
    <row r="314" spans="2:9" ht="15">
      <c r="B314" s="168">
        <v>42833</v>
      </c>
      <c r="C314" s="184">
        <v>1000</v>
      </c>
      <c r="D314" s="184">
        <v>25</v>
      </c>
      <c r="E314" s="184">
        <v>975</v>
      </c>
      <c r="F314" s="260" t="s">
        <v>3837</v>
      </c>
      <c r="G314" s="261" t="s">
        <v>4012</v>
      </c>
      <c r="H314" s="191"/>
      <c r="I314" s="191"/>
    </row>
    <row r="315" spans="2:9" ht="15">
      <c r="B315" s="168">
        <v>42833</v>
      </c>
      <c r="C315" s="184">
        <v>200</v>
      </c>
      <c r="D315" s="184">
        <f t="shared" ref="D315:D323" si="4">C315-E315</f>
        <v>10</v>
      </c>
      <c r="E315" s="184">
        <v>190</v>
      </c>
      <c r="F315" s="260" t="s">
        <v>3834</v>
      </c>
      <c r="G315" s="261" t="s">
        <v>4329</v>
      </c>
      <c r="H315" s="191"/>
      <c r="I315" s="191"/>
    </row>
    <row r="316" spans="2:9" ht="15">
      <c r="B316" s="168">
        <v>42833</v>
      </c>
      <c r="C316" s="184">
        <v>100</v>
      </c>
      <c r="D316" s="184">
        <f t="shared" si="4"/>
        <v>5</v>
      </c>
      <c r="E316" s="184">
        <v>95</v>
      </c>
      <c r="F316" s="260" t="s">
        <v>3836</v>
      </c>
      <c r="G316" s="261" t="s">
        <v>4329</v>
      </c>
      <c r="H316" s="191"/>
      <c r="I316" s="191"/>
    </row>
    <row r="317" spans="2:9" ht="15">
      <c r="B317" s="168">
        <v>42833</v>
      </c>
      <c r="C317" s="184">
        <v>80</v>
      </c>
      <c r="D317" s="184">
        <f t="shared" si="4"/>
        <v>3.2000000000000028</v>
      </c>
      <c r="E317" s="184">
        <v>76.8</v>
      </c>
      <c r="F317" s="260" t="s">
        <v>3833</v>
      </c>
      <c r="G317" s="261" t="s">
        <v>4330</v>
      </c>
      <c r="H317" s="191"/>
      <c r="I317" s="191"/>
    </row>
    <row r="318" spans="2:9" ht="15">
      <c r="B318" s="168">
        <v>42833</v>
      </c>
      <c r="C318" s="184">
        <v>250</v>
      </c>
      <c r="D318" s="184">
        <f t="shared" si="4"/>
        <v>12.5</v>
      </c>
      <c r="E318" s="184">
        <v>237.5</v>
      </c>
      <c r="F318" s="260" t="s">
        <v>3834</v>
      </c>
      <c r="G318" s="261" t="s">
        <v>4331</v>
      </c>
      <c r="H318" s="191"/>
      <c r="I318" s="191"/>
    </row>
    <row r="319" spans="2:9" ht="15">
      <c r="B319" s="168">
        <v>42833</v>
      </c>
      <c r="C319" s="184">
        <v>100</v>
      </c>
      <c r="D319" s="184">
        <f t="shared" si="4"/>
        <v>3.5</v>
      </c>
      <c r="E319" s="184">
        <v>96.5</v>
      </c>
      <c r="F319" s="260" t="s">
        <v>3844</v>
      </c>
      <c r="G319" s="261" t="s">
        <v>1840</v>
      </c>
      <c r="H319" s="191"/>
      <c r="I319" s="191"/>
    </row>
    <row r="320" spans="2:9" ht="15">
      <c r="B320" s="168">
        <v>42833</v>
      </c>
      <c r="C320" s="184">
        <v>1000</v>
      </c>
      <c r="D320" s="184">
        <f t="shared" si="4"/>
        <v>32</v>
      </c>
      <c r="E320" s="184">
        <v>968</v>
      </c>
      <c r="F320" s="260" t="s">
        <v>3836</v>
      </c>
      <c r="G320" s="261" t="s">
        <v>4331</v>
      </c>
      <c r="H320" s="191"/>
      <c r="I320" s="191"/>
    </row>
    <row r="321" spans="2:9" ht="15">
      <c r="B321" s="168">
        <v>42833</v>
      </c>
      <c r="C321" s="184">
        <v>100</v>
      </c>
      <c r="D321" s="184">
        <f t="shared" si="4"/>
        <v>3.5</v>
      </c>
      <c r="E321" s="184">
        <v>96.5</v>
      </c>
      <c r="F321" s="260" t="s">
        <v>3838</v>
      </c>
      <c r="G321" s="261" t="s">
        <v>4332</v>
      </c>
      <c r="H321" s="191"/>
      <c r="I321" s="191"/>
    </row>
    <row r="322" spans="2:9" ht="15">
      <c r="B322" s="168">
        <v>42833</v>
      </c>
      <c r="C322" s="184">
        <v>500</v>
      </c>
      <c r="D322" s="184">
        <f t="shared" si="4"/>
        <v>13.5</v>
      </c>
      <c r="E322" s="184">
        <v>486.5</v>
      </c>
      <c r="F322" s="260" t="s">
        <v>3836</v>
      </c>
      <c r="G322" s="261" t="s">
        <v>149</v>
      </c>
      <c r="H322" s="191"/>
      <c r="I322" s="191"/>
    </row>
    <row r="323" spans="2:9" ht="15">
      <c r="B323" s="168">
        <v>42833</v>
      </c>
      <c r="C323" s="184">
        <v>500</v>
      </c>
      <c r="D323" s="184">
        <f t="shared" si="4"/>
        <v>13.5</v>
      </c>
      <c r="E323" s="184">
        <v>486.5</v>
      </c>
      <c r="F323" s="260" t="s">
        <v>3834</v>
      </c>
      <c r="G323" s="261" t="s">
        <v>149</v>
      </c>
      <c r="H323" s="191"/>
      <c r="I323" s="191"/>
    </row>
    <row r="324" spans="2:9" ht="15">
      <c r="B324" s="168">
        <v>42834</v>
      </c>
      <c r="C324" s="184">
        <v>100</v>
      </c>
      <c r="D324" s="184">
        <v>2.5</v>
      </c>
      <c r="E324" s="184">
        <v>97.5</v>
      </c>
      <c r="F324" s="260" t="s">
        <v>3838</v>
      </c>
      <c r="G324" s="261" t="s">
        <v>4013</v>
      </c>
      <c r="H324" s="191"/>
      <c r="I324" s="191"/>
    </row>
    <row r="325" spans="2:9" ht="15">
      <c r="B325" s="168">
        <v>42834</v>
      </c>
      <c r="C325" s="184">
        <v>200</v>
      </c>
      <c r="D325" s="184">
        <v>5</v>
      </c>
      <c r="E325" s="184">
        <v>195</v>
      </c>
      <c r="F325" s="260" t="s">
        <v>3843</v>
      </c>
      <c r="G325" s="261" t="s">
        <v>4014</v>
      </c>
      <c r="H325" s="191"/>
      <c r="I325" s="191"/>
    </row>
    <row r="326" spans="2:9" ht="15">
      <c r="B326" s="168">
        <v>42834</v>
      </c>
      <c r="C326" s="184">
        <v>500</v>
      </c>
      <c r="D326" s="184">
        <v>12.5</v>
      </c>
      <c r="E326" s="184">
        <v>487.5</v>
      </c>
      <c r="F326" s="260" t="s">
        <v>3837</v>
      </c>
      <c r="G326" s="261" t="s">
        <v>4015</v>
      </c>
      <c r="H326" s="191"/>
      <c r="I326" s="191"/>
    </row>
    <row r="327" spans="2:9" ht="15">
      <c r="B327" s="168">
        <v>42834</v>
      </c>
      <c r="C327" s="184">
        <v>1000</v>
      </c>
      <c r="D327" s="184">
        <v>25</v>
      </c>
      <c r="E327" s="184">
        <v>975</v>
      </c>
      <c r="F327" s="260" t="s">
        <v>3834</v>
      </c>
      <c r="G327" s="261" t="s">
        <v>4016</v>
      </c>
      <c r="H327" s="191"/>
      <c r="I327" s="191"/>
    </row>
    <row r="328" spans="2:9" ht="15">
      <c r="B328" s="168">
        <v>42834</v>
      </c>
      <c r="C328" s="184">
        <v>1500</v>
      </c>
      <c r="D328" s="184">
        <v>37.5</v>
      </c>
      <c r="E328" s="184">
        <v>1462.5</v>
      </c>
      <c r="F328" s="260" t="s">
        <v>3837</v>
      </c>
      <c r="G328" s="261" t="s">
        <v>4017</v>
      </c>
      <c r="H328" s="191"/>
      <c r="I328" s="191"/>
    </row>
    <row r="329" spans="2:9" ht="15">
      <c r="B329" s="168">
        <v>42834</v>
      </c>
      <c r="C329" s="184">
        <v>1000</v>
      </c>
      <c r="D329" s="184">
        <v>25</v>
      </c>
      <c r="E329" s="184">
        <v>975</v>
      </c>
      <c r="F329" s="260" t="s">
        <v>3834</v>
      </c>
      <c r="G329" s="261" t="s">
        <v>4018</v>
      </c>
      <c r="H329" s="191"/>
      <c r="I329" s="191"/>
    </row>
    <row r="330" spans="2:9" ht="15">
      <c r="B330" s="168">
        <v>42834</v>
      </c>
      <c r="C330" s="184">
        <v>1500</v>
      </c>
      <c r="D330" s="184">
        <v>37.5</v>
      </c>
      <c r="E330" s="184">
        <v>1462.5</v>
      </c>
      <c r="F330" s="260" t="s">
        <v>3836</v>
      </c>
      <c r="G330" s="261" t="s">
        <v>4019</v>
      </c>
      <c r="H330" s="191"/>
      <c r="I330" s="191"/>
    </row>
    <row r="331" spans="2:9" ht="15">
      <c r="B331" s="168">
        <v>42834</v>
      </c>
      <c r="C331" s="184">
        <v>100</v>
      </c>
      <c r="D331" s="184">
        <v>2.5</v>
      </c>
      <c r="E331" s="184">
        <v>97.5</v>
      </c>
      <c r="F331" s="260" t="s">
        <v>3843</v>
      </c>
      <c r="G331" s="261" t="s">
        <v>3026</v>
      </c>
      <c r="H331" s="191"/>
      <c r="I331" s="191"/>
    </row>
    <row r="332" spans="2:9" ht="15">
      <c r="B332" s="168">
        <v>42834</v>
      </c>
      <c r="C332" s="184">
        <v>60</v>
      </c>
      <c r="D332" s="184">
        <v>1.5</v>
      </c>
      <c r="E332" s="184">
        <v>58.5</v>
      </c>
      <c r="F332" s="260" t="s">
        <v>3833</v>
      </c>
      <c r="G332" s="261" t="s">
        <v>154</v>
      </c>
      <c r="H332" s="191"/>
      <c r="I332" s="191"/>
    </row>
    <row r="333" spans="2:9" ht="15">
      <c r="B333" s="168">
        <v>42834</v>
      </c>
      <c r="C333" s="184">
        <v>100</v>
      </c>
      <c r="D333" s="184">
        <v>2.5</v>
      </c>
      <c r="E333" s="184">
        <v>97.5</v>
      </c>
      <c r="F333" s="260" t="s">
        <v>3843</v>
      </c>
      <c r="G333" s="261" t="s">
        <v>102</v>
      </c>
      <c r="H333" s="191"/>
      <c r="I333" s="191"/>
    </row>
    <row r="334" spans="2:9" ht="15">
      <c r="B334" s="168">
        <v>42834</v>
      </c>
      <c r="C334" s="184">
        <v>500</v>
      </c>
      <c r="D334" s="184">
        <v>12.5</v>
      </c>
      <c r="E334" s="184">
        <v>487.5</v>
      </c>
      <c r="F334" s="260" t="s">
        <v>3833</v>
      </c>
      <c r="G334" s="261" t="s">
        <v>4020</v>
      </c>
      <c r="H334" s="191"/>
      <c r="I334" s="191"/>
    </row>
    <row r="335" spans="2:9" ht="15">
      <c r="B335" s="168">
        <v>42834</v>
      </c>
      <c r="C335" s="184">
        <v>500</v>
      </c>
      <c r="D335" s="184">
        <v>12.5</v>
      </c>
      <c r="E335" s="184">
        <v>487.5</v>
      </c>
      <c r="F335" s="260" t="s">
        <v>3845</v>
      </c>
      <c r="G335" s="261" t="s">
        <v>4020</v>
      </c>
      <c r="H335" s="191"/>
      <c r="I335" s="191"/>
    </row>
    <row r="336" spans="2:9" ht="15">
      <c r="B336" s="168">
        <v>42834</v>
      </c>
      <c r="C336" s="184">
        <v>150</v>
      </c>
      <c r="D336" s="184">
        <v>3.75</v>
      </c>
      <c r="E336" s="184">
        <v>146.25</v>
      </c>
      <c r="F336" s="260" t="s">
        <v>3837</v>
      </c>
      <c r="G336" s="261" t="s">
        <v>4021</v>
      </c>
      <c r="H336" s="191"/>
      <c r="I336" s="191"/>
    </row>
    <row r="337" spans="2:9" ht="15">
      <c r="B337" s="168">
        <v>42834</v>
      </c>
      <c r="C337" s="184">
        <v>150</v>
      </c>
      <c r="D337" s="184">
        <v>3.75</v>
      </c>
      <c r="E337" s="184">
        <v>146.25</v>
      </c>
      <c r="F337" s="260" t="s">
        <v>3837</v>
      </c>
      <c r="G337" s="261" t="s">
        <v>4021</v>
      </c>
      <c r="H337" s="191"/>
      <c r="I337" s="191"/>
    </row>
    <row r="338" spans="2:9" ht="15">
      <c r="B338" s="168">
        <v>42834</v>
      </c>
      <c r="C338" s="184">
        <v>1619</v>
      </c>
      <c r="D338" s="184">
        <v>40.479999999999997</v>
      </c>
      <c r="E338" s="184">
        <v>1578.52</v>
      </c>
      <c r="F338" s="260" t="s">
        <v>3846</v>
      </c>
      <c r="G338" s="261" t="s">
        <v>912</v>
      </c>
      <c r="H338" s="191"/>
      <c r="I338" s="191"/>
    </row>
    <row r="339" spans="2:9" ht="15">
      <c r="B339" s="168">
        <v>42834</v>
      </c>
      <c r="C339" s="184">
        <v>1000</v>
      </c>
      <c r="D339" s="184">
        <v>25</v>
      </c>
      <c r="E339" s="184">
        <v>975</v>
      </c>
      <c r="F339" s="260" t="s">
        <v>3837</v>
      </c>
      <c r="G339" s="261" t="s">
        <v>2870</v>
      </c>
      <c r="H339" s="191"/>
      <c r="I339" s="191"/>
    </row>
    <row r="340" spans="2:9" ht="15">
      <c r="B340" s="168">
        <v>42834</v>
      </c>
      <c r="C340" s="184">
        <v>1000</v>
      </c>
      <c r="D340" s="184">
        <v>25</v>
      </c>
      <c r="E340" s="184">
        <v>975</v>
      </c>
      <c r="F340" s="260" t="s">
        <v>3851</v>
      </c>
      <c r="G340" s="261" t="s">
        <v>211</v>
      </c>
      <c r="H340" s="191"/>
      <c r="I340" s="191"/>
    </row>
    <row r="341" spans="2:9" ht="15">
      <c r="B341" s="168">
        <v>42834</v>
      </c>
      <c r="C341" s="184">
        <v>50</v>
      </c>
      <c r="D341" s="184">
        <v>1.25</v>
      </c>
      <c r="E341" s="184">
        <v>48.75</v>
      </c>
      <c r="F341" s="260" t="s">
        <v>3833</v>
      </c>
      <c r="G341" s="261" t="s">
        <v>3908</v>
      </c>
      <c r="H341" s="191"/>
      <c r="I341" s="191"/>
    </row>
    <row r="342" spans="2:9" ht="15">
      <c r="B342" s="168">
        <v>42834</v>
      </c>
      <c r="C342" s="184">
        <v>3000</v>
      </c>
      <c r="D342" s="184">
        <v>75</v>
      </c>
      <c r="E342" s="184">
        <v>2925</v>
      </c>
      <c r="F342" s="260" t="s">
        <v>3859</v>
      </c>
      <c r="G342" s="261" t="s">
        <v>1635</v>
      </c>
      <c r="H342" s="191"/>
      <c r="I342" s="191"/>
    </row>
    <row r="343" spans="2:9" ht="15">
      <c r="B343" s="168">
        <v>42834</v>
      </c>
      <c r="C343" s="184">
        <v>10000</v>
      </c>
      <c r="D343" s="184">
        <v>250</v>
      </c>
      <c r="E343" s="184">
        <v>9750</v>
      </c>
      <c r="F343" s="260" t="s">
        <v>3837</v>
      </c>
      <c r="G343" s="261" t="s">
        <v>4022</v>
      </c>
      <c r="H343" s="191"/>
      <c r="I343" s="191"/>
    </row>
    <row r="344" spans="2:9" ht="15">
      <c r="B344" s="168">
        <v>42834</v>
      </c>
      <c r="C344" s="184">
        <v>3000</v>
      </c>
      <c r="D344" s="184">
        <v>75</v>
      </c>
      <c r="E344" s="184">
        <v>2925</v>
      </c>
      <c r="F344" s="260" t="s">
        <v>3834</v>
      </c>
      <c r="G344" s="261" t="s">
        <v>4000</v>
      </c>
      <c r="H344" s="191"/>
      <c r="I344" s="191"/>
    </row>
    <row r="345" spans="2:9" ht="15">
      <c r="B345" s="168">
        <v>42834</v>
      </c>
      <c r="C345" s="184">
        <v>100</v>
      </c>
      <c r="D345" s="184">
        <f t="shared" ref="D345:D350" si="5">C345-E345</f>
        <v>3.5</v>
      </c>
      <c r="E345" s="184">
        <v>96.5</v>
      </c>
      <c r="F345" s="260" t="s">
        <v>3836</v>
      </c>
      <c r="G345" s="261" t="s">
        <v>4333</v>
      </c>
      <c r="H345" s="191"/>
      <c r="I345" s="191"/>
    </row>
    <row r="346" spans="2:9" ht="15">
      <c r="B346" s="168">
        <v>42834</v>
      </c>
      <c r="C346" s="184">
        <v>200</v>
      </c>
      <c r="D346" s="184">
        <f t="shared" si="5"/>
        <v>7</v>
      </c>
      <c r="E346" s="184">
        <v>193</v>
      </c>
      <c r="F346" s="260" t="s">
        <v>3836</v>
      </c>
      <c r="G346" s="261" t="s">
        <v>4314</v>
      </c>
      <c r="H346" s="191"/>
      <c r="I346" s="191"/>
    </row>
    <row r="347" spans="2:9" ht="15">
      <c r="B347" s="168">
        <v>42834</v>
      </c>
      <c r="C347" s="184">
        <v>5000</v>
      </c>
      <c r="D347" s="184">
        <f t="shared" si="5"/>
        <v>125</v>
      </c>
      <c r="E347" s="184">
        <v>4875</v>
      </c>
      <c r="F347" s="260" t="s">
        <v>3834</v>
      </c>
      <c r="G347" s="261" t="s">
        <v>4334</v>
      </c>
      <c r="H347" s="191"/>
      <c r="I347" s="191"/>
    </row>
    <row r="348" spans="2:9" ht="15">
      <c r="B348" s="168">
        <v>42834</v>
      </c>
      <c r="C348" s="184">
        <v>1000</v>
      </c>
      <c r="D348" s="184">
        <f t="shared" si="5"/>
        <v>27</v>
      </c>
      <c r="E348" s="184">
        <v>973</v>
      </c>
      <c r="F348" s="260" t="s">
        <v>3837</v>
      </c>
      <c r="G348" s="261" t="s">
        <v>4335</v>
      </c>
      <c r="H348" s="191"/>
      <c r="I348" s="191"/>
    </row>
    <row r="349" spans="2:9" ht="15">
      <c r="B349" s="168">
        <v>42834</v>
      </c>
      <c r="C349" s="184">
        <v>50</v>
      </c>
      <c r="D349" s="184">
        <f t="shared" si="5"/>
        <v>2.5</v>
      </c>
      <c r="E349" s="184">
        <v>47.5</v>
      </c>
      <c r="F349" s="260" t="s">
        <v>3843</v>
      </c>
      <c r="G349" s="261" t="s">
        <v>1016</v>
      </c>
      <c r="H349" s="191"/>
      <c r="I349" s="191"/>
    </row>
    <row r="350" spans="2:9" ht="15">
      <c r="B350" s="168">
        <v>42834</v>
      </c>
      <c r="C350" s="184">
        <v>75</v>
      </c>
      <c r="D350" s="184">
        <f t="shared" si="5"/>
        <v>3.75</v>
      </c>
      <c r="E350" s="184">
        <v>71.25</v>
      </c>
      <c r="F350" s="260" t="s">
        <v>3833</v>
      </c>
      <c r="G350" s="261" t="s">
        <v>1016</v>
      </c>
      <c r="H350" s="191"/>
      <c r="I350" s="191"/>
    </row>
    <row r="351" spans="2:9" ht="15">
      <c r="B351" s="168">
        <v>42835</v>
      </c>
      <c r="C351" s="184">
        <v>714</v>
      </c>
      <c r="D351" s="184">
        <v>17.850000000000001</v>
      </c>
      <c r="E351" s="184">
        <v>696.15</v>
      </c>
      <c r="F351" s="260" t="s">
        <v>3846</v>
      </c>
      <c r="G351" s="261" t="s">
        <v>912</v>
      </c>
      <c r="H351" s="191"/>
      <c r="I351" s="191"/>
    </row>
    <row r="352" spans="2:9" ht="15">
      <c r="B352" s="168">
        <v>42835</v>
      </c>
      <c r="C352" s="184">
        <v>150</v>
      </c>
      <c r="D352" s="184">
        <v>3.75</v>
      </c>
      <c r="E352" s="184">
        <v>146.25</v>
      </c>
      <c r="F352" s="260" t="s">
        <v>3834</v>
      </c>
      <c r="G352" s="261" t="s">
        <v>3915</v>
      </c>
      <c r="H352" s="191"/>
      <c r="I352" s="191"/>
    </row>
    <row r="353" spans="2:9" ht="15">
      <c r="B353" s="168">
        <v>42835</v>
      </c>
      <c r="C353" s="184">
        <v>100</v>
      </c>
      <c r="D353" s="184">
        <v>2.5</v>
      </c>
      <c r="E353" s="184">
        <v>97.5</v>
      </c>
      <c r="F353" s="260" t="s">
        <v>3854</v>
      </c>
      <c r="G353" s="261" t="s">
        <v>4023</v>
      </c>
      <c r="H353" s="191"/>
      <c r="I353" s="191"/>
    </row>
    <row r="354" spans="2:9" ht="15">
      <c r="B354" s="168">
        <v>42835</v>
      </c>
      <c r="C354" s="184">
        <v>500</v>
      </c>
      <c r="D354" s="184">
        <v>12.5</v>
      </c>
      <c r="E354" s="184">
        <v>487.5</v>
      </c>
      <c r="F354" s="260" t="s">
        <v>3834</v>
      </c>
      <c r="G354" s="261" t="s">
        <v>390</v>
      </c>
      <c r="H354" s="191"/>
      <c r="I354" s="191"/>
    </row>
    <row r="355" spans="2:9" ht="15">
      <c r="B355" s="168">
        <v>42835</v>
      </c>
      <c r="C355" s="184">
        <v>1000</v>
      </c>
      <c r="D355" s="184">
        <v>25</v>
      </c>
      <c r="E355" s="184">
        <v>975</v>
      </c>
      <c r="F355" s="260" t="s">
        <v>3837</v>
      </c>
      <c r="G355" s="261" t="s">
        <v>3888</v>
      </c>
      <c r="H355" s="191"/>
      <c r="I355" s="191"/>
    </row>
    <row r="356" spans="2:9" ht="15">
      <c r="B356" s="168">
        <v>42835</v>
      </c>
      <c r="C356" s="184">
        <v>2000</v>
      </c>
      <c r="D356" s="184">
        <v>50</v>
      </c>
      <c r="E356" s="184">
        <v>1950</v>
      </c>
      <c r="F356" s="260" t="s">
        <v>3836</v>
      </c>
      <c r="G356" s="261" t="s">
        <v>4024</v>
      </c>
      <c r="H356" s="191"/>
      <c r="I356" s="191"/>
    </row>
    <row r="357" spans="2:9" ht="15">
      <c r="B357" s="168">
        <v>42835</v>
      </c>
      <c r="C357" s="184">
        <v>1500</v>
      </c>
      <c r="D357" s="184">
        <v>37.5</v>
      </c>
      <c r="E357" s="184">
        <v>1462.5</v>
      </c>
      <c r="F357" s="260" t="s">
        <v>3837</v>
      </c>
      <c r="G357" s="261" t="s">
        <v>4025</v>
      </c>
      <c r="H357" s="191"/>
      <c r="I357" s="191"/>
    </row>
    <row r="358" spans="2:9" ht="15">
      <c r="B358" s="168">
        <v>42835</v>
      </c>
      <c r="C358" s="184">
        <v>1000</v>
      </c>
      <c r="D358" s="184">
        <v>25</v>
      </c>
      <c r="E358" s="184">
        <v>975</v>
      </c>
      <c r="F358" s="260" t="s">
        <v>3834</v>
      </c>
      <c r="G358" s="261" t="s">
        <v>4026</v>
      </c>
      <c r="H358" s="191"/>
      <c r="I358" s="191"/>
    </row>
    <row r="359" spans="2:9" ht="15">
      <c r="B359" s="168">
        <v>42835</v>
      </c>
      <c r="C359" s="184">
        <v>200</v>
      </c>
      <c r="D359" s="184">
        <v>5</v>
      </c>
      <c r="E359" s="184">
        <v>195</v>
      </c>
      <c r="F359" s="260" t="s">
        <v>3837</v>
      </c>
      <c r="G359" s="261" t="s">
        <v>4027</v>
      </c>
      <c r="H359" s="191"/>
      <c r="I359" s="191"/>
    </row>
    <row r="360" spans="2:9" ht="15">
      <c r="B360" s="168">
        <v>42835</v>
      </c>
      <c r="C360" s="184">
        <v>10000</v>
      </c>
      <c r="D360" s="184">
        <v>250</v>
      </c>
      <c r="E360" s="184">
        <v>9750</v>
      </c>
      <c r="F360" s="260" t="s">
        <v>3837</v>
      </c>
      <c r="G360" s="261" t="s">
        <v>4028</v>
      </c>
      <c r="H360" s="191"/>
      <c r="I360" s="191"/>
    </row>
    <row r="361" spans="2:9" ht="15">
      <c r="B361" s="168">
        <v>42835</v>
      </c>
      <c r="C361" s="184">
        <v>2320</v>
      </c>
      <c r="D361" s="184">
        <v>58</v>
      </c>
      <c r="E361" s="184">
        <v>2262</v>
      </c>
      <c r="F361" s="260" t="s">
        <v>3837</v>
      </c>
      <c r="G361" s="261" t="s">
        <v>4029</v>
      </c>
      <c r="H361" s="191"/>
      <c r="I361" s="191"/>
    </row>
    <row r="362" spans="2:9" ht="15">
      <c r="B362" s="168">
        <v>42835</v>
      </c>
      <c r="C362" s="184">
        <v>800</v>
      </c>
      <c r="D362" s="184">
        <v>20</v>
      </c>
      <c r="E362" s="184">
        <v>780</v>
      </c>
      <c r="F362" s="260" t="s">
        <v>3856</v>
      </c>
      <c r="G362" s="261" t="s">
        <v>4030</v>
      </c>
      <c r="H362" s="191"/>
      <c r="I362" s="191"/>
    </row>
    <row r="363" spans="2:9" ht="15">
      <c r="B363" s="168">
        <v>42835</v>
      </c>
      <c r="C363" s="184">
        <v>500</v>
      </c>
      <c r="D363" s="184">
        <v>12.5</v>
      </c>
      <c r="E363" s="184">
        <v>487.5</v>
      </c>
      <c r="F363" s="260" t="s">
        <v>3837</v>
      </c>
      <c r="G363" s="261" t="s">
        <v>585</v>
      </c>
      <c r="H363" s="191"/>
      <c r="I363" s="191"/>
    </row>
    <row r="364" spans="2:9" ht="15">
      <c r="B364" s="168">
        <v>42835</v>
      </c>
      <c r="C364" s="184">
        <v>1000</v>
      </c>
      <c r="D364" s="184">
        <v>25</v>
      </c>
      <c r="E364" s="184">
        <v>975</v>
      </c>
      <c r="F364" s="260" t="s">
        <v>3855</v>
      </c>
      <c r="G364" s="261" t="s">
        <v>455</v>
      </c>
      <c r="H364" s="191"/>
      <c r="I364" s="191"/>
    </row>
    <row r="365" spans="2:9" ht="15">
      <c r="B365" s="168">
        <v>42835</v>
      </c>
      <c r="C365" s="184">
        <v>100</v>
      </c>
      <c r="D365" s="184">
        <v>2.5</v>
      </c>
      <c r="E365" s="184">
        <v>97.5</v>
      </c>
      <c r="F365" s="260" t="s">
        <v>3837</v>
      </c>
      <c r="G365" s="261" t="s">
        <v>4031</v>
      </c>
      <c r="H365" s="191"/>
      <c r="I365" s="191"/>
    </row>
    <row r="366" spans="2:9" ht="15">
      <c r="B366" s="168">
        <v>42835</v>
      </c>
      <c r="C366" s="184">
        <v>500</v>
      </c>
      <c r="D366" s="184">
        <v>12.5</v>
      </c>
      <c r="E366" s="184">
        <v>487.5</v>
      </c>
      <c r="F366" s="260" t="s">
        <v>3836</v>
      </c>
      <c r="G366" s="261" t="s">
        <v>4032</v>
      </c>
      <c r="H366" s="191"/>
      <c r="I366" s="191"/>
    </row>
    <row r="367" spans="2:9" ht="15">
      <c r="B367" s="168">
        <v>42835</v>
      </c>
      <c r="C367" s="184">
        <v>1000</v>
      </c>
      <c r="D367" s="184">
        <v>25</v>
      </c>
      <c r="E367" s="184">
        <v>975</v>
      </c>
      <c r="F367" s="260" t="s">
        <v>3837</v>
      </c>
      <c r="G367" s="261" t="s">
        <v>4033</v>
      </c>
      <c r="H367" s="191"/>
      <c r="I367" s="191"/>
    </row>
    <row r="368" spans="2:9" ht="15">
      <c r="B368" s="168">
        <v>42835</v>
      </c>
      <c r="C368" s="184">
        <v>1000</v>
      </c>
      <c r="D368" s="184">
        <v>25</v>
      </c>
      <c r="E368" s="184">
        <v>975</v>
      </c>
      <c r="F368" s="260" t="s">
        <v>3834</v>
      </c>
      <c r="G368" s="261" t="s">
        <v>4033</v>
      </c>
      <c r="H368" s="191"/>
      <c r="I368" s="191"/>
    </row>
    <row r="369" spans="2:9" ht="15">
      <c r="B369" s="168">
        <v>42835</v>
      </c>
      <c r="C369" s="184">
        <v>100</v>
      </c>
      <c r="D369" s="184">
        <v>2.5</v>
      </c>
      <c r="E369" s="184">
        <v>97.5</v>
      </c>
      <c r="F369" s="260" t="s">
        <v>3834</v>
      </c>
      <c r="G369" s="261" t="s">
        <v>4034</v>
      </c>
      <c r="H369" s="191"/>
      <c r="I369" s="191"/>
    </row>
    <row r="370" spans="2:9" ht="15">
      <c r="B370" s="168">
        <v>42835</v>
      </c>
      <c r="C370" s="184">
        <v>100</v>
      </c>
      <c r="D370" s="184">
        <v>2.5</v>
      </c>
      <c r="E370" s="184">
        <v>97.5</v>
      </c>
      <c r="F370" s="260" t="s">
        <v>3843</v>
      </c>
      <c r="G370" s="261" t="s">
        <v>4034</v>
      </c>
      <c r="H370" s="191"/>
      <c r="I370" s="191"/>
    </row>
    <row r="371" spans="2:9" ht="15">
      <c r="B371" s="168">
        <v>42835</v>
      </c>
      <c r="C371" s="184">
        <v>500</v>
      </c>
      <c r="D371" s="184">
        <v>12.5</v>
      </c>
      <c r="E371" s="184">
        <v>487.5</v>
      </c>
      <c r="F371" s="260" t="s">
        <v>3834</v>
      </c>
      <c r="G371" s="261" t="s">
        <v>3866</v>
      </c>
      <c r="H371" s="191"/>
      <c r="I371" s="191"/>
    </row>
    <row r="372" spans="2:9" ht="15">
      <c r="B372" s="168">
        <v>42835</v>
      </c>
      <c r="C372" s="184">
        <v>1000</v>
      </c>
      <c r="D372" s="184">
        <v>25</v>
      </c>
      <c r="E372" s="184">
        <v>975</v>
      </c>
      <c r="F372" s="260" t="s">
        <v>3834</v>
      </c>
      <c r="G372" s="261" t="s">
        <v>1983</v>
      </c>
      <c r="H372" s="191"/>
      <c r="I372" s="191"/>
    </row>
    <row r="373" spans="2:9" ht="15">
      <c r="B373" s="168">
        <v>42835</v>
      </c>
      <c r="C373" s="184">
        <v>700</v>
      </c>
      <c r="D373" s="184">
        <v>17.5</v>
      </c>
      <c r="E373" s="184">
        <v>682.5</v>
      </c>
      <c r="F373" s="260" t="s">
        <v>3851</v>
      </c>
      <c r="G373" s="261" t="s">
        <v>4035</v>
      </c>
      <c r="H373" s="191"/>
      <c r="I373" s="191"/>
    </row>
    <row r="374" spans="2:9" ht="15">
      <c r="B374" s="168">
        <v>42835</v>
      </c>
      <c r="C374" s="184">
        <v>1000</v>
      </c>
      <c r="D374" s="184">
        <v>25</v>
      </c>
      <c r="E374" s="184">
        <v>975</v>
      </c>
      <c r="F374" s="260" t="s">
        <v>3837</v>
      </c>
      <c r="G374" s="261" t="s">
        <v>4036</v>
      </c>
      <c r="H374" s="191"/>
      <c r="I374" s="191"/>
    </row>
    <row r="375" spans="2:9" ht="15">
      <c r="B375" s="168">
        <v>42835</v>
      </c>
      <c r="C375" s="184">
        <v>500</v>
      </c>
      <c r="D375" s="184">
        <v>12.5</v>
      </c>
      <c r="E375" s="184">
        <v>487.5</v>
      </c>
      <c r="F375" s="260" t="s">
        <v>3837</v>
      </c>
      <c r="G375" s="261" t="s">
        <v>4037</v>
      </c>
      <c r="H375" s="191"/>
      <c r="I375" s="191"/>
    </row>
    <row r="376" spans="2:9" ht="15">
      <c r="B376" s="168">
        <v>42835</v>
      </c>
      <c r="C376" s="184">
        <v>2500</v>
      </c>
      <c r="D376" s="184">
        <v>62.5</v>
      </c>
      <c r="E376" s="184">
        <v>2437.5</v>
      </c>
      <c r="F376" s="260" t="s">
        <v>3837</v>
      </c>
      <c r="G376" s="261" t="s">
        <v>4038</v>
      </c>
      <c r="H376" s="191"/>
      <c r="I376" s="191"/>
    </row>
    <row r="377" spans="2:9" ht="15">
      <c r="B377" s="168">
        <v>42835</v>
      </c>
      <c r="C377" s="184">
        <v>5000</v>
      </c>
      <c r="D377" s="184">
        <f t="shared" ref="D377:D384" si="6">C377-E377</f>
        <v>160</v>
      </c>
      <c r="E377" s="184">
        <v>4840</v>
      </c>
      <c r="F377" s="260" t="s">
        <v>3834</v>
      </c>
      <c r="G377" s="261" t="s">
        <v>4316</v>
      </c>
      <c r="H377" s="191"/>
      <c r="I377" s="191"/>
    </row>
    <row r="378" spans="2:9" ht="15">
      <c r="B378" s="168">
        <v>42835</v>
      </c>
      <c r="C378" s="184">
        <v>500</v>
      </c>
      <c r="D378" s="184">
        <f t="shared" si="6"/>
        <v>17.5</v>
      </c>
      <c r="E378" s="184">
        <v>482.5</v>
      </c>
      <c r="F378" s="260" t="s">
        <v>3834</v>
      </c>
      <c r="G378" s="261" t="s">
        <v>4336</v>
      </c>
      <c r="H378" s="191"/>
      <c r="I378" s="191"/>
    </row>
    <row r="379" spans="2:9" ht="15">
      <c r="B379" s="168">
        <v>42835</v>
      </c>
      <c r="C379" s="184">
        <v>100</v>
      </c>
      <c r="D379" s="184">
        <f t="shared" si="6"/>
        <v>3.5</v>
      </c>
      <c r="E379" s="184">
        <v>96.5</v>
      </c>
      <c r="F379" s="260" t="s">
        <v>3834</v>
      </c>
      <c r="G379" s="261" t="s">
        <v>1972</v>
      </c>
      <c r="H379" s="191"/>
      <c r="I379" s="191"/>
    </row>
    <row r="380" spans="2:9" ht="15">
      <c r="B380" s="168">
        <v>42835</v>
      </c>
      <c r="C380" s="184">
        <v>80</v>
      </c>
      <c r="D380" s="184">
        <f t="shared" si="6"/>
        <v>4</v>
      </c>
      <c r="E380" s="184">
        <v>76</v>
      </c>
      <c r="F380" s="260" t="s">
        <v>3838</v>
      </c>
      <c r="G380" s="261" t="s">
        <v>4337</v>
      </c>
      <c r="H380" s="191"/>
      <c r="I380" s="191"/>
    </row>
    <row r="381" spans="2:9" ht="15">
      <c r="B381" s="168">
        <v>42835</v>
      </c>
      <c r="C381" s="184">
        <v>2300</v>
      </c>
      <c r="D381" s="184">
        <f t="shared" si="6"/>
        <v>62.099999999999909</v>
      </c>
      <c r="E381" s="184">
        <v>2237.9</v>
      </c>
      <c r="F381" s="260" t="s">
        <v>3836</v>
      </c>
      <c r="G381" s="261" t="s">
        <v>4338</v>
      </c>
      <c r="H381" s="191"/>
      <c r="I381" s="191"/>
    </row>
    <row r="382" spans="2:9" ht="15">
      <c r="B382" s="168">
        <v>42835</v>
      </c>
      <c r="C382" s="184">
        <v>100</v>
      </c>
      <c r="D382" s="184">
        <f t="shared" si="6"/>
        <v>3.5</v>
      </c>
      <c r="E382" s="184">
        <v>96.5</v>
      </c>
      <c r="F382" s="260" t="s">
        <v>3839</v>
      </c>
      <c r="G382" s="261" t="s">
        <v>4328</v>
      </c>
      <c r="H382" s="191"/>
      <c r="I382" s="191"/>
    </row>
    <row r="383" spans="2:9" ht="15">
      <c r="B383" s="168">
        <v>42835</v>
      </c>
      <c r="C383" s="184">
        <v>1000</v>
      </c>
      <c r="D383" s="184">
        <f t="shared" si="6"/>
        <v>40</v>
      </c>
      <c r="E383" s="184">
        <v>960</v>
      </c>
      <c r="F383" s="260" t="s">
        <v>3851</v>
      </c>
      <c r="G383" s="261" t="s">
        <v>4339</v>
      </c>
      <c r="H383" s="191"/>
      <c r="I383" s="191"/>
    </row>
    <row r="384" spans="2:9" ht="15">
      <c r="B384" s="168">
        <v>42835</v>
      </c>
      <c r="C384" s="184">
        <v>2000</v>
      </c>
      <c r="D384" s="184">
        <f t="shared" si="6"/>
        <v>70</v>
      </c>
      <c r="E384" s="184">
        <v>1930</v>
      </c>
      <c r="F384" s="260" t="s">
        <v>3833</v>
      </c>
      <c r="G384" s="261" t="s">
        <v>1614</v>
      </c>
      <c r="H384" s="191"/>
      <c r="I384" s="191"/>
    </row>
    <row r="385" spans="2:9" ht="15">
      <c r="B385" s="168">
        <v>42836</v>
      </c>
      <c r="C385" s="184">
        <v>100</v>
      </c>
      <c r="D385" s="184">
        <v>2.5</v>
      </c>
      <c r="E385" s="184">
        <v>97.5</v>
      </c>
      <c r="F385" s="260" t="s">
        <v>3842</v>
      </c>
      <c r="G385" s="261" t="s">
        <v>4007</v>
      </c>
      <c r="H385" s="191"/>
      <c r="I385" s="191"/>
    </row>
    <row r="386" spans="2:9" ht="15">
      <c r="B386" s="168">
        <v>42836</v>
      </c>
      <c r="C386" s="184">
        <v>350</v>
      </c>
      <c r="D386" s="184">
        <v>8.75</v>
      </c>
      <c r="E386" s="184">
        <v>341.25</v>
      </c>
      <c r="F386" s="260" t="s">
        <v>3834</v>
      </c>
      <c r="G386" s="261" t="s">
        <v>4039</v>
      </c>
      <c r="H386" s="191"/>
      <c r="I386" s="191"/>
    </row>
    <row r="387" spans="2:9" ht="15">
      <c r="B387" s="168">
        <v>42836</v>
      </c>
      <c r="C387" s="184">
        <v>1000</v>
      </c>
      <c r="D387" s="184">
        <v>25</v>
      </c>
      <c r="E387" s="184">
        <v>975</v>
      </c>
      <c r="F387" s="260" t="s">
        <v>3834</v>
      </c>
      <c r="G387" s="261" t="s">
        <v>4040</v>
      </c>
      <c r="H387" s="191"/>
      <c r="I387" s="191"/>
    </row>
    <row r="388" spans="2:9" ht="15">
      <c r="B388" s="168">
        <v>42836</v>
      </c>
      <c r="C388" s="184">
        <v>500</v>
      </c>
      <c r="D388" s="184">
        <v>12.5</v>
      </c>
      <c r="E388" s="184">
        <v>487.5</v>
      </c>
      <c r="F388" s="260" t="s">
        <v>3834</v>
      </c>
      <c r="G388" s="261" t="s">
        <v>4041</v>
      </c>
      <c r="H388" s="191"/>
      <c r="I388" s="191"/>
    </row>
    <row r="389" spans="2:9" ht="15">
      <c r="B389" s="168">
        <v>42836</v>
      </c>
      <c r="C389" s="184">
        <v>2000</v>
      </c>
      <c r="D389" s="184">
        <v>50</v>
      </c>
      <c r="E389" s="184">
        <v>1950</v>
      </c>
      <c r="F389" s="260" t="s">
        <v>3834</v>
      </c>
      <c r="G389" s="261" t="s">
        <v>4042</v>
      </c>
      <c r="H389" s="191"/>
      <c r="I389" s="191"/>
    </row>
    <row r="390" spans="2:9" ht="15">
      <c r="B390" s="168">
        <v>42836</v>
      </c>
      <c r="C390" s="184">
        <v>1000</v>
      </c>
      <c r="D390" s="184">
        <v>25</v>
      </c>
      <c r="E390" s="184">
        <v>975</v>
      </c>
      <c r="F390" s="260" t="s">
        <v>3837</v>
      </c>
      <c r="G390" s="261" t="s">
        <v>608</v>
      </c>
      <c r="H390" s="191"/>
      <c r="I390" s="191"/>
    </row>
    <row r="391" spans="2:9" ht="15">
      <c r="B391" s="168">
        <v>42836</v>
      </c>
      <c r="C391" s="184">
        <v>100</v>
      </c>
      <c r="D391" s="184">
        <v>2.5</v>
      </c>
      <c r="E391" s="184">
        <v>97.5</v>
      </c>
      <c r="F391" s="260" t="s">
        <v>3851</v>
      </c>
      <c r="G391" s="261" t="s">
        <v>4043</v>
      </c>
      <c r="H391" s="191"/>
      <c r="I391" s="191"/>
    </row>
    <row r="392" spans="2:9" ht="15">
      <c r="B392" s="168">
        <v>42836</v>
      </c>
      <c r="C392" s="184">
        <v>450</v>
      </c>
      <c r="D392" s="184">
        <v>11.25</v>
      </c>
      <c r="E392" s="184">
        <v>438.75</v>
      </c>
      <c r="F392" s="260" t="s">
        <v>3837</v>
      </c>
      <c r="G392" s="261" t="s">
        <v>4044</v>
      </c>
      <c r="H392" s="191"/>
      <c r="I392" s="191"/>
    </row>
    <row r="393" spans="2:9" ht="15">
      <c r="B393" s="168">
        <v>42836</v>
      </c>
      <c r="C393" s="184">
        <v>3000</v>
      </c>
      <c r="D393" s="184">
        <v>75</v>
      </c>
      <c r="E393" s="184">
        <v>2925</v>
      </c>
      <c r="F393" s="260" t="s">
        <v>3837</v>
      </c>
      <c r="G393" s="261" t="s">
        <v>4045</v>
      </c>
      <c r="H393" s="191"/>
      <c r="I393" s="191"/>
    </row>
    <row r="394" spans="2:9" ht="15">
      <c r="B394" s="168">
        <v>42836</v>
      </c>
      <c r="C394" s="184">
        <v>800</v>
      </c>
      <c r="D394" s="184">
        <v>20</v>
      </c>
      <c r="E394" s="184">
        <v>780</v>
      </c>
      <c r="F394" s="260" t="s">
        <v>3836</v>
      </c>
      <c r="G394" s="261" t="s">
        <v>4046</v>
      </c>
      <c r="H394" s="191"/>
      <c r="I394" s="191"/>
    </row>
    <row r="395" spans="2:9" ht="15">
      <c r="B395" s="168">
        <v>42836</v>
      </c>
      <c r="C395" s="184">
        <v>200</v>
      </c>
      <c r="D395" s="184">
        <v>5</v>
      </c>
      <c r="E395" s="184">
        <v>195</v>
      </c>
      <c r="F395" s="260" t="s">
        <v>3834</v>
      </c>
      <c r="G395" s="261" t="s">
        <v>4047</v>
      </c>
      <c r="H395" s="191"/>
      <c r="I395" s="191"/>
    </row>
    <row r="396" spans="2:9" ht="15">
      <c r="B396" s="168">
        <v>42836</v>
      </c>
      <c r="C396" s="184">
        <v>3000</v>
      </c>
      <c r="D396" s="184">
        <v>75</v>
      </c>
      <c r="E396" s="184">
        <v>2925</v>
      </c>
      <c r="F396" s="260" t="s">
        <v>3834</v>
      </c>
      <c r="G396" s="261" t="s">
        <v>1718</v>
      </c>
      <c r="H396" s="191"/>
      <c r="I396" s="191"/>
    </row>
    <row r="397" spans="2:9" ht="15">
      <c r="B397" s="168">
        <v>42836</v>
      </c>
      <c r="C397" s="184">
        <v>1000</v>
      </c>
      <c r="D397" s="184">
        <v>25</v>
      </c>
      <c r="E397" s="184">
        <v>975</v>
      </c>
      <c r="F397" s="260" t="s">
        <v>3837</v>
      </c>
      <c r="G397" s="261" t="s">
        <v>4048</v>
      </c>
      <c r="H397" s="191"/>
      <c r="I397" s="191"/>
    </row>
    <row r="398" spans="2:9" ht="15">
      <c r="B398" s="168">
        <v>42836</v>
      </c>
      <c r="C398" s="184">
        <v>1000</v>
      </c>
      <c r="D398" s="184">
        <v>25</v>
      </c>
      <c r="E398" s="184">
        <v>975</v>
      </c>
      <c r="F398" s="260" t="s">
        <v>3837</v>
      </c>
      <c r="G398" s="261" t="s">
        <v>4049</v>
      </c>
      <c r="H398" s="191"/>
      <c r="I398" s="191"/>
    </row>
    <row r="399" spans="2:9" ht="15">
      <c r="B399" s="168">
        <v>42836</v>
      </c>
      <c r="C399" s="184">
        <v>10000</v>
      </c>
      <c r="D399" s="184">
        <v>250</v>
      </c>
      <c r="E399" s="184">
        <v>9750</v>
      </c>
      <c r="F399" s="260" t="s">
        <v>3837</v>
      </c>
      <c r="G399" s="261" t="s">
        <v>4050</v>
      </c>
      <c r="H399" s="191"/>
      <c r="I399" s="191"/>
    </row>
    <row r="400" spans="2:9" ht="15">
      <c r="B400" s="168">
        <v>42836</v>
      </c>
      <c r="C400" s="184">
        <v>3000</v>
      </c>
      <c r="D400" s="184">
        <v>75</v>
      </c>
      <c r="E400" s="184">
        <v>2925</v>
      </c>
      <c r="F400" s="260" t="s">
        <v>3834</v>
      </c>
      <c r="G400" s="261" t="s">
        <v>4051</v>
      </c>
      <c r="H400" s="191"/>
      <c r="I400" s="191"/>
    </row>
    <row r="401" spans="2:9" ht="15">
      <c r="B401" s="168">
        <v>42836</v>
      </c>
      <c r="C401" s="184">
        <v>300</v>
      </c>
      <c r="D401" s="184">
        <v>7.5</v>
      </c>
      <c r="E401" s="184">
        <v>292.5</v>
      </c>
      <c r="F401" s="260" t="s">
        <v>3845</v>
      </c>
      <c r="G401" s="261" t="s">
        <v>3906</v>
      </c>
      <c r="H401" s="191"/>
      <c r="I401" s="191"/>
    </row>
    <row r="402" spans="2:9" ht="15">
      <c r="B402" s="168">
        <v>42836</v>
      </c>
      <c r="C402" s="184">
        <v>17000</v>
      </c>
      <c r="D402" s="184">
        <v>425</v>
      </c>
      <c r="E402" s="184">
        <v>16575</v>
      </c>
      <c r="F402" s="260" t="s">
        <v>3833</v>
      </c>
      <c r="G402" s="261" t="s">
        <v>2552</v>
      </c>
      <c r="H402" s="191"/>
      <c r="I402" s="191"/>
    </row>
    <row r="403" spans="2:9" ht="15">
      <c r="B403" s="168">
        <v>42836</v>
      </c>
      <c r="C403" s="184">
        <v>1000</v>
      </c>
      <c r="D403" s="184">
        <v>25</v>
      </c>
      <c r="E403" s="184">
        <v>975</v>
      </c>
      <c r="F403" s="260" t="s">
        <v>3837</v>
      </c>
      <c r="G403" s="261" t="s">
        <v>4052</v>
      </c>
      <c r="H403" s="191"/>
      <c r="I403" s="191"/>
    </row>
    <row r="404" spans="2:9" ht="15">
      <c r="B404" s="168">
        <v>42836</v>
      </c>
      <c r="C404" s="184">
        <v>500</v>
      </c>
      <c r="D404" s="184">
        <v>12.5</v>
      </c>
      <c r="E404" s="184">
        <v>487.5</v>
      </c>
      <c r="F404" s="260" t="s">
        <v>3834</v>
      </c>
      <c r="G404" s="261" t="s">
        <v>4053</v>
      </c>
      <c r="H404" s="191"/>
      <c r="I404" s="191"/>
    </row>
    <row r="405" spans="2:9" ht="15">
      <c r="B405" s="168">
        <v>42836</v>
      </c>
      <c r="C405" s="184">
        <v>200</v>
      </c>
      <c r="D405" s="184">
        <v>5</v>
      </c>
      <c r="E405" s="184">
        <v>195</v>
      </c>
      <c r="F405" s="260" t="s">
        <v>3845</v>
      </c>
      <c r="G405" s="261" t="s">
        <v>3035</v>
      </c>
      <c r="H405" s="191"/>
      <c r="I405" s="191"/>
    </row>
    <row r="406" spans="2:9" ht="15">
      <c r="B406" s="168">
        <v>42836</v>
      </c>
      <c r="C406" s="184">
        <v>8470</v>
      </c>
      <c r="D406" s="184">
        <v>211.75</v>
      </c>
      <c r="E406" s="184">
        <v>8258.25</v>
      </c>
      <c r="F406" s="260" t="s">
        <v>3834</v>
      </c>
      <c r="G406" s="261" t="s">
        <v>4054</v>
      </c>
      <c r="H406" s="191"/>
      <c r="I406" s="191"/>
    </row>
    <row r="407" spans="2:9" ht="15">
      <c r="B407" s="168">
        <v>42836</v>
      </c>
      <c r="C407" s="184">
        <v>320</v>
      </c>
      <c r="D407" s="184">
        <v>8</v>
      </c>
      <c r="E407" s="184">
        <v>312</v>
      </c>
      <c r="F407" s="260" t="s">
        <v>3834</v>
      </c>
      <c r="G407" s="261" t="s">
        <v>3886</v>
      </c>
      <c r="H407" s="191"/>
      <c r="I407" s="191"/>
    </row>
    <row r="408" spans="2:9" ht="15">
      <c r="B408" s="168">
        <v>42836</v>
      </c>
      <c r="C408" s="184">
        <v>500</v>
      </c>
      <c r="D408" s="184">
        <v>12.5</v>
      </c>
      <c r="E408" s="184">
        <v>487.5</v>
      </c>
      <c r="F408" s="260" t="s">
        <v>3837</v>
      </c>
      <c r="G408" s="261" t="s">
        <v>329</v>
      </c>
      <c r="H408" s="191"/>
      <c r="I408" s="191"/>
    </row>
    <row r="409" spans="2:9" ht="15">
      <c r="B409" s="168">
        <v>42836</v>
      </c>
      <c r="C409" s="184">
        <v>100</v>
      </c>
      <c r="D409" s="184">
        <v>2.5</v>
      </c>
      <c r="E409" s="184">
        <v>97.5</v>
      </c>
      <c r="F409" s="260" t="s">
        <v>3834</v>
      </c>
      <c r="G409" s="261" t="s">
        <v>4055</v>
      </c>
      <c r="H409" s="191"/>
      <c r="I409" s="191"/>
    </row>
    <row r="410" spans="2:9" ht="15">
      <c r="B410" s="168">
        <v>42836</v>
      </c>
      <c r="C410" s="184">
        <v>100000</v>
      </c>
      <c r="D410" s="184">
        <v>2500</v>
      </c>
      <c r="E410" s="184">
        <v>97500</v>
      </c>
      <c r="F410" s="260" t="s">
        <v>3833</v>
      </c>
      <c r="G410" s="261" t="s">
        <v>4056</v>
      </c>
      <c r="H410" s="191"/>
      <c r="I410" s="191"/>
    </row>
    <row r="411" spans="2:9" ht="15">
      <c r="B411" s="168">
        <v>42836</v>
      </c>
      <c r="C411" s="184">
        <v>2860</v>
      </c>
      <c r="D411" s="184">
        <v>71.5</v>
      </c>
      <c r="E411" s="184">
        <v>2788.5</v>
      </c>
      <c r="F411" s="260" t="s">
        <v>3834</v>
      </c>
      <c r="G411" s="261" t="s">
        <v>4057</v>
      </c>
      <c r="H411" s="191"/>
      <c r="I411" s="191"/>
    </row>
    <row r="412" spans="2:9" ht="15">
      <c r="B412" s="168">
        <v>42836</v>
      </c>
      <c r="C412" s="184">
        <v>1000</v>
      </c>
      <c r="D412" s="184">
        <v>25</v>
      </c>
      <c r="E412" s="184">
        <v>975</v>
      </c>
      <c r="F412" s="260" t="s">
        <v>3837</v>
      </c>
      <c r="G412" s="261" t="s">
        <v>4058</v>
      </c>
      <c r="H412" s="191"/>
      <c r="I412" s="191"/>
    </row>
    <row r="413" spans="2:9" ht="15">
      <c r="B413" s="168">
        <v>42836</v>
      </c>
      <c r="C413" s="184">
        <v>200</v>
      </c>
      <c r="D413" s="184">
        <v>5</v>
      </c>
      <c r="E413" s="184">
        <v>195</v>
      </c>
      <c r="F413" s="260" t="s">
        <v>3837</v>
      </c>
      <c r="G413" s="261" t="s">
        <v>4059</v>
      </c>
      <c r="H413" s="191"/>
      <c r="I413" s="191"/>
    </row>
    <row r="414" spans="2:9" ht="15">
      <c r="B414" s="168">
        <v>42837</v>
      </c>
      <c r="C414" s="184">
        <v>30</v>
      </c>
      <c r="D414" s="184">
        <v>0.75</v>
      </c>
      <c r="E414" s="184">
        <v>29.25</v>
      </c>
      <c r="F414" s="260" t="s">
        <v>3841</v>
      </c>
      <c r="G414" s="261" t="s">
        <v>4060</v>
      </c>
      <c r="H414" s="191"/>
      <c r="I414" s="191"/>
    </row>
    <row r="415" spans="2:9" ht="15">
      <c r="B415" s="168">
        <v>42837</v>
      </c>
      <c r="C415" s="184">
        <v>1000</v>
      </c>
      <c r="D415" s="184">
        <v>25</v>
      </c>
      <c r="E415" s="184">
        <v>975</v>
      </c>
      <c r="F415" s="260" t="s">
        <v>3841</v>
      </c>
      <c r="G415" s="261" t="s">
        <v>4041</v>
      </c>
      <c r="H415" s="191"/>
      <c r="I415" s="191"/>
    </row>
    <row r="416" spans="2:9" ht="15">
      <c r="B416" s="168">
        <v>42837</v>
      </c>
      <c r="C416" s="184">
        <v>120</v>
      </c>
      <c r="D416" s="184">
        <v>3</v>
      </c>
      <c r="E416" s="184">
        <v>117</v>
      </c>
      <c r="F416" s="260" t="s">
        <v>3858</v>
      </c>
      <c r="G416" s="261" t="s">
        <v>4061</v>
      </c>
      <c r="H416" s="191"/>
      <c r="I416" s="191"/>
    </row>
    <row r="417" spans="2:9" ht="15">
      <c r="B417" s="168">
        <v>42837</v>
      </c>
      <c r="C417" s="184">
        <v>120</v>
      </c>
      <c r="D417" s="184">
        <v>3</v>
      </c>
      <c r="E417" s="184">
        <v>117</v>
      </c>
      <c r="F417" s="260" t="s">
        <v>3855</v>
      </c>
      <c r="G417" s="261" t="s">
        <v>4061</v>
      </c>
      <c r="H417" s="191"/>
      <c r="I417" s="191"/>
    </row>
    <row r="418" spans="2:9" ht="15">
      <c r="B418" s="168">
        <v>42837</v>
      </c>
      <c r="C418" s="184">
        <v>500</v>
      </c>
      <c r="D418" s="184">
        <v>12.5</v>
      </c>
      <c r="E418" s="184">
        <v>487.5</v>
      </c>
      <c r="F418" s="260" t="s">
        <v>3837</v>
      </c>
      <c r="G418" s="261" t="s">
        <v>4062</v>
      </c>
      <c r="H418" s="191"/>
      <c r="I418" s="191"/>
    </row>
    <row r="419" spans="2:9" ht="15">
      <c r="B419" s="168">
        <v>42837</v>
      </c>
      <c r="C419" s="184">
        <v>100</v>
      </c>
      <c r="D419" s="184">
        <v>2.5</v>
      </c>
      <c r="E419" s="184">
        <v>97.5</v>
      </c>
      <c r="F419" s="260" t="s">
        <v>3833</v>
      </c>
      <c r="G419" s="261" t="s">
        <v>3921</v>
      </c>
      <c r="H419" s="191"/>
      <c r="I419" s="191"/>
    </row>
    <row r="420" spans="2:9" ht="15">
      <c r="B420" s="168">
        <v>42837</v>
      </c>
      <c r="C420" s="184">
        <v>1000</v>
      </c>
      <c r="D420" s="184">
        <v>25</v>
      </c>
      <c r="E420" s="184">
        <v>975</v>
      </c>
      <c r="F420" s="260" t="s">
        <v>3842</v>
      </c>
      <c r="G420" s="261" t="s">
        <v>4063</v>
      </c>
      <c r="H420" s="191"/>
      <c r="I420" s="191"/>
    </row>
    <row r="421" spans="2:9" ht="15">
      <c r="B421" s="168">
        <v>42837</v>
      </c>
      <c r="C421" s="184">
        <v>9150</v>
      </c>
      <c r="D421" s="184">
        <v>228.75</v>
      </c>
      <c r="E421" s="184">
        <v>8921.25</v>
      </c>
      <c r="F421" s="260" t="s">
        <v>3852</v>
      </c>
      <c r="G421" s="261" t="s">
        <v>954</v>
      </c>
      <c r="H421" s="191"/>
      <c r="I421" s="191"/>
    </row>
    <row r="422" spans="2:9" ht="15">
      <c r="B422" s="168">
        <v>42837</v>
      </c>
      <c r="C422" s="184">
        <v>1000</v>
      </c>
      <c r="D422" s="184">
        <v>25</v>
      </c>
      <c r="E422" s="184">
        <v>975</v>
      </c>
      <c r="F422" s="260" t="s">
        <v>3837</v>
      </c>
      <c r="G422" s="261" t="s">
        <v>4064</v>
      </c>
      <c r="H422" s="191"/>
      <c r="I422" s="191"/>
    </row>
    <row r="423" spans="2:9" ht="15">
      <c r="B423" s="168">
        <v>42837</v>
      </c>
      <c r="C423" s="184">
        <v>7000</v>
      </c>
      <c r="D423" s="184">
        <v>175</v>
      </c>
      <c r="E423" s="184">
        <v>6825</v>
      </c>
      <c r="F423" s="260" t="s">
        <v>3834</v>
      </c>
      <c r="G423" s="261" t="s">
        <v>4065</v>
      </c>
      <c r="H423" s="191"/>
      <c r="I423" s="191"/>
    </row>
    <row r="424" spans="2:9" ht="15">
      <c r="B424" s="168">
        <v>42837</v>
      </c>
      <c r="C424" s="184">
        <v>1000</v>
      </c>
      <c r="D424" s="184">
        <v>25</v>
      </c>
      <c r="E424" s="184">
        <v>975</v>
      </c>
      <c r="F424" s="260" t="s">
        <v>3834</v>
      </c>
      <c r="G424" s="261" t="s">
        <v>4066</v>
      </c>
      <c r="H424" s="191"/>
      <c r="I424" s="191"/>
    </row>
    <row r="425" spans="2:9" ht="15">
      <c r="B425" s="168">
        <v>42837</v>
      </c>
      <c r="C425" s="184">
        <v>500</v>
      </c>
      <c r="D425" s="184">
        <v>12.5</v>
      </c>
      <c r="E425" s="184">
        <v>487.5</v>
      </c>
      <c r="F425" s="260" t="s">
        <v>3837</v>
      </c>
      <c r="G425" s="261" t="s">
        <v>4067</v>
      </c>
      <c r="H425" s="191"/>
      <c r="I425" s="191"/>
    </row>
    <row r="426" spans="2:9" ht="15">
      <c r="B426" s="168">
        <v>42837</v>
      </c>
      <c r="C426" s="184">
        <v>300</v>
      </c>
      <c r="D426" s="184">
        <v>7.5</v>
      </c>
      <c r="E426" s="184">
        <v>292.5</v>
      </c>
      <c r="F426" s="260" t="s">
        <v>3834</v>
      </c>
      <c r="G426" s="261" t="s">
        <v>4068</v>
      </c>
      <c r="H426" s="191"/>
      <c r="I426" s="191"/>
    </row>
    <row r="427" spans="2:9" ht="15">
      <c r="B427" s="168">
        <v>42837</v>
      </c>
      <c r="C427" s="184">
        <v>5000</v>
      </c>
      <c r="D427" s="184">
        <v>125</v>
      </c>
      <c r="E427" s="184">
        <v>4875</v>
      </c>
      <c r="F427" s="260" t="s">
        <v>3834</v>
      </c>
      <c r="G427" s="261" t="s">
        <v>4069</v>
      </c>
      <c r="H427" s="191"/>
      <c r="I427" s="191"/>
    </row>
    <row r="428" spans="2:9" ht="15">
      <c r="B428" s="168">
        <v>42837</v>
      </c>
      <c r="C428" s="184">
        <v>500</v>
      </c>
      <c r="D428" s="184">
        <v>12.5</v>
      </c>
      <c r="E428" s="184">
        <v>487.5</v>
      </c>
      <c r="F428" s="260" t="s">
        <v>3834</v>
      </c>
      <c r="G428" s="261" t="s">
        <v>4070</v>
      </c>
      <c r="H428" s="191"/>
      <c r="I428" s="191"/>
    </row>
    <row r="429" spans="2:9" ht="15">
      <c r="B429" s="168">
        <v>42837</v>
      </c>
      <c r="C429" s="184">
        <v>2000</v>
      </c>
      <c r="D429" s="184">
        <v>50</v>
      </c>
      <c r="E429" s="184">
        <v>1950</v>
      </c>
      <c r="F429" s="260" t="s">
        <v>3849</v>
      </c>
      <c r="G429" s="261" t="s">
        <v>727</v>
      </c>
      <c r="H429" s="191"/>
      <c r="I429" s="191"/>
    </row>
    <row r="430" spans="2:9" ht="15">
      <c r="B430" s="168">
        <v>42837</v>
      </c>
      <c r="C430" s="184">
        <v>6185</v>
      </c>
      <c r="D430" s="184">
        <v>154.63</v>
      </c>
      <c r="E430" s="184">
        <v>6030.37</v>
      </c>
      <c r="F430" s="260" t="s">
        <v>3854</v>
      </c>
      <c r="G430" s="261" t="s">
        <v>4071</v>
      </c>
      <c r="H430" s="191"/>
      <c r="I430" s="191"/>
    </row>
    <row r="431" spans="2:9" ht="15">
      <c r="B431" s="168">
        <v>42837</v>
      </c>
      <c r="C431" s="184">
        <v>1000</v>
      </c>
      <c r="D431" s="184">
        <v>25</v>
      </c>
      <c r="E431" s="184">
        <v>975</v>
      </c>
      <c r="F431" s="260" t="s">
        <v>3837</v>
      </c>
      <c r="G431" s="261" t="s">
        <v>2659</v>
      </c>
      <c r="H431" s="191"/>
      <c r="I431" s="191"/>
    </row>
    <row r="432" spans="2:9" ht="15">
      <c r="B432" s="168">
        <v>42837</v>
      </c>
      <c r="C432" s="184">
        <v>2000</v>
      </c>
      <c r="D432" s="184">
        <v>50</v>
      </c>
      <c r="E432" s="184">
        <v>1950</v>
      </c>
      <c r="F432" s="260" t="s">
        <v>3843</v>
      </c>
      <c r="G432" s="261" t="s">
        <v>1548</v>
      </c>
      <c r="H432" s="191"/>
      <c r="I432" s="191"/>
    </row>
    <row r="433" spans="2:9" ht="15">
      <c r="B433" s="168">
        <v>42837</v>
      </c>
      <c r="C433" s="184">
        <v>2000</v>
      </c>
      <c r="D433" s="184">
        <v>50</v>
      </c>
      <c r="E433" s="184">
        <v>1950</v>
      </c>
      <c r="F433" s="260" t="s">
        <v>3849</v>
      </c>
      <c r="G433" s="261" t="s">
        <v>1548</v>
      </c>
      <c r="H433" s="191"/>
      <c r="I433" s="191"/>
    </row>
    <row r="434" spans="2:9" ht="15">
      <c r="B434" s="168">
        <v>42837</v>
      </c>
      <c r="C434" s="184">
        <v>1000</v>
      </c>
      <c r="D434" s="184">
        <v>25</v>
      </c>
      <c r="E434" s="184">
        <v>975</v>
      </c>
      <c r="F434" s="260" t="s">
        <v>3833</v>
      </c>
      <c r="G434" s="261" t="s">
        <v>3920</v>
      </c>
      <c r="H434" s="191"/>
      <c r="I434" s="191"/>
    </row>
    <row r="435" spans="2:9" ht="15">
      <c r="B435" s="168">
        <v>42837</v>
      </c>
      <c r="C435" s="184">
        <v>1718</v>
      </c>
      <c r="D435" s="184">
        <v>42.95</v>
      </c>
      <c r="E435" s="184">
        <v>1675.05</v>
      </c>
      <c r="F435" s="260" t="s">
        <v>3854</v>
      </c>
      <c r="G435" s="261" t="s">
        <v>3964</v>
      </c>
      <c r="H435" s="191"/>
      <c r="I435" s="191"/>
    </row>
    <row r="436" spans="2:9" ht="15">
      <c r="B436" s="168">
        <v>42837</v>
      </c>
      <c r="C436" s="184">
        <v>55000</v>
      </c>
      <c r="D436" s="184">
        <v>1375</v>
      </c>
      <c r="E436" s="184">
        <v>53625</v>
      </c>
      <c r="F436" s="260" t="s">
        <v>3836</v>
      </c>
      <c r="G436" s="261" t="s">
        <v>1646</v>
      </c>
      <c r="H436" s="191"/>
      <c r="I436" s="191"/>
    </row>
    <row r="437" spans="2:9" ht="15">
      <c r="B437" s="168">
        <v>42837</v>
      </c>
      <c r="C437" s="184">
        <v>55000</v>
      </c>
      <c r="D437" s="184">
        <v>1375</v>
      </c>
      <c r="E437" s="184">
        <v>53625</v>
      </c>
      <c r="F437" s="260" t="s">
        <v>3834</v>
      </c>
      <c r="G437" s="261" t="s">
        <v>1646</v>
      </c>
      <c r="H437" s="191"/>
      <c r="I437" s="191"/>
    </row>
    <row r="438" spans="2:9" ht="15">
      <c r="B438" s="168">
        <v>42837</v>
      </c>
      <c r="C438" s="184">
        <v>2500</v>
      </c>
      <c r="D438" s="184">
        <v>62.5</v>
      </c>
      <c r="E438" s="184">
        <v>2437.5</v>
      </c>
      <c r="F438" s="260" t="s">
        <v>3837</v>
      </c>
      <c r="G438" s="261" t="s">
        <v>1005</v>
      </c>
      <c r="H438" s="191"/>
      <c r="I438" s="191"/>
    </row>
    <row r="439" spans="2:9" ht="15">
      <c r="B439" s="168">
        <v>42837</v>
      </c>
      <c r="C439" s="184">
        <v>1000</v>
      </c>
      <c r="D439" s="184">
        <v>25</v>
      </c>
      <c r="E439" s="184">
        <v>975</v>
      </c>
      <c r="F439" s="260" t="s">
        <v>3837</v>
      </c>
      <c r="G439" s="261" t="s">
        <v>4072</v>
      </c>
      <c r="H439" s="191"/>
      <c r="I439" s="191"/>
    </row>
    <row r="440" spans="2:9" ht="15">
      <c r="B440" s="168">
        <v>42837</v>
      </c>
      <c r="C440" s="184">
        <v>500</v>
      </c>
      <c r="D440" s="184">
        <v>12.5</v>
      </c>
      <c r="E440" s="184">
        <v>487.5</v>
      </c>
      <c r="F440" s="260" t="s">
        <v>3834</v>
      </c>
      <c r="G440" s="261" t="s">
        <v>4073</v>
      </c>
      <c r="H440" s="191"/>
      <c r="I440" s="191"/>
    </row>
    <row r="441" spans="2:9" ht="15">
      <c r="B441" s="168">
        <v>42837</v>
      </c>
      <c r="C441" s="184">
        <v>7000</v>
      </c>
      <c r="D441" s="184">
        <v>175</v>
      </c>
      <c r="E441" s="184">
        <v>6825</v>
      </c>
      <c r="F441" s="260" t="s">
        <v>3837</v>
      </c>
      <c r="G441" s="261" t="s">
        <v>4074</v>
      </c>
      <c r="H441" s="191"/>
      <c r="I441" s="191"/>
    </row>
    <row r="442" spans="2:9" ht="15">
      <c r="B442" s="168">
        <v>42837</v>
      </c>
      <c r="C442" s="184">
        <v>300</v>
      </c>
      <c r="D442" s="184">
        <v>7.5</v>
      </c>
      <c r="E442" s="184">
        <v>292.5</v>
      </c>
      <c r="F442" s="260" t="s">
        <v>3851</v>
      </c>
      <c r="G442" s="261" t="s">
        <v>996</v>
      </c>
      <c r="H442" s="191"/>
      <c r="I442" s="191"/>
    </row>
    <row r="443" spans="2:9" ht="15">
      <c r="B443" s="168">
        <v>42837</v>
      </c>
      <c r="C443" s="184">
        <v>100</v>
      </c>
      <c r="D443" s="184">
        <v>2.5</v>
      </c>
      <c r="E443" s="184">
        <v>97.5</v>
      </c>
      <c r="F443" s="260" t="s">
        <v>3834</v>
      </c>
      <c r="G443" s="261" t="s">
        <v>4075</v>
      </c>
      <c r="H443" s="191"/>
      <c r="I443" s="191"/>
    </row>
    <row r="444" spans="2:9" ht="15">
      <c r="B444" s="168">
        <v>42837</v>
      </c>
      <c r="C444" s="184">
        <v>200</v>
      </c>
      <c r="D444" s="184">
        <v>5</v>
      </c>
      <c r="E444" s="184">
        <v>195</v>
      </c>
      <c r="F444" s="260" t="s">
        <v>3855</v>
      </c>
      <c r="G444" s="261" t="s">
        <v>2570</v>
      </c>
      <c r="H444" s="191"/>
      <c r="I444" s="191"/>
    </row>
    <row r="445" spans="2:9" ht="15">
      <c r="B445" s="168">
        <v>42837</v>
      </c>
      <c r="C445" s="184">
        <v>500</v>
      </c>
      <c r="D445" s="184">
        <f>C445-E445</f>
        <v>17.5</v>
      </c>
      <c r="E445" s="184">
        <v>482.5</v>
      </c>
      <c r="F445" s="260" t="s">
        <v>3843</v>
      </c>
      <c r="G445" s="261" t="s">
        <v>4340</v>
      </c>
      <c r="H445" s="191"/>
      <c r="I445" s="191"/>
    </row>
    <row r="446" spans="2:9" ht="15">
      <c r="B446" s="168">
        <v>42838</v>
      </c>
      <c r="C446" s="184">
        <v>300</v>
      </c>
      <c r="D446" s="184">
        <v>7.5</v>
      </c>
      <c r="E446" s="184">
        <v>292.5</v>
      </c>
      <c r="F446" s="260" t="s">
        <v>3843</v>
      </c>
      <c r="G446" s="261" t="s">
        <v>4076</v>
      </c>
      <c r="H446" s="191"/>
      <c r="I446" s="191"/>
    </row>
    <row r="447" spans="2:9" ht="15">
      <c r="B447" s="168">
        <v>42838</v>
      </c>
      <c r="C447" s="184">
        <v>327</v>
      </c>
      <c r="D447" s="184">
        <v>8.18</v>
      </c>
      <c r="E447" s="184">
        <v>318.82</v>
      </c>
      <c r="F447" s="260" t="s">
        <v>3834</v>
      </c>
      <c r="G447" s="261" t="s">
        <v>4077</v>
      </c>
      <c r="H447" s="191"/>
      <c r="I447" s="191"/>
    </row>
    <row r="448" spans="2:9" ht="15">
      <c r="B448" s="168">
        <v>42838</v>
      </c>
      <c r="C448" s="184">
        <v>500</v>
      </c>
      <c r="D448" s="184">
        <v>12.5</v>
      </c>
      <c r="E448" s="184">
        <v>487.5</v>
      </c>
      <c r="F448" s="260" t="s">
        <v>3833</v>
      </c>
      <c r="G448" s="261" t="s">
        <v>4041</v>
      </c>
      <c r="H448" s="191"/>
      <c r="I448" s="191"/>
    </row>
    <row r="449" spans="2:9" ht="15">
      <c r="B449" s="168">
        <v>42838</v>
      </c>
      <c r="C449" s="184">
        <v>250</v>
      </c>
      <c r="D449" s="184">
        <v>6.25</v>
      </c>
      <c r="E449" s="184">
        <v>243.75</v>
      </c>
      <c r="F449" s="260" t="s">
        <v>3833</v>
      </c>
      <c r="G449" s="261" t="s">
        <v>235</v>
      </c>
      <c r="H449" s="191"/>
      <c r="I449" s="191"/>
    </row>
    <row r="450" spans="2:9" ht="15">
      <c r="B450" s="168">
        <v>42838</v>
      </c>
      <c r="C450" s="184">
        <v>100</v>
      </c>
      <c r="D450" s="184">
        <v>2.5</v>
      </c>
      <c r="E450" s="184">
        <v>97.5</v>
      </c>
      <c r="F450" s="260" t="s">
        <v>3837</v>
      </c>
      <c r="G450" s="261" t="s">
        <v>3977</v>
      </c>
      <c r="H450" s="191"/>
      <c r="I450" s="191"/>
    </row>
    <row r="451" spans="2:9" ht="15">
      <c r="B451" s="168">
        <v>42838</v>
      </c>
      <c r="C451" s="184">
        <v>150</v>
      </c>
      <c r="D451" s="184">
        <v>3.75</v>
      </c>
      <c r="E451" s="184">
        <v>146.25</v>
      </c>
      <c r="F451" s="260" t="s">
        <v>3851</v>
      </c>
      <c r="G451" s="261" t="s">
        <v>4078</v>
      </c>
      <c r="H451" s="191"/>
      <c r="I451" s="191"/>
    </row>
    <row r="452" spans="2:9" ht="15">
      <c r="B452" s="168">
        <v>42838</v>
      </c>
      <c r="C452" s="184">
        <v>10000</v>
      </c>
      <c r="D452" s="184">
        <v>250</v>
      </c>
      <c r="E452" s="184">
        <v>9750</v>
      </c>
      <c r="F452" s="260" t="s">
        <v>3837</v>
      </c>
      <c r="G452" s="261" t="s">
        <v>1827</v>
      </c>
      <c r="H452" s="191"/>
      <c r="I452" s="191"/>
    </row>
    <row r="453" spans="2:9" ht="15">
      <c r="B453" s="168">
        <v>42838</v>
      </c>
      <c r="C453" s="184">
        <v>3000</v>
      </c>
      <c r="D453" s="184">
        <v>75</v>
      </c>
      <c r="E453" s="184">
        <v>2925</v>
      </c>
      <c r="F453" s="260" t="s">
        <v>3845</v>
      </c>
      <c r="G453" s="261" t="s">
        <v>4079</v>
      </c>
      <c r="H453" s="191"/>
      <c r="I453" s="191"/>
    </row>
    <row r="454" spans="2:9" ht="15">
      <c r="B454" s="168">
        <v>42838</v>
      </c>
      <c r="C454" s="184">
        <v>1000</v>
      </c>
      <c r="D454" s="184">
        <v>25</v>
      </c>
      <c r="E454" s="184">
        <v>975</v>
      </c>
      <c r="F454" s="260" t="s">
        <v>3837</v>
      </c>
      <c r="G454" s="261" t="s">
        <v>3974</v>
      </c>
      <c r="H454" s="191"/>
      <c r="I454" s="191"/>
    </row>
    <row r="455" spans="2:9" ht="15">
      <c r="B455" s="168">
        <v>42838</v>
      </c>
      <c r="C455" s="184">
        <v>5000</v>
      </c>
      <c r="D455" s="184">
        <v>125</v>
      </c>
      <c r="E455" s="184">
        <v>4875</v>
      </c>
      <c r="F455" s="260" t="s">
        <v>3849</v>
      </c>
      <c r="G455" s="261" t="s">
        <v>4080</v>
      </c>
      <c r="H455" s="191"/>
      <c r="I455" s="191"/>
    </row>
    <row r="456" spans="2:9" ht="15">
      <c r="B456" s="168">
        <v>42838</v>
      </c>
      <c r="C456" s="184">
        <v>220</v>
      </c>
      <c r="D456" s="184">
        <v>5.5</v>
      </c>
      <c r="E456" s="184">
        <v>214.5</v>
      </c>
      <c r="F456" s="260" t="s">
        <v>3841</v>
      </c>
      <c r="G456" s="261" t="s">
        <v>4060</v>
      </c>
      <c r="H456" s="191"/>
      <c r="I456" s="191"/>
    </row>
    <row r="457" spans="2:9" ht="15">
      <c r="B457" s="168">
        <v>42838</v>
      </c>
      <c r="C457" s="184">
        <v>200</v>
      </c>
      <c r="D457" s="184">
        <v>5</v>
      </c>
      <c r="E457" s="184">
        <v>195</v>
      </c>
      <c r="F457" s="260" t="s">
        <v>3843</v>
      </c>
      <c r="G457" s="261" t="s">
        <v>4081</v>
      </c>
      <c r="H457" s="191"/>
      <c r="I457" s="191"/>
    </row>
    <row r="458" spans="2:9" ht="15">
      <c r="B458" s="168">
        <v>42838</v>
      </c>
      <c r="C458" s="184">
        <v>500</v>
      </c>
      <c r="D458" s="184">
        <v>12.5</v>
      </c>
      <c r="E458" s="184">
        <v>487.5</v>
      </c>
      <c r="F458" s="260" t="s">
        <v>3833</v>
      </c>
      <c r="G458" s="261" t="s">
        <v>2698</v>
      </c>
      <c r="H458" s="191"/>
      <c r="I458" s="191"/>
    </row>
    <row r="459" spans="2:9" ht="15">
      <c r="B459" s="168">
        <v>42838</v>
      </c>
      <c r="C459" s="184">
        <v>10</v>
      </c>
      <c r="D459" s="184">
        <v>0.25</v>
      </c>
      <c r="E459" s="184">
        <v>9.75</v>
      </c>
      <c r="F459" s="260" t="s">
        <v>3837</v>
      </c>
      <c r="G459" s="261" t="s">
        <v>267</v>
      </c>
      <c r="H459" s="191"/>
      <c r="I459" s="191"/>
    </row>
    <row r="460" spans="2:9" ht="15">
      <c r="B460" s="168">
        <v>42838</v>
      </c>
      <c r="C460" s="184">
        <v>500</v>
      </c>
      <c r="D460" s="184">
        <v>12.5</v>
      </c>
      <c r="E460" s="184">
        <v>487.5</v>
      </c>
      <c r="F460" s="260" t="s">
        <v>3837</v>
      </c>
      <c r="G460" s="261" t="s">
        <v>4082</v>
      </c>
      <c r="H460" s="191"/>
      <c r="I460" s="191"/>
    </row>
    <row r="461" spans="2:9" ht="15">
      <c r="B461" s="168">
        <v>42838</v>
      </c>
      <c r="C461" s="184">
        <v>50</v>
      </c>
      <c r="D461" s="184">
        <v>1.25</v>
      </c>
      <c r="E461" s="184">
        <v>48.75</v>
      </c>
      <c r="F461" s="260" t="s">
        <v>3843</v>
      </c>
      <c r="G461" s="261" t="s">
        <v>4083</v>
      </c>
      <c r="H461" s="191"/>
      <c r="I461" s="191"/>
    </row>
    <row r="462" spans="2:9" ht="15">
      <c r="B462" s="168">
        <v>42838</v>
      </c>
      <c r="C462" s="184">
        <v>50</v>
      </c>
      <c r="D462" s="184">
        <v>1.25</v>
      </c>
      <c r="E462" s="184">
        <v>48.75</v>
      </c>
      <c r="F462" s="260" t="s">
        <v>3836</v>
      </c>
      <c r="G462" s="261" t="s">
        <v>4083</v>
      </c>
      <c r="H462" s="191"/>
      <c r="I462" s="191"/>
    </row>
    <row r="463" spans="2:9" ht="15">
      <c r="B463" s="168">
        <v>42838</v>
      </c>
      <c r="C463" s="184">
        <v>200</v>
      </c>
      <c r="D463" s="184">
        <v>5</v>
      </c>
      <c r="E463" s="184">
        <v>195</v>
      </c>
      <c r="F463" s="260" t="s">
        <v>3843</v>
      </c>
      <c r="G463" s="261" t="s">
        <v>2358</v>
      </c>
      <c r="H463" s="191"/>
      <c r="I463" s="191"/>
    </row>
    <row r="464" spans="2:9" ht="15">
      <c r="B464" s="168">
        <v>42838</v>
      </c>
      <c r="C464" s="184">
        <v>2000</v>
      </c>
      <c r="D464" s="184">
        <v>50</v>
      </c>
      <c r="E464" s="184">
        <v>1950</v>
      </c>
      <c r="F464" s="260" t="s">
        <v>3843</v>
      </c>
      <c r="G464" s="261" t="s">
        <v>4084</v>
      </c>
      <c r="H464" s="191"/>
      <c r="I464" s="191"/>
    </row>
    <row r="465" spans="2:9" ht="15">
      <c r="B465" s="168">
        <v>42838</v>
      </c>
      <c r="C465" s="184">
        <v>10000</v>
      </c>
      <c r="D465" s="184">
        <v>250</v>
      </c>
      <c r="E465" s="184">
        <v>9750</v>
      </c>
      <c r="F465" s="260" t="s">
        <v>3833</v>
      </c>
      <c r="G465" s="261" t="s">
        <v>3972</v>
      </c>
      <c r="H465" s="191"/>
      <c r="I465" s="191"/>
    </row>
    <row r="466" spans="2:9" ht="15">
      <c r="B466" s="168">
        <v>42838</v>
      </c>
      <c r="C466" s="184">
        <v>100</v>
      </c>
      <c r="D466" s="184">
        <v>2.5</v>
      </c>
      <c r="E466" s="184">
        <v>97.5</v>
      </c>
      <c r="F466" s="260" t="s">
        <v>3843</v>
      </c>
      <c r="G466" s="261" t="s">
        <v>4068</v>
      </c>
      <c r="H466" s="191"/>
      <c r="I466" s="191"/>
    </row>
    <row r="467" spans="2:9" ht="15">
      <c r="B467" s="168">
        <v>42838</v>
      </c>
      <c r="C467" s="184">
        <v>500</v>
      </c>
      <c r="D467" s="184">
        <v>12.5</v>
      </c>
      <c r="E467" s="184">
        <v>487.5</v>
      </c>
      <c r="F467" s="260" t="s">
        <v>3837</v>
      </c>
      <c r="G467" s="261" t="s">
        <v>3962</v>
      </c>
      <c r="H467" s="191"/>
      <c r="I467" s="191"/>
    </row>
    <row r="468" spans="2:9" ht="15">
      <c r="B468" s="168">
        <v>42838</v>
      </c>
      <c r="C468" s="184">
        <v>200</v>
      </c>
      <c r="D468" s="184">
        <v>5</v>
      </c>
      <c r="E468" s="184">
        <v>195</v>
      </c>
      <c r="F468" s="260" t="s">
        <v>3843</v>
      </c>
      <c r="G468" s="261" t="s">
        <v>3026</v>
      </c>
      <c r="H468" s="191"/>
      <c r="I468" s="191"/>
    </row>
    <row r="469" spans="2:9" ht="15">
      <c r="B469" s="168">
        <v>42838</v>
      </c>
      <c r="C469" s="184">
        <v>2000</v>
      </c>
      <c r="D469" s="184">
        <v>50</v>
      </c>
      <c r="E469" s="184">
        <v>1950</v>
      </c>
      <c r="F469" s="260" t="s">
        <v>3856</v>
      </c>
      <c r="G469" s="261" t="s">
        <v>4085</v>
      </c>
      <c r="H469" s="191"/>
      <c r="I469" s="191"/>
    </row>
    <row r="470" spans="2:9" ht="15">
      <c r="B470" s="168">
        <v>42838</v>
      </c>
      <c r="C470" s="184">
        <v>1000</v>
      </c>
      <c r="D470" s="184">
        <v>25</v>
      </c>
      <c r="E470" s="184">
        <v>975</v>
      </c>
      <c r="F470" s="260" t="s">
        <v>3843</v>
      </c>
      <c r="G470" s="261" t="s">
        <v>4086</v>
      </c>
      <c r="H470" s="191"/>
      <c r="I470" s="191"/>
    </row>
    <row r="471" spans="2:9" ht="15">
      <c r="B471" s="168">
        <v>42838</v>
      </c>
      <c r="C471" s="184">
        <v>1150</v>
      </c>
      <c r="D471" s="184">
        <v>28.75</v>
      </c>
      <c r="E471" s="184">
        <v>1121.25</v>
      </c>
      <c r="F471" s="260" t="s">
        <v>3843</v>
      </c>
      <c r="G471" s="261" t="s">
        <v>965</v>
      </c>
      <c r="H471" s="191"/>
      <c r="I471" s="191"/>
    </row>
    <row r="472" spans="2:9" ht="15">
      <c r="B472" s="168">
        <v>42838</v>
      </c>
      <c r="C472" s="184">
        <v>500</v>
      </c>
      <c r="D472" s="184">
        <v>12.5</v>
      </c>
      <c r="E472" s="184">
        <v>487.5</v>
      </c>
      <c r="F472" s="260" t="s">
        <v>3836</v>
      </c>
      <c r="G472" s="261" t="s">
        <v>635</v>
      </c>
      <c r="H472" s="191"/>
      <c r="I472" s="191"/>
    </row>
    <row r="473" spans="2:9" ht="15">
      <c r="B473" s="168">
        <v>42838</v>
      </c>
      <c r="C473" s="184">
        <v>5000</v>
      </c>
      <c r="D473" s="184">
        <v>125</v>
      </c>
      <c r="E473" s="184">
        <v>4875</v>
      </c>
      <c r="F473" s="260" t="s">
        <v>3845</v>
      </c>
      <c r="G473" s="261" t="s">
        <v>4087</v>
      </c>
      <c r="H473" s="191"/>
      <c r="I473" s="191"/>
    </row>
    <row r="474" spans="2:9" ht="15">
      <c r="B474" s="168">
        <v>42838</v>
      </c>
      <c r="C474" s="184">
        <v>7500</v>
      </c>
      <c r="D474" s="184">
        <v>187.5</v>
      </c>
      <c r="E474" s="184">
        <v>7312.5</v>
      </c>
      <c r="F474" s="260" t="s">
        <v>3833</v>
      </c>
      <c r="G474" s="261" t="s">
        <v>4088</v>
      </c>
      <c r="H474" s="191"/>
      <c r="I474" s="191"/>
    </row>
    <row r="475" spans="2:9" ht="15">
      <c r="B475" s="168">
        <v>42838</v>
      </c>
      <c r="C475" s="184">
        <v>500</v>
      </c>
      <c r="D475" s="184">
        <f t="shared" ref="D475:D481" si="7">C475-E475</f>
        <v>16</v>
      </c>
      <c r="E475" s="184">
        <v>484</v>
      </c>
      <c r="F475" s="260" t="s">
        <v>3836</v>
      </c>
      <c r="G475" s="261" t="s">
        <v>4341</v>
      </c>
      <c r="H475" s="191"/>
      <c r="I475" s="191"/>
    </row>
    <row r="476" spans="2:9" ht="15">
      <c r="B476" s="168">
        <v>42838</v>
      </c>
      <c r="C476" s="184">
        <v>500</v>
      </c>
      <c r="D476" s="184">
        <f t="shared" si="7"/>
        <v>17.5</v>
      </c>
      <c r="E476" s="184">
        <v>482.5</v>
      </c>
      <c r="F476" s="260" t="s">
        <v>3856</v>
      </c>
      <c r="G476" s="261" t="s">
        <v>928</v>
      </c>
      <c r="H476" s="191"/>
      <c r="I476" s="191"/>
    </row>
    <row r="477" spans="2:9" ht="15">
      <c r="B477" s="168">
        <v>42838</v>
      </c>
      <c r="C477" s="184">
        <v>50</v>
      </c>
      <c r="D477" s="184">
        <f t="shared" si="7"/>
        <v>1.75</v>
      </c>
      <c r="E477" s="184">
        <v>48.25</v>
      </c>
      <c r="F477" s="260" t="s">
        <v>3843</v>
      </c>
      <c r="G477" s="261" t="s">
        <v>2592</v>
      </c>
      <c r="H477" s="191"/>
      <c r="I477" s="191"/>
    </row>
    <row r="478" spans="2:9" ht="15">
      <c r="B478" s="168">
        <v>42838</v>
      </c>
      <c r="C478" s="184">
        <v>300</v>
      </c>
      <c r="D478" s="184">
        <f t="shared" si="7"/>
        <v>10.5</v>
      </c>
      <c r="E478" s="184">
        <v>289.5</v>
      </c>
      <c r="F478" s="260" t="s">
        <v>3851</v>
      </c>
      <c r="G478" s="261" t="s">
        <v>4342</v>
      </c>
      <c r="H478" s="191"/>
      <c r="I478" s="191"/>
    </row>
    <row r="479" spans="2:9" ht="15">
      <c r="B479" s="168">
        <v>42838</v>
      </c>
      <c r="C479" s="184">
        <v>1000</v>
      </c>
      <c r="D479" s="184">
        <f t="shared" si="7"/>
        <v>27</v>
      </c>
      <c r="E479" s="184">
        <v>973</v>
      </c>
      <c r="F479" s="260" t="s">
        <v>3843</v>
      </c>
      <c r="G479" s="261" t="s">
        <v>149</v>
      </c>
      <c r="H479" s="191"/>
      <c r="I479" s="191"/>
    </row>
    <row r="480" spans="2:9" ht="15">
      <c r="B480" s="168">
        <v>42838</v>
      </c>
      <c r="C480" s="184">
        <v>500</v>
      </c>
      <c r="D480" s="184">
        <f t="shared" si="7"/>
        <v>13.5</v>
      </c>
      <c r="E480" s="184">
        <v>486.5</v>
      </c>
      <c r="F480" s="260" t="s">
        <v>3845</v>
      </c>
      <c r="G480" s="261" t="s">
        <v>149</v>
      </c>
      <c r="H480" s="191"/>
      <c r="I480" s="191"/>
    </row>
    <row r="481" spans="2:9" ht="15">
      <c r="B481" s="168">
        <v>42838</v>
      </c>
      <c r="C481" s="184">
        <v>500</v>
      </c>
      <c r="D481" s="184">
        <f t="shared" si="7"/>
        <v>13.5</v>
      </c>
      <c r="E481" s="184">
        <v>486.5</v>
      </c>
      <c r="F481" s="260" t="s">
        <v>3836</v>
      </c>
      <c r="G481" s="261" t="s">
        <v>149</v>
      </c>
      <c r="H481" s="191"/>
      <c r="I481" s="191"/>
    </row>
    <row r="482" spans="2:9" ht="15">
      <c r="B482" s="168">
        <v>42839</v>
      </c>
      <c r="C482" s="184">
        <v>3000</v>
      </c>
      <c r="D482" s="184">
        <v>75</v>
      </c>
      <c r="E482" s="184">
        <v>2925</v>
      </c>
      <c r="F482" s="260" t="s">
        <v>3837</v>
      </c>
      <c r="G482" s="261" t="s">
        <v>2170</v>
      </c>
      <c r="H482" s="191"/>
      <c r="I482" s="191"/>
    </row>
    <row r="483" spans="2:9" ht="15">
      <c r="B483" s="168">
        <v>42839</v>
      </c>
      <c r="C483" s="184">
        <v>500</v>
      </c>
      <c r="D483" s="184">
        <v>12.5</v>
      </c>
      <c r="E483" s="184">
        <v>487.5</v>
      </c>
      <c r="F483" s="260" t="s">
        <v>3843</v>
      </c>
      <c r="G483" s="261" t="s">
        <v>4041</v>
      </c>
      <c r="H483" s="191"/>
      <c r="I483" s="191"/>
    </row>
    <row r="484" spans="2:9" ht="15">
      <c r="B484" s="168">
        <v>42839</v>
      </c>
      <c r="C484" s="184">
        <v>3000</v>
      </c>
      <c r="D484" s="184">
        <v>75</v>
      </c>
      <c r="E484" s="184">
        <v>2925</v>
      </c>
      <c r="F484" s="260" t="s">
        <v>3838</v>
      </c>
      <c r="G484" s="261" t="s">
        <v>4089</v>
      </c>
      <c r="H484" s="191"/>
      <c r="I484" s="191"/>
    </row>
    <row r="485" spans="2:9" ht="15">
      <c r="B485" s="168">
        <v>42839</v>
      </c>
      <c r="C485" s="184">
        <v>500</v>
      </c>
      <c r="D485" s="184">
        <v>12.5</v>
      </c>
      <c r="E485" s="184">
        <v>487.5</v>
      </c>
      <c r="F485" s="260" t="s">
        <v>3837</v>
      </c>
      <c r="G485" s="261" t="s">
        <v>2881</v>
      </c>
      <c r="H485" s="191"/>
      <c r="I485" s="191"/>
    </row>
    <row r="486" spans="2:9" ht="15">
      <c r="B486" s="168">
        <v>42839</v>
      </c>
      <c r="C486" s="184">
        <v>500</v>
      </c>
      <c r="D486" s="184">
        <v>12.5</v>
      </c>
      <c r="E486" s="184">
        <v>487.5</v>
      </c>
      <c r="F486" s="260" t="s">
        <v>3838</v>
      </c>
      <c r="G486" s="261" t="s">
        <v>4090</v>
      </c>
      <c r="H486" s="191"/>
      <c r="I486" s="191"/>
    </row>
    <row r="487" spans="2:9" ht="15">
      <c r="B487" s="168">
        <v>42839</v>
      </c>
      <c r="C487" s="184">
        <v>3000</v>
      </c>
      <c r="D487" s="184">
        <v>75</v>
      </c>
      <c r="E487" s="184">
        <v>2925</v>
      </c>
      <c r="F487" s="260" t="s">
        <v>3856</v>
      </c>
      <c r="G487" s="261" t="s">
        <v>4091</v>
      </c>
      <c r="H487" s="191"/>
      <c r="I487" s="191"/>
    </row>
    <row r="488" spans="2:9" ht="15">
      <c r="B488" s="168">
        <v>42839</v>
      </c>
      <c r="C488" s="184">
        <v>100</v>
      </c>
      <c r="D488" s="184">
        <v>2.5</v>
      </c>
      <c r="E488" s="184">
        <v>97.5</v>
      </c>
      <c r="F488" s="260" t="s">
        <v>3837</v>
      </c>
      <c r="G488" s="261" t="s">
        <v>2464</v>
      </c>
      <c r="H488" s="191"/>
      <c r="I488" s="191"/>
    </row>
    <row r="489" spans="2:9" ht="15">
      <c r="B489" s="168">
        <v>42839</v>
      </c>
      <c r="C489" s="184">
        <v>500</v>
      </c>
      <c r="D489" s="184">
        <v>12.5</v>
      </c>
      <c r="E489" s="184">
        <v>487.5</v>
      </c>
      <c r="F489" s="260" t="s">
        <v>3837</v>
      </c>
      <c r="G489" s="261" t="s">
        <v>4092</v>
      </c>
      <c r="H489" s="191"/>
      <c r="I489" s="191"/>
    </row>
    <row r="490" spans="2:9" ht="15">
      <c r="B490" s="168">
        <v>42839</v>
      </c>
      <c r="C490" s="184">
        <v>15000</v>
      </c>
      <c r="D490" s="184">
        <v>375</v>
      </c>
      <c r="E490" s="184">
        <v>14625</v>
      </c>
      <c r="F490" s="260" t="s">
        <v>3848</v>
      </c>
      <c r="G490" s="261" t="s">
        <v>4093</v>
      </c>
      <c r="H490" s="191"/>
      <c r="I490" s="191"/>
    </row>
    <row r="491" spans="2:9" ht="15">
      <c r="B491" s="168">
        <v>42839</v>
      </c>
      <c r="C491" s="184">
        <v>500</v>
      </c>
      <c r="D491" s="184">
        <v>12.5</v>
      </c>
      <c r="E491" s="184">
        <v>487.5</v>
      </c>
      <c r="F491" s="260" t="s">
        <v>3836</v>
      </c>
      <c r="G491" s="261" t="s">
        <v>1873</v>
      </c>
      <c r="H491" s="191"/>
      <c r="I491" s="191"/>
    </row>
    <row r="492" spans="2:9" ht="15">
      <c r="B492" s="168">
        <v>42839</v>
      </c>
      <c r="C492" s="184">
        <v>500</v>
      </c>
      <c r="D492" s="184">
        <v>12.5</v>
      </c>
      <c r="E492" s="184">
        <v>487.5</v>
      </c>
      <c r="F492" s="260" t="s">
        <v>3843</v>
      </c>
      <c r="G492" s="261" t="s">
        <v>4094</v>
      </c>
      <c r="H492" s="191"/>
      <c r="I492" s="191"/>
    </row>
    <row r="493" spans="2:9" ht="15">
      <c r="B493" s="168">
        <v>42839</v>
      </c>
      <c r="C493" s="184">
        <v>500</v>
      </c>
      <c r="D493" s="184">
        <v>12.5</v>
      </c>
      <c r="E493" s="184">
        <v>487.5</v>
      </c>
      <c r="F493" s="260" t="s">
        <v>3850</v>
      </c>
      <c r="G493" s="261" t="s">
        <v>4095</v>
      </c>
      <c r="H493" s="191"/>
      <c r="I493" s="191"/>
    </row>
    <row r="494" spans="2:9" ht="15">
      <c r="B494" s="168">
        <v>42839</v>
      </c>
      <c r="C494" s="184">
        <v>100</v>
      </c>
      <c r="D494" s="184">
        <v>2.5</v>
      </c>
      <c r="E494" s="184">
        <v>97.5</v>
      </c>
      <c r="F494" s="260" t="s">
        <v>3858</v>
      </c>
      <c r="G494" s="261" t="s">
        <v>1531</v>
      </c>
      <c r="H494" s="191"/>
      <c r="I494" s="191"/>
    </row>
    <row r="495" spans="2:9" ht="15">
      <c r="B495" s="168">
        <v>42839</v>
      </c>
      <c r="C495" s="184">
        <v>1000</v>
      </c>
      <c r="D495" s="184">
        <v>25</v>
      </c>
      <c r="E495" s="184">
        <v>975</v>
      </c>
      <c r="F495" s="260" t="s">
        <v>3845</v>
      </c>
      <c r="G495" s="261" t="s">
        <v>3906</v>
      </c>
      <c r="H495" s="191"/>
      <c r="I495" s="191"/>
    </row>
    <row r="496" spans="2:9" ht="15">
      <c r="B496" s="168">
        <v>42839</v>
      </c>
      <c r="C496" s="184">
        <v>1000</v>
      </c>
      <c r="D496" s="184">
        <v>25</v>
      </c>
      <c r="E496" s="184">
        <v>975</v>
      </c>
      <c r="F496" s="260" t="s">
        <v>3837</v>
      </c>
      <c r="G496" s="261" t="s">
        <v>4096</v>
      </c>
      <c r="H496" s="191"/>
      <c r="I496" s="191"/>
    </row>
    <row r="497" spans="2:9" ht="15">
      <c r="B497" s="168">
        <v>42839</v>
      </c>
      <c r="C497" s="184">
        <v>500</v>
      </c>
      <c r="D497" s="184">
        <v>12.5</v>
      </c>
      <c r="E497" s="184">
        <v>487.5</v>
      </c>
      <c r="F497" s="260" t="s">
        <v>3837</v>
      </c>
      <c r="G497" s="261" t="s">
        <v>4097</v>
      </c>
      <c r="H497" s="191"/>
      <c r="I497" s="191"/>
    </row>
    <row r="498" spans="2:9" ht="15">
      <c r="B498" s="168">
        <v>42839</v>
      </c>
      <c r="C498" s="184">
        <v>300</v>
      </c>
      <c r="D498" s="184">
        <v>7.5</v>
      </c>
      <c r="E498" s="184">
        <v>292.5</v>
      </c>
      <c r="F498" s="260" t="s">
        <v>3841</v>
      </c>
      <c r="G498" s="261" t="s">
        <v>3993</v>
      </c>
      <c r="H498" s="191"/>
      <c r="I498" s="191"/>
    </row>
    <row r="499" spans="2:9" ht="15">
      <c r="B499" s="168">
        <v>42839</v>
      </c>
      <c r="C499" s="184">
        <v>100</v>
      </c>
      <c r="D499" s="184">
        <v>2.5</v>
      </c>
      <c r="E499" s="184">
        <v>97.5</v>
      </c>
      <c r="F499" s="260" t="s">
        <v>3843</v>
      </c>
      <c r="G499" s="261" t="s">
        <v>2286</v>
      </c>
      <c r="H499" s="191"/>
      <c r="I499" s="191"/>
    </row>
    <row r="500" spans="2:9" ht="15">
      <c r="B500" s="168">
        <v>42839</v>
      </c>
      <c r="C500" s="184">
        <v>3000</v>
      </c>
      <c r="D500" s="184">
        <v>75</v>
      </c>
      <c r="E500" s="184">
        <v>2925</v>
      </c>
      <c r="F500" s="260" t="s">
        <v>3837</v>
      </c>
      <c r="G500" s="261" t="s">
        <v>4098</v>
      </c>
      <c r="H500" s="191"/>
      <c r="I500" s="191"/>
    </row>
    <row r="501" spans="2:9" ht="15">
      <c r="B501" s="168">
        <v>42839</v>
      </c>
      <c r="C501" s="184">
        <v>1000</v>
      </c>
      <c r="D501" s="184">
        <v>25</v>
      </c>
      <c r="E501" s="184">
        <v>975</v>
      </c>
      <c r="F501" s="260" t="s">
        <v>3837</v>
      </c>
      <c r="G501" s="261" t="s">
        <v>4099</v>
      </c>
      <c r="H501" s="191"/>
      <c r="I501" s="191"/>
    </row>
    <row r="502" spans="2:9" ht="15">
      <c r="B502" s="168">
        <v>42839</v>
      </c>
      <c r="C502" s="184">
        <v>1000</v>
      </c>
      <c r="D502" s="184">
        <v>25</v>
      </c>
      <c r="E502" s="184">
        <v>975</v>
      </c>
      <c r="F502" s="260" t="s">
        <v>3837</v>
      </c>
      <c r="G502" s="261" t="s">
        <v>3888</v>
      </c>
      <c r="H502" s="191"/>
      <c r="I502" s="191"/>
    </row>
    <row r="503" spans="2:9" ht="15">
      <c r="B503" s="168">
        <v>42839</v>
      </c>
      <c r="C503" s="184">
        <v>250</v>
      </c>
      <c r="D503" s="184">
        <v>6.25</v>
      </c>
      <c r="E503" s="184">
        <v>243.75</v>
      </c>
      <c r="F503" s="260" t="s">
        <v>3855</v>
      </c>
      <c r="G503" s="261" t="s">
        <v>4007</v>
      </c>
      <c r="H503" s="191"/>
      <c r="I503" s="191"/>
    </row>
    <row r="504" spans="2:9" ht="15">
      <c r="B504" s="168">
        <v>42839</v>
      </c>
      <c r="C504" s="184">
        <v>1000</v>
      </c>
      <c r="D504" s="184">
        <v>25</v>
      </c>
      <c r="E504" s="184">
        <v>975</v>
      </c>
      <c r="F504" s="260" t="s">
        <v>3843</v>
      </c>
      <c r="G504" s="261" t="s">
        <v>4100</v>
      </c>
      <c r="H504" s="191"/>
      <c r="I504" s="191"/>
    </row>
    <row r="505" spans="2:9" ht="15">
      <c r="B505" s="168">
        <v>42839</v>
      </c>
      <c r="C505" s="184">
        <v>500</v>
      </c>
      <c r="D505" s="184">
        <v>12.5</v>
      </c>
      <c r="E505" s="184">
        <v>487.5</v>
      </c>
      <c r="F505" s="260" t="s">
        <v>3837</v>
      </c>
      <c r="G505" s="261" t="s">
        <v>4101</v>
      </c>
      <c r="H505" s="191"/>
      <c r="I505" s="191"/>
    </row>
    <row r="506" spans="2:9" ht="15">
      <c r="B506" s="168">
        <v>42839</v>
      </c>
      <c r="C506" s="184">
        <v>100</v>
      </c>
      <c r="D506" s="184">
        <v>2.5</v>
      </c>
      <c r="E506" s="184">
        <v>97.5</v>
      </c>
      <c r="F506" s="260" t="s">
        <v>3843</v>
      </c>
      <c r="G506" s="261" t="s">
        <v>2558</v>
      </c>
      <c r="H506" s="191"/>
      <c r="I506" s="191"/>
    </row>
    <row r="507" spans="2:9" ht="15">
      <c r="B507" s="168">
        <v>42839</v>
      </c>
      <c r="C507" s="184">
        <v>300</v>
      </c>
      <c r="D507" s="184">
        <f t="shared" ref="D507:D513" si="8">C507-E507</f>
        <v>10.5</v>
      </c>
      <c r="E507" s="184">
        <v>289.5</v>
      </c>
      <c r="F507" s="260" t="s">
        <v>3841</v>
      </c>
      <c r="G507" s="261" t="s">
        <v>2685</v>
      </c>
      <c r="H507" s="191"/>
      <c r="I507" s="191"/>
    </row>
    <row r="508" spans="2:9" ht="15">
      <c r="B508" s="168">
        <v>42839</v>
      </c>
      <c r="C508" s="184">
        <v>500</v>
      </c>
      <c r="D508" s="184">
        <f t="shared" si="8"/>
        <v>27.5</v>
      </c>
      <c r="E508" s="184">
        <v>472.5</v>
      </c>
      <c r="F508" s="260" t="s">
        <v>3843</v>
      </c>
      <c r="G508" s="261" t="s">
        <v>4327</v>
      </c>
      <c r="H508" s="191"/>
      <c r="I508" s="191"/>
    </row>
    <row r="509" spans="2:9" ht="15">
      <c r="B509" s="168">
        <v>42839</v>
      </c>
      <c r="C509" s="184">
        <v>1000</v>
      </c>
      <c r="D509" s="184">
        <f t="shared" si="8"/>
        <v>27</v>
      </c>
      <c r="E509" s="184">
        <v>973</v>
      </c>
      <c r="F509" s="260" t="s">
        <v>3843</v>
      </c>
      <c r="G509" s="261" t="s">
        <v>409</v>
      </c>
      <c r="H509" s="191"/>
      <c r="I509" s="191"/>
    </row>
    <row r="510" spans="2:9" ht="15">
      <c r="B510" s="168">
        <v>42839</v>
      </c>
      <c r="C510" s="184">
        <v>500</v>
      </c>
      <c r="D510" s="184">
        <f t="shared" si="8"/>
        <v>17.5</v>
      </c>
      <c r="E510" s="184">
        <v>482.5</v>
      </c>
      <c r="F510" s="260" t="s">
        <v>3833</v>
      </c>
      <c r="G510" s="261" t="s">
        <v>4343</v>
      </c>
      <c r="H510" s="191"/>
      <c r="I510" s="191"/>
    </row>
    <row r="511" spans="2:9" ht="15">
      <c r="B511" s="168">
        <v>42839</v>
      </c>
      <c r="C511" s="184">
        <v>290</v>
      </c>
      <c r="D511" s="184">
        <f t="shared" si="8"/>
        <v>15.949999999999989</v>
      </c>
      <c r="E511" s="184">
        <v>274.05</v>
      </c>
      <c r="F511" s="260" t="s">
        <v>3860</v>
      </c>
      <c r="G511" s="261" t="s">
        <v>4344</v>
      </c>
      <c r="H511" s="191"/>
      <c r="I511" s="191"/>
    </row>
    <row r="512" spans="2:9" ht="15">
      <c r="B512" s="168">
        <v>42839</v>
      </c>
      <c r="C512" s="184">
        <v>200</v>
      </c>
      <c r="D512" s="184">
        <f t="shared" si="8"/>
        <v>7</v>
      </c>
      <c r="E512" s="184">
        <v>193</v>
      </c>
      <c r="F512" s="260" t="s">
        <v>3860</v>
      </c>
      <c r="G512" s="261" t="s">
        <v>1889</v>
      </c>
      <c r="H512" s="191"/>
      <c r="I512" s="191"/>
    </row>
    <row r="513" spans="2:9" ht="15">
      <c r="B513" s="168">
        <v>42839</v>
      </c>
      <c r="C513" s="184">
        <v>850</v>
      </c>
      <c r="D513" s="184">
        <f t="shared" si="8"/>
        <v>29.75</v>
      </c>
      <c r="E513" s="184">
        <v>820.25</v>
      </c>
      <c r="F513" s="260" t="s">
        <v>3841</v>
      </c>
      <c r="G513" s="261" t="s">
        <v>4326</v>
      </c>
      <c r="H513" s="191"/>
      <c r="I513" s="191"/>
    </row>
    <row r="514" spans="2:9" ht="15">
      <c r="B514" s="168">
        <v>42840</v>
      </c>
      <c r="C514" s="184">
        <v>1000</v>
      </c>
      <c r="D514" s="184">
        <v>25</v>
      </c>
      <c r="E514" s="184">
        <v>975</v>
      </c>
      <c r="F514" s="260" t="s">
        <v>3836</v>
      </c>
      <c r="G514" s="261" t="s">
        <v>4102</v>
      </c>
      <c r="H514" s="191"/>
      <c r="I514" s="191"/>
    </row>
    <row r="515" spans="2:9" ht="15">
      <c r="B515" s="168">
        <v>42840</v>
      </c>
      <c r="C515" s="184">
        <v>1000</v>
      </c>
      <c r="D515" s="184">
        <v>25</v>
      </c>
      <c r="E515" s="184">
        <v>975</v>
      </c>
      <c r="F515" s="260" t="s">
        <v>3838</v>
      </c>
      <c r="G515" s="261" t="s">
        <v>4102</v>
      </c>
      <c r="H515" s="191"/>
      <c r="I515" s="191"/>
    </row>
    <row r="516" spans="2:9" ht="15">
      <c r="B516" s="168">
        <v>42840</v>
      </c>
      <c r="C516" s="184">
        <v>1000</v>
      </c>
      <c r="D516" s="184">
        <v>25</v>
      </c>
      <c r="E516" s="184">
        <v>975</v>
      </c>
      <c r="F516" s="260" t="s">
        <v>3849</v>
      </c>
      <c r="G516" s="261" t="s">
        <v>4102</v>
      </c>
      <c r="H516" s="191"/>
      <c r="I516" s="191"/>
    </row>
    <row r="517" spans="2:9" ht="15">
      <c r="B517" s="168">
        <v>42840</v>
      </c>
      <c r="C517" s="184">
        <v>1000</v>
      </c>
      <c r="D517" s="184">
        <v>25</v>
      </c>
      <c r="E517" s="184">
        <v>975</v>
      </c>
      <c r="F517" s="260" t="s">
        <v>3842</v>
      </c>
      <c r="G517" s="261" t="s">
        <v>4103</v>
      </c>
      <c r="H517" s="191"/>
      <c r="I517" s="191"/>
    </row>
    <row r="518" spans="2:9" ht="15">
      <c r="B518" s="168">
        <v>42840</v>
      </c>
      <c r="C518" s="184">
        <v>500</v>
      </c>
      <c r="D518" s="184">
        <v>12.5</v>
      </c>
      <c r="E518" s="184">
        <v>487.5</v>
      </c>
      <c r="F518" s="260" t="s">
        <v>3856</v>
      </c>
      <c r="G518" s="261" t="s">
        <v>4041</v>
      </c>
      <c r="H518" s="191"/>
      <c r="I518" s="191"/>
    </row>
    <row r="519" spans="2:9" ht="15">
      <c r="B519" s="168">
        <v>42840</v>
      </c>
      <c r="C519" s="184">
        <v>100</v>
      </c>
      <c r="D519" s="184">
        <v>2.5</v>
      </c>
      <c r="E519" s="184">
        <v>97.5</v>
      </c>
      <c r="F519" s="260" t="s">
        <v>3837</v>
      </c>
      <c r="G519" s="261" t="s">
        <v>2256</v>
      </c>
      <c r="H519" s="191"/>
      <c r="I519" s="191"/>
    </row>
    <row r="520" spans="2:9" ht="15">
      <c r="B520" s="168">
        <v>42840</v>
      </c>
      <c r="C520" s="184">
        <v>1000</v>
      </c>
      <c r="D520" s="184">
        <v>25</v>
      </c>
      <c r="E520" s="184">
        <v>975</v>
      </c>
      <c r="F520" s="260" t="s">
        <v>3838</v>
      </c>
      <c r="G520" s="261" t="s">
        <v>4104</v>
      </c>
      <c r="H520" s="191"/>
      <c r="I520" s="191"/>
    </row>
    <row r="521" spans="2:9" ht="15">
      <c r="B521" s="168">
        <v>42840</v>
      </c>
      <c r="C521" s="184">
        <v>1000</v>
      </c>
      <c r="D521" s="184">
        <v>25</v>
      </c>
      <c r="E521" s="184">
        <v>975</v>
      </c>
      <c r="F521" s="260" t="s">
        <v>3837</v>
      </c>
      <c r="G521" s="261" t="s">
        <v>4105</v>
      </c>
      <c r="H521" s="191"/>
      <c r="I521" s="191"/>
    </row>
    <row r="522" spans="2:9" ht="15">
      <c r="B522" s="168">
        <v>42840</v>
      </c>
      <c r="C522" s="184">
        <v>2500</v>
      </c>
      <c r="D522" s="184">
        <v>62.5</v>
      </c>
      <c r="E522" s="184">
        <v>2437.5</v>
      </c>
      <c r="F522" s="260" t="s">
        <v>3845</v>
      </c>
      <c r="G522" s="261" t="s">
        <v>4106</v>
      </c>
      <c r="H522" s="191"/>
      <c r="I522" s="191"/>
    </row>
    <row r="523" spans="2:9" ht="15">
      <c r="B523" s="168">
        <v>42840</v>
      </c>
      <c r="C523" s="184">
        <v>150</v>
      </c>
      <c r="D523" s="184">
        <v>3.75</v>
      </c>
      <c r="E523" s="184">
        <v>146.25</v>
      </c>
      <c r="F523" s="260" t="s">
        <v>3837</v>
      </c>
      <c r="G523" s="261" t="s">
        <v>4068</v>
      </c>
      <c r="H523" s="191"/>
      <c r="I523" s="191"/>
    </row>
    <row r="524" spans="2:9" ht="15">
      <c r="B524" s="168">
        <v>42840</v>
      </c>
      <c r="C524" s="184">
        <v>100</v>
      </c>
      <c r="D524" s="184">
        <v>2.5</v>
      </c>
      <c r="E524" s="184">
        <v>97.5</v>
      </c>
      <c r="F524" s="260" t="s">
        <v>3837</v>
      </c>
      <c r="G524" s="261" t="s">
        <v>4107</v>
      </c>
      <c r="H524" s="191"/>
      <c r="I524" s="191"/>
    </row>
    <row r="525" spans="2:9" ht="15">
      <c r="B525" s="168">
        <v>42840</v>
      </c>
      <c r="C525" s="184">
        <v>10000</v>
      </c>
      <c r="D525" s="184">
        <v>250</v>
      </c>
      <c r="E525" s="184">
        <v>9750</v>
      </c>
      <c r="F525" s="260" t="s">
        <v>3837</v>
      </c>
      <c r="G525" s="261" t="s">
        <v>438</v>
      </c>
      <c r="H525" s="191"/>
      <c r="I525" s="191"/>
    </row>
    <row r="526" spans="2:9" ht="15">
      <c r="B526" s="168">
        <v>42840</v>
      </c>
      <c r="C526" s="184">
        <v>100</v>
      </c>
      <c r="D526" s="184">
        <v>2.5</v>
      </c>
      <c r="E526" s="184">
        <v>97.5</v>
      </c>
      <c r="F526" s="260" t="s">
        <v>3845</v>
      </c>
      <c r="G526" s="261" t="s">
        <v>4108</v>
      </c>
      <c r="H526" s="191"/>
      <c r="I526" s="191"/>
    </row>
    <row r="527" spans="2:9" ht="15">
      <c r="B527" s="168">
        <v>42840</v>
      </c>
      <c r="C527" s="184">
        <v>200</v>
      </c>
      <c r="D527" s="184">
        <v>5</v>
      </c>
      <c r="E527" s="184">
        <v>195</v>
      </c>
      <c r="F527" s="260" t="s">
        <v>3843</v>
      </c>
      <c r="G527" s="261" t="s">
        <v>4109</v>
      </c>
      <c r="H527" s="191"/>
      <c r="I527" s="191"/>
    </row>
    <row r="528" spans="2:9" ht="15">
      <c r="B528" s="168">
        <v>42840</v>
      </c>
      <c r="C528" s="184">
        <v>100</v>
      </c>
      <c r="D528" s="184">
        <v>2.5</v>
      </c>
      <c r="E528" s="184">
        <v>97.5</v>
      </c>
      <c r="F528" s="260" t="s">
        <v>3843</v>
      </c>
      <c r="G528" s="261" t="s">
        <v>4110</v>
      </c>
      <c r="H528" s="191"/>
      <c r="I528" s="191"/>
    </row>
    <row r="529" spans="2:9" ht="15">
      <c r="B529" s="168">
        <v>42840</v>
      </c>
      <c r="C529" s="184">
        <v>5000</v>
      </c>
      <c r="D529" s="184">
        <v>125</v>
      </c>
      <c r="E529" s="184">
        <v>4875</v>
      </c>
      <c r="F529" s="260" t="s">
        <v>3837</v>
      </c>
      <c r="G529" s="261" t="s">
        <v>4111</v>
      </c>
      <c r="H529" s="191"/>
      <c r="I529" s="191"/>
    </row>
    <row r="530" spans="2:9" ht="15">
      <c r="B530" s="168">
        <v>42840</v>
      </c>
      <c r="C530" s="184">
        <v>200</v>
      </c>
      <c r="D530" s="184">
        <v>5</v>
      </c>
      <c r="E530" s="184">
        <v>195</v>
      </c>
      <c r="F530" s="260" t="s">
        <v>3843</v>
      </c>
      <c r="G530" s="261" t="s">
        <v>4112</v>
      </c>
      <c r="H530" s="191"/>
      <c r="I530" s="191"/>
    </row>
    <row r="531" spans="2:9" ht="15">
      <c r="B531" s="168">
        <v>42840</v>
      </c>
      <c r="C531" s="184">
        <v>1000</v>
      </c>
      <c r="D531" s="184">
        <v>25</v>
      </c>
      <c r="E531" s="184">
        <v>975</v>
      </c>
      <c r="F531" s="260" t="s">
        <v>3837</v>
      </c>
      <c r="G531" s="261" t="s">
        <v>4113</v>
      </c>
      <c r="H531" s="191"/>
      <c r="I531" s="191"/>
    </row>
    <row r="532" spans="2:9" ht="15">
      <c r="B532" s="168">
        <v>42840</v>
      </c>
      <c r="C532" s="184">
        <v>300</v>
      </c>
      <c r="D532" s="184">
        <v>7.5</v>
      </c>
      <c r="E532" s="184">
        <v>292.5</v>
      </c>
      <c r="F532" s="260" t="s">
        <v>3845</v>
      </c>
      <c r="G532" s="261" t="s">
        <v>3906</v>
      </c>
      <c r="H532" s="191"/>
      <c r="I532" s="191"/>
    </row>
    <row r="533" spans="2:9" ht="15">
      <c r="B533" s="168">
        <v>42840</v>
      </c>
      <c r="C533" s="184">
        <v>2350</v>
      </c>
      <c r="D533" s="184">
        <v>58.75</v>
      </c>
      <c r="E533" s="184">
        <v>2291.25</v>
      </c>
      <c r="F533" s="260" t="s">
        <v>3852</v>
      </c>
      <c r="G533" s="261" t="s">
        <v>954</v>
      </c>
      <c r="H533" s="191"/>
      <c r="I533" s="191"/>
    </row>
    <row r="534" spans="2:9" ht="15">
      <c r="B534" s="168">
        <v>42840</v>
      </c>
      <c r="C534" s="184">
        <v>300</v>
      </c>
      <c r="D534" s="184">
        <v>7.5</v>
      </c>
      <c r="E534" s="184">
        <v>292.5</v>
      </c>
      <c r="F534" s="260" t="s">
        <v>3837</v>
      </c>
      <c r="G534" s="261" t="s">
        <v>3875</v>
      </c>
      <c r="H534" s="191"/>
      <c r="I534" s="191"/>
    </row>
    <row r="535" spans="2:9" ht="15">
      <c r="B535" s="168">
        <v>42840</v>
      </c>
      <c r="C535" s="184">
        <v>10000</v>
      </c>
      <c r="D535" s="184">
        <v>250</v>
      </c>
      <c r="E535" s="184">
        <v>9750</v>
      </c>
      <c r="F535" s="260" t="s">
        <v>3860</v>
      </c>
      <c r="G535" s="261" t="s">
        <v>3883</v>
      </c>
      <c r="H535" s="191"/>
      <c r="I535" s="191"/>
    </row>
    <row r="536" spans="2:9" ht="15">
      <c r="B536" s="168">
        <v>42840</v>
      </c>
      <c r="C536" s="184">
        <v>500</v>
      </c>
      <c r="D536" s="184">
        <v>12.5</v>
      </c>
      <c r="E536" s="184">
        <v>487.5</v>
      </c>
      <c r="F536" s="260" t="s">
        <v>3846</v>
      </c>
      <c r="G536" s="261" t="s">
        <v>4114</v>
      </c>
      <c r="H536" s="191"/>
      <c r="I536" s="191"/>
    </row>
    <row r="537" spans="2:9" ht="15">
      <c r="B537" s="168">
        <v>42840</v>
      </c>
      <c r="C537" s="184">
        <v>500</v>
      </c>
      <c r="D537" s="184">
        <v>12.5</v>
      </c>
      <c r="E537" s="184">
        <v>487.5</v>
      </c>
      <c r="F537" s="260" t="s">
        <v>3860</v>
      </c>
      <c r="G537" s="261" t="s">
        <v>2137</v>
      </c>
      <c r="H537" s="191"/>
      <c r="I537" s="191"/>
    </row>
    <row r="538" spans="2:9" ht="15">
      <c r="B538" s="168">
        <v>42840</v>
      </c>
      <c r="C538" s="184">
        <v>500</v>
      </c>
      <c r="D538" s="184">
        <v>12.5</v>
      </c>
      <c r="E538" s="184">
        <v>487.5</v>
      </c>
      <c r="F538" s="260" t="s">
        <v>3860</v>
      </c>
      <c r="G538" s="261" t="s">
        <v>3881</v>
      </c>
      <c r="H538" s="191"/>
      <c r="I538" s="191"/>
    </row>
    <row r="539" spans="2:9" ht="15">
      <c r="B539" s="168">
        <v>42840</v>
      </c>
      <c r="C539" s="184">
        <v>500</v>
      </c>
      <c r="D539" s="184">
        <v>12.5</v>
      </c>
      <c r="E539" s="184">
        <v>487.5</v>
      </c>
      <c r="F539" s="260" t="s">
        <v>3845</v>
      </c>
      <c r="G539" s="261" t="s">
        <v>3906</v>
      </c>
      <c r="H539" s="191"/>
      <c r="I539" s="191"/>
    </row>
    <row r="540" spans="2:9" ht="15">
      <c r="B540" s="168">
        <v>42840</v>
      </c>
      <c r="C540" s="184">
        <v>1000</v>
      </c>
      <c r="D540" s="184">
        <v>25</v>
      </c>
      <c r="E540" s="184">
        <v>975</v>
      </c>
      <c r="F540" s="260" t="s">
        <v>3860</v>
      </c>
      <c r="G540" s="261" t="s">
        <v>939</v>
      </c>
      <c r="H540" s="191"/>
      <c r="I540" s="191"/>
    </row>
    <row r="541" spans="2:9" ht="15">
      <c r="B541" s="168">
        <v>42840</v>
      </c>
      <c r="C541" s="184">
        <v>700</v>
      </c>
      <c r="D541" s="184">
        <v>17.5</v>
      </c>
      <c r="E541" s="184">
        <v>682.5</v>
      </c>
      <c r="F541" s="260" t="s">
        <v>3858</v>
      </c>
      <c r="G541" s="261" t="s">
        <v>918</v>
      </c>
      <c r="H541" s="191"/>
      <c r="I541" s="191"/>
    </row>
    <row r="542" spans="2:9" ht="15">
      <c r="B542" s="168">
        <v>42840</v>
      </c>
      <c r="C542" s="184">
        <v>1000</v>
      </c>
      <c r="D542" s="184">
        <v>25</v>
      </c>
      <c r="E542" s="184">
        <v>975</v>
      </c>
      <c r="F542" s="260" t="s">
        <v>3860</v>
      </c>
      <c r="G542" s="261" t="s">
        <v>2749</v>
      </c>
      <c r="H542" s="191"/>
      <c r="I542" s="191"/>
    </row>
    <row r="543" spans="2:9" ht="15">
      <c r="B543" s="168">
        <v>42840</v>
      </c>
      <c r="C543" s="184">
        <v>1000</v>
      </c>
      <c r="D543" s="184">
        <v>25</v>
      </c>
      <c r="E543" s="184">
        <v>975</v>
      </c>
      <c r="F543" s="260" t="s">
        <v>3860</v>
      </c>
      <c r="G543" s="261" t="s">
        <v>1505</v>
      </c>
      <c r="H543" s="191"/>
      <c r="I543" s="191"/>
    </row>
    <row r="544" spans="2:9" ht="15">
      <c r="B544" s="168">
        <v>42840</v>
      </c>
      <c r="C544" s="184">
        <v>700</v>
      </c>
      <c r="D544" s="184">
        <v>17.5</v>
      </c>
      <c r="E544" s="184">
        <v>682.5</v>
      </c>
      <c r="F544" s="260" t="s">
        <v>3837</v>
      </c>
      <c r="G544" s="261" t="s">
        <v>2681</v>
      </c>
      <c r="H544" s="191"/>
      <c r="I544" s="191"/>
    </row>
    <row r="545" spans="2:9" ht="15">
      <c r="B545" s="168">
        <v>42840</v>
      </c>
      <c r="C545" s="184">
        <v>500</v>
      </c>
      <c r="D545" s="184">
        <v>12.5</v>
      </c>
      <c r="E545" s="184">
        <v>487.5</v>
      </c>
      <c r="F545" s="260" t="s">
        <v>3860</v>
      </c>
      <c r="G545" s="261" t="s">
        <v>1785</v>
      </c>
      <c r="H545" s="191"/>
      <c r="I545" s="191"/>
    </row>
    <row r="546" spans="2:9" ht="15">
      <c r="B546" s="168">
        <v>42840</v>
      </c>
      <c r="C546" s="184">
        <v>1000</v>
      </c>
      <c r="D546" s="184">
        <v>25</v>
      </c>
      <c r="E546" s="184">
        <v>975</v>
      </c>
      <c r="F546" s="260" t="s">
        <v>3860</v>
      </c>
      <c r="G546" s="261" t="s">
        <v>4115</v>
      </c>
      <c r="H546" s="191"/>
      <c r="I546" s="191"/>
    </row>
    <row r="547" spans="2:9" ht="15">
      <c r="B547" s="168">
        <v>42840</v>
      </c>
      <c r="C547" s="184">
        <v>500</v>
      </c>
      <c r="D547" s="184">
        <v>12.5</v>
      </c>
      <c r="E547" s="184">
        <v>487.5</v>
      </c>
      <c r="F547" s="260" t="s">
        <v>3860</v>
      </c>
      <c r="G547" s="261" t="s">
        <v>214</v>
      </c>
      <c r="H547" s="191"/>
      <c r="I547" s="191"/>
    </row>
    <row r="548" spans="2:9" ht="15">
      <c r="B548" s="168">
        <v>42840</v>
      </c>
      <c r="C548" s="184">
        <v>300</v>
      </c>
      <c r="D548" s="184">
        <v>7.5</v>
      </c>
      <c r="E548" s="184">
        <v>292.5</v>
      </c>
      <c r="F548" s="260" t="s">
        <v>3837</v>
      </c>
      <c r="G548" s="261" t="s">
        <v>4077</v>
      </c>
      <c r="H548" s="191"/>
      <c r="I548" s="191"/>
    </row>
    <row r="549" spans="2:9" ht="15">
      <c r="B549" s="168">
        <v>42840</v>
      </c>
      <c r="C549" s="184">
        <v>1800</v>
      </c>
      <c r="D549" s="184">
        <v>45</v>
      </c>
      <c r="E549" s="184">
        <v>1755</v>
      </c>
      <c r="F549" s="260" t="s">
        <v>3833</v>
      </c>
      <c r="G549" s="261" t="s">
        <v>3886</v>
      </c>
      <c r="H549" s="191"/>
      <c r="I549" s="191"/>
    </row>
    <row r="550" spans="2:9" ht="15">
      <c r="B550" s="168">
        <v>42840</v>
      </c>
      <c r="C550" s="184">
        <v>400</v>
      </c>
      <c r="D550" s="184">
        <v>10</v>
      </c>
      <c r="E550" s="184">
        <v>390</v>
      </c>
      <c r="F550" s="260" t="s">
        <v>3860</v>
      </c>
      <c r="G550" s="261" t="s">
        <v>4116</v>
      </c>
      <c r="H550" s="191"/>
      <c r="I550" s="191"/>
    </row>
    <row r="551" spans="2:9" ht="15">
      <c r="B551" s="168">
        <v>42840</v>
      </c>
      <c r="C551" s="184">
        <v>200</v>
      </c>
      <c r="D551" s="184">
        <v>5</v>
      </c>
      <c r="E551" s="184">
        <v>195</v>
      </c>
      <c r="F551" s="260" t="s">
        <v>3860</v>
      </c>
      <c r="G551" s="261" t="s">
        <v>635</v>
      </c>
      <c r="H551" s="191"/>
      <c r="I551" s="191"/>
    </row>
    <row r="552" spans="2:9" ht="15">
      <c r="B552" s="168">
        <v>42840</v>
      </c>
      <c r="C552" s="184">
        <v>1000</v>
      </c>
      <c r="D552" s="184">
        <v>25</v>
      </c>
      <c r="E552" s="184">
        <v>975</v>
      </c>
      <c r="F552" s="260" t="s">
        <v>3837</v>
      </c>
      <c r="G552" s="261" t="s">
        <v>4117</v>
      </c>
      <c r="H552" s="191"/>
      <c r="I552" s="191"/>
    </row>
    <row r="553" spans="2:9" ht="15">
      <c r="B553" s="168">
        <v>42840</v>
      </c>
      <c r="C553" s="184">
        <v>3333</v>
      </c>
      <c r="D553" s="184">
        <v>83.33</v>
      </c>
      <c r="E553" s="184">
        <v>3249.67</v>
      </c>
      <c r="F553" s="260" t="s">
        <v>3837</v>
      </c>
      <c r="G553" s="261" t="s">
        <v>2247</v>
      </c>
      <c r="H553" s="191"/>
      <c r="I553" s="191"/>
    </row>
    <row r="554" spans="2:9" ht="15">
      <c r="B554" s="168">
        <v>42840</v>
      </c>
      <c r="C554" s="184">
        <v>5000</v>
      </c>
      <c r="D554" s="184">
        <v>125</v>
      </c>
      <c r="E554" s="184">
        <v>4875</v>
      </c>
      <c r="F554" s="260" t="s">
        <v>3860</v>
      </c>
      <c r="G554" s="261" t="s">
        <v>4118</v>
      </c>
      <c r="H554" s="191"/>
      <c r="I554" s="191"/>
    </row>
    <row r="555" spans="2:9" ht="15">
      <c r="B555" s="168">
        <v>42840</v>
      </c>
      <c r="C555" s="184">
        <v>300</v>
      </c>
      <c r="D555" s="184">
        <v>7.5</v>
      </c>
      <c r="E555" s="184">
        <v>292.5</v>
      </c>
      <c r="F555" s="260" t="s">
        <v>3860</v>
      </c>
      <c r="G555" s="261" t="s">
        <v>2517</v>
      </c>
      <c r="H555" s="191"/>
      <c r="I555" s="191"/>
    </row>
    <row r="556" spans="2:9" ht="15">
      <c r="B556" s="168">
        <v>42840</v>
      </c>
      <c r="C556" s="184">
        <v>400</v>
      </c>
      <c r="D556" s="184">
        <v>10</v>
      </c>
      <c r="E556" s="184">
        <v>390</v>
      </c>
      <c r="F556" s="260" t="s">
        <v>3860</v>
      </c>
      <c r="G556" s="261" t="s">
        <v>2582</v>
      </c>
      <c r="H556" s="191"/>
      <c r="I556" s="191"/>
    </row>
    <row r="557" spans="2:9" ht="15">
      <c r="B557" s="168">
        <v>42840</v>
      </c>
      <c r="C557" s="184">
        <v>500</v>
      </c>
      <c r="D557" s="184">
        <v>12.5</v>
      </c>
      <c r="E557" s="184">
        <v>487.5</v>
      </c>
      <c r="F557" s="260" t="s">
        <v>3860</v>
      </c>
      <c r="G557" s="261" t="s">
        <v>4119</v>
      </c>
      <c r="H557" s="191"/>
      <c r="I557" s="191"/>
    </row>
    <row r="558" spans="2:9" ht="15">
      <c r="B558" s="168">
        <v>42840</v>
      </c>
      <c r="C558" s="184">
        <v>3000</v>
      </c>
      <c r="D558" s="184">
        <f>C558-E558</f>
        <v>105</v>
      </c>
      <c r="E558" s="184">
        <v>2895</v>
      </c>
      <c r="F558" s="260" t="s">
        <v>3860</v>
      </c>
      <c r="G558" s="261" t="s">
        <v>4345</v>
      </c>
      <c r="H558" s="191"/>
      <c r="I558" s="191"/>
    </row>
    <row r="559" spans="2:9" ht="15">
      <c r="B559" s="168">
        <v>42840</v>
      </c>
      <c r="C559" s="184">
        <v>1000</v>
      </c>
      <c r="D559" s="184">
        <f>C559-E559</f>
        <v>27</v>
      </c>
      <c r="E559" s="184">
        <v>973</v>
      </c>
      <c r="F559" s="260" t="s">
        <v>3860</v>
      </c>
      <c r="G559" s="261" t="s">
        <v>4346</v>
      </c>
      <c r="H559" s="191"/>
      <c r="I559" s="191"/>
    </row>
    <row r="560" spans="2:9" ht="15">
      <c r="B560" s="168">
        <v>42840</v>
      </c>
      <c r="C560" s="184">
        <v>1000</v>
      </c>
      <c r="D560" s="184">
        <f>C560-E560</f>
        <v>35</v>
      </c>
      <c r="E560" s="184">
        <v>965</v>
      </c>
      <c r="F560" s="260" t="s">
        <v>3847</v>
      </c>
      <c r="G560" s="261" t="s">
        <v>4347</v>
      </c>
      <c r="H560" s="191"/>
      <c r="I560" s="191"/>
    </row>
    <row r="561" spans="2:9" ht="15">
      <c r="B561" s="168">
        <v>42840</v>
      </c>
      <c r="C561" s="184">
        <v>100</v>
      </c>
      <c r="D561" s="184">
        <f>C561-E561</f>
        <v>5.5</v>
      </c>
      <c r="E561" s="184">
        <v>94.5</v>
      </c>
      <c r="F561" s="260" t="s">
        <v>3860</v>
      </c>
      <c r="G561" s="261" t="s">
        <v>4348</v>
      </c>
      <c r="H561" s="191"/>
      <c r="I561" s="191"/>
    </row>
    <row r="562" spans="2:9" ht="15">
      <c r="B562" s="168">
        <v>42840</v>
      </c>
      <c r="C562" s="184">
        <v>200</v>
      </c>
      <c r="D562" s="184">
        <f>C562-E562</f>
        <v>7</v>
      </c>
      <c r="E562" s="184">
        <v>193</v>
      </c>
      <c r="F562" s="260" t="s">
        <v>3860</v>
      </c>
      <c r="G562" s="261" t="s">
        <v>4314</v>
      </c>
      <c r="H562" s="191"/>
      <c r="I562" s="191"/>
    </row>
    <row r="563" spans="2:9" ht="15">
      <c r="B563" s="168">
        <v>42841</v>
      </c>
      <c r="C563" s="184">
        <v>100</v>
      </c>
      <c r="D563" s="184">
        <v>2.5</v>
      </c>
      <c r="E563" s="184">
        <v>97.5</v>
      </c>
      <c r="F563" s="260" t="s">
        <v>3833</v>
      </c>
      <c r="G563" s="261" t="s">
        <v>3921</v>
      </c>
      <c r="H563" s="191"/>
      <c r="I563" s="191"/>
    </row>
    <row r="564" spans="2:9" ht="15">
      <c r="B564" s="168">
        <v>42841</v>
      </c>
      <c r="C564" s="184">
        <v>500</v>
      </c>
      <c r="D564" s="184">
        <v>12.5</v>
      </c>
      <c r="E564" s="184">
        <v>487.5</v>
      </c>
      <c r="F564" s="260" t="s">
        <v>3860</v>
      </c>
      <c r="G564" s="261" t="s">
        <v>4120</v>
      </c>
      <c r="H564" s="191"/>
      <c r="I564" s="191"/>
    </row>
    <row r="565" spans="2:9" ht="15">
      <c r="B565" s="168">
        <v>42841</v>
      </c>
      <c r="C565" s="184">
        <v>3000</v>
      </c>
      <c r="D565" s="184">
        <v>75</v>
      </c>
      <c r="E565" s="184">
        <v>2925</v>
      </c>
      <c r="F565" s="260" t="s">
        <v>3860</v>
      </c>
      <c r="G565" s="261" t="s">
        <v>1775</v>
      </c>
      <c r="H565" s="191"/>
      <c r="I565" s="191"/>
    </row>
    <row r="566" spans="2:9" ht="15">
      <c r="B566" s="168">
        <v>42841</v>
      </c>
      <c r="C566" s="184">
        <v>10000</v>
      </c>
      <c r="D566" s="184">
        <v>250</v>
      </c>
      <c r="E566" s="184">
        <v>9750</v>
      </c>
      <c r="F566" s="260" t="s">
        <v>3837</v>
      </c>
      <c r="G566" s="261" t="s">
        <v>4121</v>
      </c>
      <c r="H566" s="191"/>
      <c r="I566" s="191"/>
    </row>
    <row r="567" spans="2:9" ht="15">
      <c r="B567" s="168">
        <v>42841</v>
      </c>
      <c r="C567" s="184">
        <v>1000</v>
      </c>
      <c r="D567" s="184">
        <v>25</v>
      </c>
      <c r="E567" s="184">
        <v>975</v>
      </c>
      <c r="F567" s="260" t="s">
        <v>3860</v>
      </c>
      <c r="G567" s="261" t="s">
        <v>3997</v>
      </c>
      <c r="H567" s="191"/>
      <c r="I567" s="191"/>
    </row>
    <row r="568" spans="2:9" ht="15">
      <c r="B568" s="168">
        <v>42841</v>
      </c>
      <c r="C568" s="184">
        <v>100</v>
      </c>
      <c r="D568" s="184">
        <v>2.5</v>
      </c>
      <c r="E568" s="184">
        <v>97.5</v>
      </c>
      <c r="F568" s="260" t="s">
        <v>3837</v>
      </c>
      <c r="G568" s="261" t="s">
        <v>3977</v>
      </c>
      <c r="H568" s="191"/>
      <c r="I568" s="191"/>
    </row>
    <row r="569" spans="2:9" ht="15">
      <c r="B569" s="168">
        <v>42841</v>
      </c>
      <c r="C569" s="184">
        <v>100</v>
      </c>
      <c r="D569" s="184">
        <v>2.5</v>
      </c>
      <c r="E569" s="184">
        <v>97.5</v>
      </c>
      <c r="F569" s="260" t="s">
        <v>3860</v>
      </c>
      <c r="G569" s="261" t="s">
        <v>4122</v>
      </c>
      <c r="H569" s="191"/>
      <c r="I569" s="191"/>
    </row>
    <row r="570" spans="2:9" ht="15">
      <c r="B570" s="168">
        <v>42841</v>
      </c>
      <c r="C570" s="184">
        <v>500</v>
      </c>
      <c r="D570" s="184">
        <v>12.5</v>
      </c>
      <c r="E570" s="184">
        <v>487.5</v>
      </c>
      <c r="F570" s="260" t="s">
        <v>3837</v>
      </c>
      <c r="G570" s="261" t="s">
        <v>4123</v>
      </c>
      <c r="H570" s="191"/>
      <c r="I570" s="191"/>
    </row>
    <row r="571" spans="2:9" ht="15">
      <c r="B571" s="168">
        <v>42841</v>
      </c>
      <c r="C571" s="184">
        <v>1000</v>
      </c>
      <c r="D571" s="184">
        <v>25</v>
      </c>
      <c r="E571" s="184">
        <v>975</v>
      </c>
      <c r="F571" s="260" t="s">
        <v>3841</v>
      </c>
      <c r="G571" s="261" t="s">
        <v>4124</v>
      </c>
      <c r="H571" s="191"/>
      <c r="I571" s="191"/>
    </row>
    <row r="572" spans="2:9" ht="15">
      <c r="B572" s="168">
        <v>42841</v>
      </c>
      <c r="C572" s="184">
        <v>100</v>
      </c>
      <c r="D572" s="184">
        <v>2.5</v>
      </c>
      <c r="E572" s="184">
        <v>97.5</v>
      </c>
      <c r="F572" s="260" t="s">
        <v>3860</v>
      </c>
      <c r="G572" s="261" t="s">
        <v>4125</v>
      </c>
      <c r="H572" s="191"/>
      <c r="I572" s="191"/>
    </row>
    <row r="573" spans="2:9" ht="15">
      <c r="B573" s="168">
        <v>42841</v>
      </c>
      <c r="C573" s="184">
        <v>1000</v>
      </c>
      <c r="D573" s="184">
        <v>25</v>
      </c>
      <c r="E573" s="184">
        <v>975</v>
      </c>
      <c r="F573" s="260" t="s">
        <v>3837</v>
      </c>
      <c r="G573" s="261" t="s">
        <v>3873</v>
      </c>
      <c r="H573" s="191"/>
      <c r="I573" s="191"/>
    </row>
    <row r="574" spans="2:9" ht="15">
      <c r="B574" s="168">
        <v>42841</v>
      </c>
      <c r="C574" s="184">
        <v>630</v>
      </c>
      <c r="D574" s="184">
        <v>15.75</v>
      </c>
      <c r="E574" s="184">
        <v>614.25</v>
      </c>
      <c r="F574" s="260" t="s">
        <v>3860</v>
      </c>
      <c r="G574" s="261" t="s">
        <v>4126</v>
      </c>
      <c r="H574" s="191"/>
      <c r="I574" s="191"/>
    </row>
    <row r="575" spans="2:9" ht="15">
      <c r="B575" s="168">
        <v>42841</v>
      </c>
      <c r="C575" s="184">
        <v>5000</v>
      </c>
      <c r="D575" s="184">
        <v>125</v>
      </c>
      <c r="E575" s="184">
        <v>4875</v>
      </c>
      <c r="F575" s="260" t="s">
        <v>3847</v>
      </c>
      <c r="G575" s="261" t="s">
        <v>4127</v>
      </c>
      <c r="H575" s="191"/>
      <c r="I575" s="191"/>
    </row>
    <row r="576" spans="2:9" ht="15">
      <c r="B576" s="168">
        <v>42841</v>
      </c>
      <c r="C576" s="184">
        <v>10000</v>
      </c>
      <c r="D576" s="184">
        <v>250</v>
      </c>
      <c r="E576" s="184">
        <v>9750</v>
      </c>
      <c r="F576" s="260" t="s">
        <v>3837</v>
      </c>
      <c r="G576" s="261" t="s">
        <v>4050</v>
      </c>
      <c r="H576" s="191"/>
      <c r="I576" s="191"/>
    </row>
    <row r="577" spans="2:9" ht="15">
      <c r="B577" s="168">
        <v>42841</v>
      </c>
      <c r="C577" s="184">
        <v>1500</v>
      </c>
      <c r="D577" s="184">
        <v>37.5</v>
      </c>
      <c r="E577" s="184">
        <v>1462.5</v>
      </c>
      <c r="F577" s="260" t="s">
        <v>3837</v>
      </c>
      <c r="G577" s="261" t="s">
        <v>956</v>
      </c>
      <c r="H577" s="191"/>
      <c r="I577" s="191"/>
    </row>
    <row r="578" spans="2:9" ht="15">
      <c r="B578" s="168">
        <v>42841</v>
      </c>
      <c r="C578" s="184">
        <v>200</v>
      </c>
      <c r="D578" s="184">
        <v>5</v>
      </c>
      <c r="E578" s="184">
        <v>195</v>
      </c>
      <c r="F578" s="260" t="s">
        <v>3860</v>
      </c>
      <c r="G578" s="261" t="s">
        <v>4128</v>
      </c>
      <c r="H578" s="191"/>
      <c r="I578" s="191"/>
    </row>
    <row r="579" spans="2:9" ht="15">
      <c r="B579" s="168">
        <v>42841</v>
      </c>
      <c r="C579" s="184">
        <v>1000</v>
      </c>
      <c r="D579" s="184">
        <v>25</v>
      </c>
      <c r="E579" s="184">
        <v>975</v>
      </c>
      <c r="F579" s="260" t="s">
        <v>3860</v>
      </c>
      <c r="G579" s="261" t="s">
        <v>756</v>
      </c>
      <c r="H579" s="191"/>
      <c r="I579" s="191"/>
    </row>
    <row r="580" spans="2:9" ht="15">
      <c r="B580" s="168">
        <v>42841</v>
      </c>
      <c r="C580" s="184">
        <v>500</v>
      </c>
      <c r="D580" s="184">
        <v>12.5</v>
      </c>
      <c r="E580" s="184">
        <v>487.5</v>
      </c>
      <c r="F580" s="260" t="s">
        <v>3855</v>
      </c>
      <c r="G580" s="261" t="s">
        <v>4041</v>
      </c>
      <c r="H580" s="191"/>
      <c r="I580" s="191"/>
    </row>
    <row r="581" spans="2:9" ht="15">
      <c r="B581" s="168">
        <v>42841</v>
      </c>
      <c r="C581" s="184">
        <v>1108</v>
      </c>
      <c r="D581" s="184">
        <v>27.7</v>
      </c>
      <c r="E581" s="184">
        <v>1080.3</v>
      </c>
      <c r="F581" s="260" t="s">
        <v>3853</v>
      </c>
      <c r="G581" s="261" t="s">
        <v>4129</v>
      </c>
      <c r="H581" s="191"/>
      <c r="I581" s="191"/>
    </row>
    <row r="582" spans="2:9" ht="15">
      <c r="B582" s="168">
        <v>42841</v>
      </c>
      <c r="C582" s="184">
        <v>90</v>
      </c>
      <c r="D582" s="184">
        <v>2.25</v>
      </c>
      <c r="E582" s="184">
        <v>87.75</v>
      </c>
      <c r="F582" s="260" t="s">
        <v>3837</v>
      </c>
      <c r="G582" s="261" t="s">
        <v>4130</v>
      </c>
      <c r="H582" s="191"/>
      <c r="I582" s="191"/>
    </row>
    <row r="583" spans="2:9" ht="15">
      <c r="B583" s="168">
        <v>42841</v>
      </c>
      <c r="C583" s="184">
        <v>150</v>
      </c>
      <c r="D583" s="184">
        <v>3.75</v>
      </c>
      <c r="E583" s="184">
        <v>146.25</v>
      </c>
      <c r="F583" s="260" t="s">
        <v>3837</v>
      </c>
      <c r="G583" s="261" t="s">
        <v>1784</v>
      </c>
      <c r="H583" s="191"/>
      <c r="I583" s="191"/>
    </row>
    <row r="584" spans="2:9" ht="15">
      <c r="B584" s="168">
        <v>42841</v>
      </c>
      <c r="C584" s="184">
        <v>5000</v>
      </c>
      <c r="D584" s="184">
        <v>125</v>
      </c>
      <c r="E584" s="184">
        <v>4875</v>
      </c>
      <c r="F584" s="260" t="s">
        <v>3837</v>
      </c>
      <c r="G584" s="261" t="s">
        <v>4131</v>
      </c>
      <c r="H584" s="191"/>
      <c r="I584" s="191"/>
    </row>
    <row r="585" spans="2:9" ht="15">
      <c r="B585" s="168">
        <v>42841</v>
      </c>
      <c r="C585" s="184">
        <v>200</v>
      </c>
      <c r="D585" s="184">
        <v>5</v>
      </c>
      <c r="E585" s="184">
        <v>195</v>
      </c>
      <c r="F585" s="260" t="s">
        <v>3837</v>
      </c>
      <c r="G585" s="261" t="s">
        <v>820</v>
      </c>
      <c r="H585" s="191"/>
      <c r="I585" s="191"/>
    </row>
    <row r="586" spans="2:9" ht="15">
      <c r="B586" s="168">
        <v>42841</v>
      </c>
      <c r="C586" s="184">
        <v>1000</v>
      </c>
      <c r="D586" s="184">
        <v>25</v>
      </c>
      <c r="E586" s="184">
        <v>975</v>
      </c>
      <c r="F586" s="260" t="s">
        <v>3860</v>
      </c>
      <c r="G586" s="261" t="s">
        <v>4132</v>
      </c>
      <c r="H586" s="191"/>
      <c r="I586" s="191"/>
    </row>
    <row r="587" spans="2:9" ht="15">
      <c r="B587" s="168">
        <v>42841</v>
      </c>
      <c r="C587" s="184">
        <v>500</v>
      </c>
      <c r="D587" s="184">
        <v>12.5</v>
      </c>
      <c r="E587" s="184">
        <v>487.5</v>
      </c>
      <c r="F587" s="260" t="s">
        <v>3837</v>
      </c>
      <c r="G587" s="261" t="s">
        <v>4032</v>
      </c>
      <c r="H587" s="191"/>
      <c r="I587" s="191"/>
    </row>
    <row r="588" spans="2:9" ht="15">
      <c r="B588" s="168">
        <v>42841</v>
      </c>
      <c r="C588" s="184">
        <v>50</v>
      </c>
      <c r="D588" s="184">
        <v>1.25</v>
      </c>
      <c r="E588" s="184">
        <v>48.75</v>
      </c>
      <c r="F588" s="260" t="s">
        <v>3833</v>
      </c>
      <c r="G588" s="261" t="s">
        <v>3908</v>
      </c>
      <c r="H588" s="191"/>
      <c r="I588" s="191"/>
    </row>
    <row r="589" spans="2:9" ht="15">
      <c r="B589" s="168">
        <v>42841</v>
      </c>
      <c r="C589" s="184">
        <v>200</v>
      </c>
      <c r="D589" s="184">
        <v>5</v>
      </c>
      <c r="E589" s="184">
        <v>195</v>
      </c>
      <c r="F589" s="260" t="s">
        <v>3841</v>
      </c>
      <c r="G589" s="261" t="s">
        <v>4060</v>
      </c>
      <c r="H589" s="191"/>
      <c r="I589" s="191"/>
    </row>
    <row r="590" spans="2:9" ht="15">
      <c r="B590" s="168">
        <v>42841</v>
      </c>
      <c r="C590" s="184">
        <v>1000</v>
      </c>
      <c r="D590" s="184">
        <v>25</v>
      </c>
      <c r="E590" s="184">
        <v>975</v>
      </c>
      <c r="F590" s="260" t="s">
        <v>3846</v>
      </c>
      <c r="G590" s="261" t="s">
        <v>371</v>
      </c>
      <c r="H590" s="191"/>
      <c r="I590" s="191"/>
    </row>
    <row r="591" spans="2:9" ht="15">
      <c r="B591" s="168">
        <v>42841</v>
      </c>
      <c r="C591" s="184">
        <v>100</v>
      </c>
      <c r="D591" s="184">
        <v>2.5</v>
      </c>
      <c r="E591" s="184">
        <v>97.5</v>
      </c>
      <c r="F591" s="260" t="s">
        <v>3860</v>
      </c>
      <c r="G591" s="261" t="s">
        <v>4133</v>
      </c>
      <c r="H591" s="191"/>
      <c r="I591" s="191"/>
    </row>
    <row r="592" spans="2:9" ht="15">
      <c r="B592" s="168">
        <v>42841</v>
      </c>
      <c r="C592" s="184">
        <v>300</v>
      </c>
      <c r="D592" s="184">
        <v>7.5</v>
      </c>
      <c r="E592" s="184">
        <v>292.5</v>
      </c>
      <c r="F592" s="260" t="s">
        <v>3837</v>
      </c>
      <c r="G592" s="261" t="s">
        <v>4134</v>
      </c>
      <c r="H592" s="191"/>
      <c r="I592" s="191"/>
    </row>
    <row r="593" spans="2:9" ht="15">
      <c r="B593" s="168">
        <v>42841</v>
      </c>
      <c r="C593" s="184">
        <v>79180</v>
      </c>
      <c r="D593" s="184">
        <v>1979.5</v>
      </c>
      <c r="E593" s="184">
        <v>77200.5</v>
      </c>
      <c r="F593" s="260" t="s">
        <v>3847</v>
      </c>
      <c r="G593" s="261" t="s">
        <v>928</v>
      </c>
      <c r="H593" s="191"/>
      <c r="I593" s="191"/>
    </row>
    <row r="594" spans="2:9" ht="15">
      <c r="B594" s="168">
        <v>42841</v>
      </c>
      <c r="C594" s="184">
        <v>21000</v>
      </c>
      <c r="D594" s="184">
        <v>525</v>
      </c>
      <c r="E594" s="184">
        <v>20475</v>
      </c>
      <c r="F594" s="260" t="s">
        <v>3843</v>
      </c>
      <c r="G594" s="261" t="s">
        <v>928</v>
      </c>
      <c r="H594" s="191"/>
      <c r="I594" s="191"/>
    </row>
    <row r="595" spans="2:9" ht="15">
      <c r="B595" s="168">
        <v>42841</v>
      </c>
      <c r="C595" s="184">
        <v>1000</v>
      </c>
      <c r="D595" s="184">
        <v>25</v>
      </c>
      <c r="E595" s="184">
        <v>975</v>
      </c>
      <c r="F595" s="260" t="s">
        <v>3837</v>
      </c>
      <c r="G595" s="261" t="s">
        <v>4135</v>
      </c>
      <c r="H595" s="191"/>
      <c r="I595" s="191"/>
    </row>
    <row r="596" spans="2:9" ht="15">
      <c r="B596" s="168">
        <v>42841</v>
      </c>
      <c r="C596" s="184">
        <v>5000</v>
      </c>
      <c r="D596" s="184">
        <f t="shared" ref="D596:D601" si="9">C596-E596</f>
        <v>160</v>
      </c>
      <c r="E596" s="184">
        <v>4840</v>
      </c>
      <c r="F596" s="260" t="s">
        <v>3860</v>
      </c>
      <c r="G596" s="261" t="s">
        <v>4316</v>
      </c>
      <c r="H596" s="191"/>
      <c r="I596" s="191"/>
    </row>
    <row r="597" spans="2:9" ht="15">
      <c r="B597" s="168">
        <v>42841</v>
      </c>
      <c r="C597" s="184">
        <v>5000</v>
      </c>
      <c r="D597" s="184">
        <f t="shared" si="9"/>
        <v>175</v>
      </c>
      <c r="E597" s="184">
        <v>4825</v>
      </c>
      <c r="F597" s="260" t="s">
        <v>3837</v>
      </c>
      <c r="G597" s="261" t="s">
        <v>4349</v>
      </c>
      <c r="H597" s="191"/>
      <c r="I597" s="191"/>
    </row>
    <row r="598" spans="2:9" ht="15">
      <c r="B598" s="168">
        <v>42841</v>
      </c>
      <c r="C598" s="184">
        <v>1000</v>
      </c>
      <c r="D598" s="184">
        <f t="shared" si="9"/>
        <v>32</v>
      </c>
      <c r="E598" s="184">
        <v>968</v>
      </c>
      <c r="F598" s="260" t="s">
        <v>3860</v>
      </c>
      <c r="G598" s="261" t="s">
        <v>4331</v>
      </c>
      <c r="H598" s="191"/>
      <c r="I598" s="191"/>
    </row>
    <row r="599" spans="2:9" ht="15">
      <c r="B599" s="168">
        <v>42841</v>
      </c>
      <c r="C599" s="184">
        <v>300</v>
      </c>
      <c r="D599" s="184">
        <f t="shared" si="9"/>
        <v>10.5</v>
      </c>
      <c r="E599" s="184">
        <v>289.5</v>
      </c>
      <c r="F599" s="260" t="s">
        <v>3841</v>
      </c>
      <c r="G599" s="261" t="s">
        <v>4326</v>
      </c>
      <c r="H599" s="191"/>
      <c r="I599" s="191"/>
    </row>
    <row r="600" spans="2:9" ht="15">
      <c r="B600" s="168">
        <v>42841</v>
      </c>
      <c r="C600" s="184">
        <v>100</v>
      </c>
      <c r="D600" s="184">
        <f t="shared" si="9"/>
        <v>3.5</v>
      </c>
      <c r="E600" s="184">
        <v>96.5</v>
      </c>
      <c r="F600" s="260" t="s">
        <v>3860</v>
      </c>
      <c r="G600" s="261" t="s">
        <v>4328</v>
      </c>
      <c r="H600" s="191"/>
      <c r="I600" s="191"/>
    </row>
    <row r="601" spans="2:9" ht="15">
      <c r="B601" s="168">
        <v>42841</v>
      </c>
      <c r="C601" s="184">
        <v>50</v>
      </c>
      <c r="D601" s="184">
        <f t="shared" si="9"/>
        <v>1.75</v>
      </c>
      <c r="E601" s="184">
        <v>48.25</v>
      </c>
      <c r="F601" s="260" t="s">
        <v>3842</v>
      </c>
      <c r="G601" s="261" t="s">
        <v>4328</v>
      </c>
      <c r="H601" s="191"/>
      <c r="I601" s="191"/>
    </row>
    <row r="602" spans="2:9" ht="15">
      <c r="B602" s="168">
        <v>42842</v>
      </c>
      <c r="C602" s="184">
        <v>500</v>
      </c>
      <c r="D602" s="184">
        <v>12.5</v>
      </c>
      <c r="E602" s="184">
        <v>487.5</v>
      </c>
      <c r="F602" s="260" t="s">
        <v>3843</v>
      </c>
      <c r="G602" s="261" t="s">
        <v>4136</v>
      </c>
      <c r="H602" s="191"/>
      <c r="I602" s="191"/>
    </row>
    <row r="603" spans="2:9" ht="15">
      <c r="B603" s="168">
        <v>42842</v>
      </c>
      <c r="C603" s="184">
        <v>4000</v>
      </c>
      <c r="D603" s="184">
        <v>100</v>
      </c>
      <c r="E603" s="184">
        <v>3900</v>
      </c>
      <c r="F603" s="260" t="s">
        <v>3843</v>
      </c>
      <c r="G603" s="261" t="s">
        <v>4137</v>
      </c>
      <c r="H603" s="191"/>
      <c r="I603" s="191"/>
    </row>
    <row r="604" spans="2:9" ht="15">
      <c r="B604" s="168">
        <v>42842</v>
      </c>
      <c r="C604" s="184">
        <v>1000</v>
      </c>
      <c r="D604" s="184">
        <v>25</v>
      </c>
      <c r="E604" s="184">
        <v>975</v>
      </c>
      <c r="F604" s="260" t="s">
        <v>3860</v>
      </c>
      <c r="G604" s="261" t="s">
        <v>4138</v>
      </c>
      <c r="H604" s="191"/>
      <c r="I604" s="191"/>
    </row>
    <row r="605" spans="2:9" ht="15">
      <c r="B605" s="168">
        <v>42842</v>
      </c>
      <c r="C605" s="184">
        <v>7000</v>
      </c>
      <c r="D605" s="184">
        <v>175</v>
      </c>
      <c r="E605" s="184">
        <v>6825</v>
      </c>
      <c r="F605" s="260" t="s">
        <v>3838</v>
      </c>
      <c r="G605" s="261" t="s">
        <v>4139</v>
      </c>
      <c r="H605" s="191"/>
      <c r="I605" s="191"/>
    </row>
    <row r="606" spans="2:9" ht="15">
      <c r="B606" s="168">
        <v>42842</v>
      </c>
      <c r="C606" s="184">
        <v>200</v>
      </c>
      <c r="D606" s="184">
        <v>5</v>
      </c>
      <c r="E606" s="184">
        <v>195</v>
      </c>
      <c r="F606" s="260" t="s">
        <v>3842</v>
      </c>
      <c r="G606" s="261" t="s">
        <v>4140</v>
      </c>
      <c r="H606" s="191"/>
      <c r="I606" s="191"/>
    </row>
    <row r="607" spans="2:9" ht="15">
      <c r="B607" s="168">
        <v>42842</v>
      </c>
      <c r="C607" s="184">
        <v>5000</v>
      </c>
      <c r="D607" s="184">
        <v>125</v>
      </c>
      <c r="E607" s="184">
        <v>4875</v>
      </c>
      <c r="F607" s="260" t="s">
        <v>3843</v>
      </c>
      <c r="G607" s="261" t="s">
        <v>766</v>
      </c>
      <c r="H607" s="191"/>
      <c r="I607" s="191"/>
    </row>
    <row r="608" spans="2:9" ht="15">
      <c r="B608" s="168">
        <v>42842</v>
      </c>
      <c r="C608" s="184">
        <v>100</v>
      </c>
      <c r="D608" s="184">
        <v>2.5</v>
      </c>
      <c r="E608" s="184">
        <v>97.5</v>
      </c>
      <c r="F608" s="260" t="s">
        <v>3860</v>
      </c>
      <c r="G608" s="261" t="s">
        <v>4141</v>
      </c>
      <c r="H608" s="191"/>
      <c r="I608" s="191"/>
    </row>
    <row r="609" spans="2:9" ht="15">
      <c r="B609" s="168">
        <v>42842</v>
      </c>
      <c r="C609" s="184">
        <v>100</v>
      </c>
      <c r="D609" s="184">
        <v>2.5</v>
      </c>
      <c r="E609" s="184">
        <v>97.5</v>
      </c>
      <c r="F609" s="260" t="s">
        <v>3851</v>
      </c>
      <c r="G609" s="261" t="s">
        <v>882</v>
      </c>
      <c r="H609" s="191"/>
      <c r="I609" s="191"/>
    </row>
    <row r="610" spans="2:9" ht="15">
      <c r="B610" s="168">
        <v>42842</v>
      </c>
      <c r="C610" s="184">
        <v>100</v>
      </c>
      <c r="D610" s="184">
        <v>2.5</v>
      </c>
      <c r="E610" s="184">
        <v>97.5</v>
      </c>
      <c r="F610" s="260" t="s">
        <v>3860</v>
      </c>
      <c r="G610" s="261" t="s">
        <v>4122</v>
      </c>
      <c r="H610" s="191"/>
      <c r="I610" s="191"/>
    </row>
    <row r="611" spans="2:9" ht="15">
      <c r="B611" s="168">
        <v>42842</v>
      </c>
      <c r="C611" s="184">
        <v>1000</v>
      </c>
      <c r="D611" s="184">
        <v>25</v>
      </c>
      <c r="E611" s="184">
        <v>975</v>
      </c>
      <c r="F611" s="260" t="s">
        <v>3837</v>
      </c>
      <c r="G611" s="261" t="s">
        <v>4142</v>
      </c>
      <c r="H611" s="191"/>
      <c r="I611" s="191"/>
    </row>
    <row r="612" spans="2:9" ht="15">
      <c r="B612" s="168">
        <v>42842</v>
      </c>
      <c r="C612" s="184">
        <v>700</v>
      </c>
      <c r="D612" s="184">
        <v>17.5</v>
      </c>
      <c r="E612" s="184">
        <v>682.5</v>
      </c>
      <c r="F612" s="260" t="s">
        <v>3860</v>
      </c>
      <c r="G612" s="261" t="s">
        <v>4143</v>
      </c>
      <c r="H612" s="191"/>
      <c r="I612" s="191"/>
    </row>
    <row r="613" spans="2:9" ht="15">
      <c r="B613" s="168">
        <v>42842</v>
      </c>
      <c r="C613" s="184">
        <v>1000</v>
      </c>
      <c r="D613" s="184">
        <v>25</v>
      </c>
      <c r="E613" s="184">
        <v>975</v>
      </c>
      <c r="F613" s="260" t="s">
        <v>3836</v>
      </c>
      <c r="G613" s="261" t="s">
        <v>4144</v>
      </c>
      <c r="H613" s="191"/>
      <c r="I613" s="191"/>
    </row>
    <row r="614" spans="2:9" ht="15">
      <c r="B614" s="168">
        <v>42842</v>
      </c>
      <c r="C614" s="184">
        <v>1000</v>
      </c>
      <c r="D614" s="184">
        <v>25</v>
      </c>
      <c r="E614" s="184">
        <v>975</v>
      </c>
      <c r="F614" s="260" t="s">
        <v>3838</v>
      </c>
      <c r="G614" s="261" t="s">
        <v>4144</v>
      </c>
      <c r="H614" s="191"/>
      <c r="I614" s="191"/>
    </row>
    <row r="615" spans="2:9" ht="15">
      <c r="B615" s="168">
        <v>42842</v>
      </c>
      <c r="C615" s="184">
        <v>1000</v>
      </c>
      <c r="D615" s="184">
        <v>25</v>
      </c>
      <c r="E615" s="184">
        <v>975</v>
      </c>
      <c r="F615" s="260" t="s">
        <v>3858</v>
      </c>
      <c r="G615" s="261" t="s">
        <v>4144</v>
      </c>
      <c r="H615" s="191"/>
      <c r="I615" s="191"/>
    </row>
    <row r="616" spans="2:9" ht="15">
      <c r="B616" s="168">
        <v>42842</v>
      </c>
      <c r="C616" s="184">
        <v>1000</v>
      </c>
      <c r="D616" s="184">
        <v>25</v>
      </c>
      <c r="E616" s="184">
        <v>975</v>
      </c>
      <c r="F616" s="260" t="s">
        <v>3843</v>
      </c>
      <c r="G616" s="261" t="s">
        <v>4144</v>
      </c>
      <c r="H616" s="191"/>
      <c r="I616" s="191"/>
    </row>
    <row r="617" spans="2:9" ht="15">
      <c r="B617" s="168">
        <v>42842</v>
      </c>
      <c r="C617" s="184">
        <v>1000</v>
      </c>
      <c r="D617" s="184">
        <v>25</v>
      </c>
      <c r="E617" s="184">
        <v>975</v>
      </c>
      <c r="F617" s="260" t="s">
        <v>3844</v>
      </c>
      <c r="G617" s="261" t="s">
        <v>4144</v>
      </c>
      <c r="H617" s="191"/>
      <c r="I617" s="191"/>
    </row>
    <row r="618" spans="2:9" ht="15">
      <c r="B618" s="168">
        <v>42842</v>
      </c>
      <c r="C618" s="184">
        <v>250</v>
      </c>
      <c r="D618" s="184">
        <v>6.25</v>
      </c>
      <c r="E618" s="184">
        <v>243.75</v>
      </c>
      <c r="F618" s="260" t="s">
        <v>3836</v>
      </c>
      <c r="G618" s="261" t="s">
        <v>919</v>
      </c>
      <c r="H618" s="191"/>
      <c r="I618" s="191"/>
    </row>
    <row r="619" spans="2:9" ht="15">
      <c r="B619" s="168">
        <v>42842</v>
      </c>
      <c r="C619" s="184">
        <v>1500</v>
      </c>
      <c r="D619" s="184">
        <v>37.5</v>
      </c>
      <c r="E619" s="184">
        <v>1462.5</v>
      </c>
      <c r="F619" s="260" t="s">
        <v>3833</v>
      </c>
      <c r="G619" s="261" t="s">
        <v>319</v>
      </c>
      <c r="H619" s="191"/>
      <c r="I619" s="191"/>
    </row>
    <row r="620" spans="2:9" ht="15">
      <c r="B620" s="168">
        <v>42842</v>
      </c>
      <c r="C620" s="184">
        <v>1000</v>
      </c>
      <c r="D620" s="184">
        <v>25</v>
      </c>
      <c r="E620" s="184">
        <v>975</v>
      </c>
      <c r="F620" s="260" t="s">
        <v>3836</v>
      </c>
      <c r="G620" s="261" t="s">
        <v>4041</v>
      </c>
      <c r="H620" s="191"/>
      <c r="I620" s="191"/>
    </row>
    <row r="621" spans="2:9" ht="15">
      <c r="B621" s="168">
        <v>42842</v>
      </c>
      <c r="C621" s="184">
        <v>1000</v>
      </c>
      <c r="D621" s="184">
        <v>25</v>
      </c>
      <c r="E621" s="184">
        <v>975</v>
      </c>
      <c r="F621" s="260" t="s">
        <v>3837</v>
      </c>
      <c r="G621" s="261" t="s">
        <v>397</v>
      </c>
      <c r="H621" s="191"/>
      <c r="I621" s="191"/>
    </row>
    <row r="622" spans="2:9" ht="15">
      <c r="B622" s="168">
        <v>42842</v>
      </c>
      <c r="C622" s="184">
        <v>199</v>
      </c>
      <c r="D622" s="184">
        <v>4.9800000000000004</v>
      </c>
      <c r="E622" s="184">
        <v>194.02</v>
      </c>
      <c r="F622" s="260" t="s">
        <v>3860</v>
      </c>
      <c r="G622" s="261" t="s">
        <v>4145</v>
      </c>
      <c r="H622" s="191"/>
      <c r="I622" s="191"/>
    </row>
    <row r="623" spans="2:9" ht="15">
      <c r="B623" s="168">
        <v>42842</v>
      </c>
      <c r="C623" s="184">
        <v>1000</v>
      </c>
      <c r="D623" s="184">
        <v>25</v>
      </c>
      <c r="E623" s="184">
        <v>975</v>
      </c>
      <c r="F623" s="260" t="s">
        <v>3860</v>
      </c>
      <c r="G623" s="261" t="s">
        <v>4145</v>
      </c>
      <c r="H623" s="191"/>
      <c r="I623" s="191"/>
    </row>
    <row r="624" spans="2:9" ht="15">
      <c r="B624" s="168">
        <v>42842</v>
      </c>
      <c r="C624" s="184">
        <v>10000</v>
      </c>
      <c r="D624" s="184">
        <v>250</v>
      </c>
      <c r="E624" s="184">
        <v>9750</v>
      </c>
      <c r="F624" s="260" t="s">
        <v>3845</v>
      </c>
      <c r="G624" s="261" t="s">
        <v>195</v>
      </c>
      <c r="H624" s="191"/>
      <c r="I624" s="191"/>
    </row>
    <row r="625" spans="2:9" ht="15">
      <c r="B625" s="168">
        <v>42842</v>
      </c>
      <c r="C625" s="184">
        <v>3000</v>
      </c>
      <c r="D625" s="184">
        <v>75</v>
      </c>
      <c r="E625" s="184">
        <v>2925</v>
      </c>
      <c r="F625" s="260" t="s">
        <v>3837</v>
      </c>
      <c r="G625" s="261" t="s">
        <v>509</v>
      </c>
      <c r="H625" s="191"/>
      <c r="I625" s="191"/>
    </row>
    <row r="626" spans="2:9" ht="15">
      <c r="B626" s="168">
        <v>42842</v>
      </c>
      <c r="C626" s="184">
        <v>100</v>
      </c>
      <c r="D626" s="184">
        <v>2.5</v>
      </c>
      <c r="E626" s="184">
        <v>97.5</v>
      </c>
      <c r="F626" s="260" t="s">
        <v>3860</v>
      </c>
      <c r="G626" s="261" t="s">
        <v>4146</v>
      </c>
      <c r="H626" s="191"/>
      <c r="I626" s="191"/>
    </row>
    <row r="627" spans="2:9" ht="15">
      <c r="B627" s="168">
        <v>42842</v>
      </c>
      <c r="C627" s="184">
        <v>7000</v>
      </c>
      <c r="D627" s="184">
        <v>175</v>
      </c>
      <c r="E627" s="184">
        <v>6825</v>
      </c>
      <c r="F627" s="260" t="s">
        <v>3860</v>
      </c>
      <c r="G627" s="261" t="s">
        <v>3997</v>
      </c>
      <c r="H627" s="191"/>
      <c r="I627" s="191"/>
    </row>
    <row r="628" spans="2:9" ht="15">
      <c r="B628" s="168">
        <v>42842</v>
      </c>
      <c r="C628" s="184">
        <v>1000</v>
      </c>
      <c r="D628" s="184">
        <v>25</v>
      </c>
      <c r="E628" s="184">
        <v>975</v>
      </c>
      <c r="F628" s="260" t="s">
        <v>3836</v>
      </c>
      <c r="G628" s="261" t="s">
        <v>4147</v>
      </c>
      <c r="H628" s="191"/>
      <c r="I628" s="191"/>
    </row>
    <row r="629" spans="2:9" ht="15">
      <c r="B629" s="168">
        <v>42842</v>
      </c>
      <c r="C629" s="184">
        <v>750</v>
      </c>
      <c r="D629" s="184">
        <v>18.75</v>
      </c>
      <c r="E629" s="184">
        <v>731.25</v>
      </c>
      <c r="F629" s="260" t="s">
        <v>3860</v>
      </c>
      <c r="G629" s="261" t="s">
        <v>4148</v>
      </c>
      <c r="H629" s="191"/>
      <c r="I629" s="191"/>
    </row>
    <row r="630" spans="2:9" ht="15">
      <c r="B630" s="168">
        <v>42842</v>
      </c>
      <c r="C630" s="184">
        <v>750</v>
      </c>
      <c r="D630" s="184">
        <v>18.75</v>
      </c>
      <c r="E630" s="184">
        <v>731.25</v>
      </c>
      <c r="F630" s="260" t="s">
        <v>3843</v>
      </c>
      <c r="G630" s="261" t="s">
        <v>4148</v>
      </c>
      <c r="H630" s="191"/>
      <c r="I630" s="191"/>
    </row>
    <row r="631" spans="2:9" ht="15">
      <c r="B631" s="168">
        <v>42842</v>
      </c>
      <c r="C631" s="184">
        <v>750</v>
      </c>
      <c r="D631" s="184">
        <v>18.75</v>
      </c>
      <c r="E631" s="184">
        <v>731.25</v>
      </c>
      <c r="F631" s="260" t="s">
        <v>3845</v>
      </c>
      <c r="G631" s="261" t="s">
        <v>4148</v>
      </c>
      <c r="H631" s="191"/>
      <c r="I631" s="191"/>
    </row>
    <row r="632" spans="2:9" ht="15">
      <c r="B632" s="168">
        <v>42842</v>
      </c>
      <c r="C632" s="184">
        <v>750</v>
      </c>
      <c r="D632" s="184">
        <v>18.75</v>
      </c>
      <c r="E632" s="184">
        <v>731.25</v>
      </c>
      <c r="F632" s="260" t="s">
        <v>3833</v>
      </c>
      <c r="G632" s="261" t="s">
        <v>4148</v>
      </c>
      <c r="H632" s="191"/>
      <c r="I632" s="191"/>
    </row>
    <row r="633" spans="2:9" ht="15">
      <c r="B633" s="168">
        <v>42842</v>
      </c>
      <c r="C633" s="184">
        <v>750</v>
      </c>
      <c r="D633" s="184">
        <v>18.75</v>
      </c>
      <c r="E633" s="184">
        <v>731.25</v>
      </c>
      <c r="F633" s="260" t="s">
        <v>3851</v>
      </c>
      <c r="G633" s="261" t="s">
        <v>4148</v>
      </c>
      <c r="H633" s="191"/>
      <c r="I633" s="191"/>
    </row>
    <row r="634" spans="2:9" ht="15">
      <c r="B634" s="168">
        <v>42842</v>
      </c>
      <c r="C634" s="184">
        <v>750</v>
      </c>
      <c r="D634" s="184">
        <v>18.75</v>
      </c>
      <c r="E634" s="184">
        <v>731.25</v>
      </c>
      <c r="F634" s="260" t="s">
        <v>3836</v>
      </c>
      <c r="G634" s="261" t="s">
        <v>4148</v>
      </c>
      <c r="H634" s="191"/>
      <c r="I634" s="191"/>
    </row>
    <row r="635" spans="2:9" ht="15">
      <c r="B635" s="168">
        <v>42842</v>
      </c>
      <c r="C635" s="184">
        <v>750</v>
      </c>
      <c r="D635" s="184">
        <v>18.75</v>
      </c>
      <c r="E635" s="184">
        <v>731.25</v>
      </c>
      <c r="F635" s="260" t="s">
        <v>3856</v>
      </c>
      <c r="G635" s="261" t="s">
        <v>4148</v>
      </c>
      <c r="H635" s="191"/>
      <c r="I635" s="191"/>
    </row>
    <row r="636" spans="2:9" ht="15">
      <c r="B636" s="168">
        <v>42842</v>
      </c>
      <c r="C636" s="184">
        <v>750</v>
      </c>
      <c r="D636" s="184">
        <v>18.75</v>
      </c>
      <c r="E636" s="184">
        <v>731.25</v>
      </c>
      <c r="F636" s="260" t="s">
        <v>3838</v>
      </c>
      <c r="G636" s="261" t="s">
        <v>4148</v>
      </c>
      <c r="H636" s="191"/>
      <c r="I636" s="191"/>
    </row>
    <row r="637" spans="2:9" ht="15">
      <c r="B637" s="168">
        <v>42842</v>
      </c>
      <c r="C637" s="184">
        <v>750</v>
      </c>
      <c r="D637" s="184">
        <v>18.75</v>
      </c>
      <c r="E637" s="184">
        <v>731.25</v>
      </c>
      <c r="F637" s="260" t="s">
        <v>3842</v>
      </c>
      <c r="G637" s="261" t="s">
        <v>4148</v>
      </c>
      <c r="H637" s="191"/>
      <c r="I637" s="191"/>
    </row>
    <row r="638" spans="2:9" ht="15">
      <c r="B638" s="168">
        <v>42842</v>
      </c>
      <c r="C638" s="184">
        <v>750</v>
      </c>
      <c r="D638" s="184">
        <v>18.75</v>
      </c>
      <c r="E638" s="184">
        <v>731.25</v>
      </c>
      <c r="F638" s="260" t="s">
        <v>3853</v>
      </c>
      <c r="G638" s="261" t="s">
        <v>4148</v>
      </c>
      <c r="H638" s="191"/>
      <c r="I638" s="191"/>
    </row>
    <row r="639" spans="2:9" ht="15">
      <c r="B639" s="168">
        <v>42842</v>
      </c>
      <c r="C639" s="184">
        <v>750</v>
      </c>
      <c r="D639" s="184">
        <v>18.75</v>
      </c>
      <c r="E639" s="184">
        <v>731.25</v>
      </c>
      <c r="F639" s="260" t="s">
        <v>3855</v>
      </c>
      <c r="G639" s="261" t="s">
        <v>4148</v>
      </c>
      <c r="H639" s="191"/>
      <c r="I639" s="191"/>
    </row>
    <row r="640" spans="2:9" ht="15">
      <c r="B640" s="168">
        <v>42842</v>
      </c>
      <c r="C640" s="184">
        <v>750</v>
      </c>
      <c r="D640" s="184">
        <v>18.75</v>
      </c>
      <c r="E640" s="184">
        <v>731.25</v>
      </c>
      <c r="F640" s="260" t="s">
        <v>3849</v>
      </c>
      <c r="G640" s="261" t="s">
        <v>4148</v>
      </c>
      <c r="H640" s="191"/>
      <c r="I640" s="191"/>
    </row>
    <row r="641" spans="2:9" ht="15">
      <c r="B641" s="168">
        <v>42842</v>
      </c>
      <c r="C641" s="184">
        <v>750</v>
      </c>
      <c r="D641" s="184">
        <v>18.75</v>
      </c>
      <c r="E641" s="184">
        <v>731.25</v>
      </c>
      <c r="F641" s="260" t="s">
        <v>3832</v>
      </c>
      <c r="G641" s="261" t="s">
        <v>4148</v>
      </c>
      <c r="H641" s="191"/>
      <c r="I641" s="191"/>
    </row>
    <row r="642" spans="2:9" ht="15">
      <c r="B642" s="168">
        <v>42842</v>
      </c>
      <c r="C642" s="184">
        <v>750</v>
      </c>
      <c r="D642" s="184">
        <v>18.75</v>
      </c>
      <c r="E642" s="184">
        <v>731.25</v>
      </c>
      <c r="F642" s="260" t="s">
        <v>3844</v>
      </c>
      <c r="G642" s="261" t="s">
        <v>4148</v>
      </c>
      <c r="H642" s="191"/>
      <c r="I642" s="191"/>
    </row>
    <row r="643" spans="2:9" ht="15">
      <c r="B643" s="168">
        <v>42842</v>
      </c>
      <c r="C643" s="184">
        <v>750</v>
      </c>
      <c r="D643" s="184">
        <v>18.75</v>
      </c>
      <c r="E643" s="184">
        <v>731.25</v>
      </c>
      <c r="F643" s="260" t="s">
        <v>3841</v>
      </c>
      <c r="G643" s="261" t="s">
        <v>4148</v>
      </c>
      <c r="H643" s="191"/>
      <c r="I643" s="191"/>
    </row>
    <row r="644" spans="2:9" ht="15">
      <c r="B644" s="168">
        <v>42842</v>
      </c>
      <c r="C644" s="184">
        <v>750</v>
      </c>
      <c r="D644" s="184">
        <v>18.75</v>
      </c>
      <c r="E644" s="184">
        <v>731.25</v>
      </c>
      <c r="F644" s="260" t="s">
        <v>3857</v>
      </c>
      <c r="G644" s="261" t="s">
        <v>4148</v>
      </c>
      <c r="H644" s="191"/>
      <c r="I644" s="191"/>
    </row>
    <row r="645" spans="2:9" ht="15">
      <c r="B645" s="168">
        <v>42842</v>
      </c>
      <c r="C645" s="184">
        <v>750</v>
      </c>
      <c r="D645" s="184">
        <v>18.75</v>
      </c>
      <c r="E645" s="184">
        <v>731.25</v>
      </c>
      <c r="F645" s="260" t="s">
        <v>3839</v>
      </c>
      <c r="G645" s="261" t="s">
        <v>4148</v>
      </c>
      <c r="H645" s="191"/>
      <c r="I645" s="191"/>
    </row>
    <row r="646" spans="2:9" ht="15">
      <c r="B646" s="168">
        <v>42842</v>
      </c>
      <c r="C646" s="184">
        <v>750</v>
      </c>
      <c r="D646" s="184">
        <v>18.75</v>
      </c>
      <c r="E646" s="184">
        <v>731.25</v>
      </c>
      <c r="F646" s="260" t="s">
        <v>3850</v>
      </c>
      <c r="G646" s="261" t="s">
        <v>4148</v>
      </c>
      <c r="H646" s="191"/>
      <c r="I646" s="191"/>
    </row>
    <row r="647" spans="2:9" ht="15">
      <c r="B647" s="168">
        <v>42842</v>
      </c>
      <c r="C647" s="184">
        <v>750</v>
      </c>
      <c r="D647" s="184">
        <v>18.75</v>
      </c>
      <c r="E647" s="184">
        <v>731.25</v>
      </c>
      <c r="F647" s="260" t="s">
        <v>3852</v>
      </c>
      <c r="G647" s="261" t="s">
        <v>4148</v>
      </c>
      <c r="H647" s="191"/>
      <c r="I647" s="191"/>
    </row>
    <row r="648" spans="2:9" ht="15">
      <c r="B648" s="168">
        <v>42842</v>
      </c>
      <c r="C648" s="184">
        <v>750</v>
      </c>
      <c r="D648" s="184">
        <v>18.75</v>
      </c>
      <c r="E648" s="184">
        <v>731.25</v>
      </c>
      <c r="F648" s="260" t="s">
        <v>3846</v>
      </c>
      <c r="G648" s="261" t="s">
        <v>4148</v>
      </c>
      <c r="H648" s="191"/>
      <c r="I648" s="191"/>
    </row>
    <row r="649" spans="2:9" ht="15">
      <c r="B649" s="168">
        <v>42842</v>
      </c>
      <c r="C649" s="184">
        <v>750</v>
      </c>
      <c r="D649" s="184">
        <v>18.75</v>
      </c>
      <c r="E649" s="184">
        <v>731.25</v>
      </c>
      <c r="F649" s="260" t="s">
        <v>3854</v>
      </c>
      <c r="G649" s="261" t="s">
        <v>4148</v>
      </c>
      <c r="H649" s="191"/>
      <c r="I649" s="191"/>
    </row>
    <row r="650" spans="2:9" ht="15">
      <c r="B650" s="168">
        <v>42842</v>
      </c>
      <c r="C650" s="184">
        <v>750</v>
      </c>
      <c r="D650" s="184">
        <v>18.75</v>
      </c>
      <c r="E650" s="184">
        <v>731.25</v>
      </c>
      <c r="F650" s="260" t="s">
        <v>3858</v>
      </c>
      <c r="G650" s="261" t="s">
        <v>4148</v>
      </c>
      <c r="H650" s="191"/>
      <c r="I650" s="191"/>
    </row>
    <row r="651" spans="2:9" ht="15">
      <c r="B651" s="168">
        <v>42842</v>
      </c>
      <c r="C651" s="184">
        <v>750</v>
      </c>
      <c r="D651" s="184">
        <v>18.75</v>
      </c>
      <c r="E651" s="184">
        <v>731.25</v>
      </c>
      <c r="F651" s="260" t="s">
        <v>3848</v>
      </c>
      <c r="G651" s="261" t="s">
        <v>4148</v>
      </c>
      <c r="H651" s="191"/>
      <c r="I651" s="191"/>
    </row>
    <row r="652" spans="2:9" ht="15">
      <c r="B652" s="168">
        <v>42842</v>
      </c>
      <c r="C652" s="184">
        <v>750</v>
      </c>
      <c r="D652" s="184">
        <v>18.75</v>
      </c>
      <c r="E652" s="184">
        <v>731.25</v>
      </c>
      <c r="F652" s="260" t="s">
        <v>3840</v>
      </c>
      <c r="G652" s="261" t="s">
        <v>4148</v>
      </c>
      <c r="H652" s="191"/>
      <c r="I652" s="191"/>
    </row>
    <row r="653" spans="2:9" ht="15">
      <c r="B653" s="168">
        <v>42842</v>
      </c>
      <c r="C653" s="184">
        <v>300</v>
      </c>
      <c r="D653" s="184">
        <v>7.5</v>
      </c>
      <c r="E653" s="184">
        <v>292.5</v>
      </c>
      <c r="F653" s="260" t="s">
        <v>3837</v>
      </c>
      <c r="G653" s="261" t="s">
        <v>982</v>
      </c>
      <c r="H653" s="191"/>
      <c r="I653" s="191"/>
    </row>
    <row r="654" spans="2:9" ht="15">
      <c r="B654" s="168">
        <v>42842</v>
      </c>
      <c r="C654" s="184">
        <v>5000</v>
      </c>
      <c r="D654" s="184">
        <v>125</v>
      </c>
      <c r="E654" s="184">
        <v>4875</v>
      </c>
      <c r="F654" s="260" t="s">
        <v>3853</v>
      </c>
      <c r="G654" s="261" t="s">
        <v>3928</v>
      </c>
      <c r="H654" s="191"/>
      <c r="I654" s="191"/>
    </row>
    <row r="655" spans="2:9" ht="15">
      <c r="B655" s="168">
        <v>42842</v>
      </c>
      <c r="C655" s="184">
        <v>28500</v>
      </c>
      <c r="D655" s="184">
        <v>712.5</v>
      </c>
      <c r="E655" s="184">
        <v>27787.5</v>
      </c>
      <c r="F655" s="260" t="s">
        <v>3836</v>
      </c>
      <c r="G655" s="261" t="s">
        <v>4149</v>
      </c>
      <c r="H655" s="191"/>
      <c r="I655" s="191"/>
    </row>
    <row r="656" spans="2:9" ht="15">
      <c r="B656" s="168">
        <v>42842</v>
      </c>
      <c r="C656" s="184">
        <v>100</v>
      </c>
      <c r="D656" s="184">
        <f>C656-E656</f>
        <v>2.7000000000000028</v>
      </c>
      <c r="E656" s="184">
        <v>97.3</v>
      </c>
      <c r="F656" s="260" t="s">
        <v>3843</v>
      </c>
      <c r="G656" s="261" t="s">
        <v>4350</v>
      </c>
      <c r="H656" s="191"/>
      <c r="I656" s="191"/>
    </row>
    <row r="657" spans="2:9" ht="15">
      <c r="B657" s="168">
        <v>42842</v>
      </c>
      <c r="C657" s="184">
        <v>10000</v>
      </c>
      <c r="D657" s="184">
        <f>C657-E657</f>
        <v>350</v>
      </c>
      <c r="E657" s="184">
        <v>9650</v>
      </c>
      <c r="F657" s="260" t="s">
        <v>3837</v>
      </c>
      <c r="G657" s="261" t="s">
        <v>4135</v>
      </c>
      <c r="H657" s="191"/>
      <c r="I657" s="191"/>
    </row>
    <row r="658" spans="2:9" ht="15">
      <c r="B658" s="168">
        <v>42843</v>
      </c>
      <c r="C658" s="184">
        <v>3000</v>
      </c>
      <c r="D658" s="184">
        <v>75</v>
      </c>
      <c r="E658" s="184">
        <v>2925</v>
      </c>
      <c r="F658" s="260" t="s">
        <v>3837</v>
      </c>
      <c r="G658" s="261" t="s">
        <v>961</v>
      </c>
      <c r="H658" s="191"/>
      <c r="I658" s="191"/>
    </row>
    <row r="659" spans="2:9" ht="15">
      <c r="B659" s="168">
        <v>42843</v>
      </c>
      <c r="C659" s="184">
        <v>500</v>
      </c>
      <c r="D659" s="184">
        <v>12.5</v>
      </c>
      <c r="E659" s="184">
        <v>487.5</v>
      </c>
      <c r="F659" s="260" t="s">
        <v>3837</v>
      </c>
      <c r="G659" s="261" t="s">
        <v>1742</v>
      </c>
      <c r="H659" s="191"/>
      <c r="I659" s="191"/>
    </row>
    <row r="660" spans="2:9" ht="15">
      <c r="B660" s="168">
        <v>42843</v>
      </c>
      <c r="C660" s="184">
        <v>50</v>
      </c>
      <c r="D660" s="184">
        <v>1.25</v>
      </c>
      <c r="E660" s="184">
        <v>48.75</v>
      </c>
      <c r="F660" s="260" t="s">
        <v>3860</v>
      </c>
      <c r="G660" s="261" t="s">
        <v>4150</v>
      </c>
      <c r="H660" s="191"/>
      <c r="I660" s="191"/>
    </row>
    <row r="661" spans="2:9" ht="15">
      <c r="B661" s="168">
        <v>42843</v>
      </c>
      <c r="C661" s="184">
        <v>678</v>
      </c>
      <c r="D661" s="184">
        <v>16.95</v>
      </c>
      <c r="E661" s="184">
        <v>661.05</v>
      </c>
      <c r="F661" s="260" t="s">
        <v>3846</v>
      </c>
      <c r="G661" s="261" t="s">
        <v>912</v>
      </c>
      <c r="H661" s="191"/>
      <c r="I661" s="191"/>
    </row>
    <row r="662" spans="2:9" ht="15">
      <c r="B662" s="168">
        <v>42843</v>
      </c>
      <c r="C662" s="184">
        <v>300</v>
      </c>
      <c r="D662" s="184">
        <v>7.5</v>
      </c>
      <c r="E662" s="184">
        <v>292.5</v>
      </c>
      <c r="F662" s="260" t="s">
        <v>3837</v>
      </c>
      <c r="G662" s="261" t="s">
        <v>987</v>
      </c>
      <c r="H662" s="191"/>
      <c r="I662" s="191"/>
    </row>
    <row r="663" spans="2:9" ht="15">
      <c r="B663" s="168">
        <v>42843</v>
      </c>
      <c r="C663" s="184">
        <v>1000</v>
      </c>
      <c r="D663" s="184">
        <v>25</v>
      </c>
      <c r="E663" s="184">
        <v>975</v>
      </c>
      <c r="F663" s="260" t="s">
        <v>3860</v>
      </c>
      <c r="G663" s="261" t="s">
        <v>4151</v>
      </c>
      <c r="H663" s="191"/>
      <c r="I663" s="191"/>
    </row>
    <row r="664" spans="2:9" ht="15">
      <c r="B664" s="168">
        <v>42843</v>
      </c>
      <c r="C664" s="184">
        <v>136</v>
      </c>
      <c r="D664" s="184">
        <v>3.4</v>
      </c>
      <c r="E664" s="184">
        <v>132.6</v>
      </c>
      <c r="F664" s="260" t="s">
        <v>3843</v>
      </c>
      <c r="G664" s="261" t="s">
        <v>4152</v>
      </c>
      <c r="H664" s="191"/>
      <c r="I664" s="191"/>
    </row>
    <row r="665" spans="2:9" ht="15">
      <c r="B665" s="168">
        <v>42843</v>
      </c>
      <c r="C665" s="184">
        <v>8000</v>
      </c>
      <c r="D665" s="184">
        <v>200</v>
      </c>
      <c r="E665" s="184">
        <v>7800</v>
      </c>
      <c r="F665" s="260" t="s">
        <v>3837</v>
      </c>
      <c r="G665" s="261" t="s">
        <v>4153</v>
      </c>
      <c r="H665" s="191"/>
      <c r="I665" s="191"/>
    </row>
    <row r="666" spans="2:9" ht="15">
      <c r="B666" s="168">
        <v>42843</v>
      </c>
      <c r="C666" s="184">
        <v>500</v>
      </c>
      <c r="D666" s="184">
        <v>12.5</v>
      </c>
      <c r="E666" s="184">
        <v>487.5</v>
      </c>
      <c r="F666" s="260" t="s">
        <v>3833</v>
      </c>
      <c r="G666" s="261" t="s">
        <v>2226</v>
      </c>
      <c r="H666" s="191"/>
      <c r="I666" s="191"/>
    </row>
    <row r="667" spans="2:9" ht="15">
      <c r="B667" s="168">
        <v>42843</v>
      </c>
      <c r="C667" s="184">
        <v>1500</v>
      </c>
      <c r="D667" s="184">
        <v>37.5</v>
      </c>
      <c r="E667" s="184">
        <v>1462.5</v>
      </c>
      <c r="F667" s="260" t="s">
        <v>3837</v>
      </c>
      <c r="G667" s="261" t="s">
        <v>974</v>
      </c>
      <c r="H667" s="191"/>
      <c r="I667" s="191"/>
    </row>
    <row r="668" spans="2:9" ht="15">
      <c r="B668" s="168">
        <v>42843</v>
      </c>
      <c r="C668" s="184">
        <v>1000</v>
      </c>
      <c r="D668" s="184">
        <v>25</v>
      </c>
      <c r="E668" s="184">
        <v>975</v>
      </c>
      <c r="F668" s="260" t="s">
        <v>3860</v>
      </c>
      <c r="G668" s="261" t="s">
        <v>3994</v>
      </c>
      <c r="H668" s="191"/>
      <c r="I668" s="191"/>
    </row>
    <row r="669" spans="2:9" ht="15">
      <c r="B669" s="168">
        <v>42843</v>
      </c>
      <c r="C669" s="184">
        <v>250</v>
      </c>
      <c r="D669" s="184">
        <v>6.25</v>
      </c>
      <c r="E669" s="184">
        <v>243.75</v>
      </c>
      <c r="F669" s="260" t="s">
        <v>3845</v>
      </c>
      <c r="G669" s="261" t="s">
        <v>4154</v>
      </c>
      <c r="H669" s="191"/>
      <c r="I669" s="191"/>
    </row>
    <row r="670" spans="2:9" ht="15">
      <c r="B670" s="168">
        <v>42843</v>
      </c>
      <c r="C670" s="184">
        <v>1000</v>
      </c>
      <c r="D670" s="184">
        <v>25</v>
      </c>
      <c r="E670" s="184">
        <v>975</v>
      </c>
      <c r="F670" s="260" t="s">
        <v>3860</v>
      </c>
      <c r="G670" s="261" t="s">
        <v>4155</v>
      </c>
      <c r="H670" s="191"/>
      <c r="I670" s="191"/>
    </row>
    <row r="671" spans="2:9" ht="15">
      <c r="B671" s="168">
        <v>42843</v>
      </c>
      <c r="C671" s="184">
        <v>1000</v>
      </c>
      <c r="D671" s="184">
        <v>25</v>
      </c>
      <c r="E671" s="184">
        <v>975</v>
      </c>
      <c r="F671" s="260" t="s">
        <v>3833</v>
      </c>
      <c r="G671" s="261" t="s">
        <v>4155</v>
      </c>
      <c r="H671" s="191"/>
      <c r="I671" s="191"/>
    </row>
    <row r="672" spans="2:9" ht="15">
      <c r="B672" s="168">
        <v>42843</v>
      </c>
      <c r="C672" s="184">
        <v>1000</v>
      </c>
      <c r="D672" s="184">
        <v>25</v>
      </c>
      <c r="E672" s="184">
        <v>975</v>
      </c>
      <c r="F672" s="260" t="s">
        <v>3840</v>
      </c>
      <c r="G672" s="261" t="s">
        <v>4155</v>
      </c>
      <c r="H672" s="191"/>
      <c r="I672" s="191"/>
    </row>
    <row r="673" spans="2:9" ht="15">
      <c r="B673" s="168">
        <v>42843</v>
      </c>
      <c r="C673" s="184">
        <v>300</v>
      </c>
      <c r="D673" s="184">
        <v>7.5</v>
      </c>
      <c r="E673" s="184">
        <v>292.5</v>
      </c>
      <c r="F673" s="260" t="s">
        <v>3845</v>
      </c>
      <c r="G673" s="261" t="s">
        <v>3906</v>
      </c>
      <c r="H673" s="191"/>
      <c r="I673" s="191"/>
    </row>
    <row r="674" spans="2:9" ht="15">
      <c r="B674" s="168">
        <v>42843</v>
      </c>
      <c r="C674" s="184">
        <v>1000</v>
      </c>
      <c r="D674" s="184">
        <v>25</v>
      </c>
      <c r="E674" s="184">
        <v>975</v>
      </c>
      <c r="F674" s="260" t="s">
        <v>3836</v>
      </c>
      <c r="G674" s="261" t="s">
        <v>4155</v>
      </c>
      <c r="H674" s="191"/>
      <c r="I674" s="191"/>
    </row>
    <row r="675" spans="2:9" ht="15">
      <c r="B675" s="168">
        <v>42843</v>
      </c>
      <c r="C675" s="184">
        <v>1000</v>
      </c>
      <c r="D675" s="184">
        <v>25</v>
      </c>
      <c r="E675" s="184">
        <v>975</v>
      </c>
      <c r="F675" s="260" t="s">
        <v>3851</v>
      </c>
      <c r="G675" s="261" t="s">
        <v>4155</v>
      </c>
      <c r="H675" s="191"/>
      <c r="I675" s="191"/>
    </row>
    <row r="676" spans="2:9" ht="15">
      <c r="B676" s="168">
        <v>42843</v>
      </c>
      <c r="C676" s="184">
        <v>10000</v>
      </c>
      <c r="D676" s="184">
        <v>250</v>
      </c>
      <c r="E676" s="184">
        <v>9750</v>
      </c>
      <c r="F676" s="260" t="s">
        <v>3836</v>
      </c>
      <c r="G676" s="261" t="s">
        <v>1492</v>
      </c>
      <c r="H676" s="191"/>
      <c r="I676" s="191"/>
    </row>
    <row r="677" spans="2:9" ht="15">
      <c r="B677" s="168">
        <v>42843</v>
      </c>
      <c r="C677" s="184">
        <v>500</v>
      </c>
      <c r="D677" s="184">
        <v>12.5</v>
      </c>
      <c r="E677" s="184">
        <v>487.5</v>
      </c>
      <c r="F677" s="260" t="s">
        <v>3837</v>
      </c>
      <c r="G677" s="261" t="s">
        <v>1688</v>
      </c>
      <c r="H677" s="191"/>
      <c r="I677" s="191"/>
    </row>
    <row r="678" spans="2:9" ht="15">
      <c r="B678" s="168">
        <v>42843</v>
      </c>
      <c r="C678" s="184">
        <v>300</v>
      </c>
      <c r="D678" s="184">
        <v>7.5</v>
      </c>
      <c r="E678" s="184">
        <v>292.5</v>
      </c>
      <c r="F678" s="260" t="s">
        <v>3841</v>
      </c>
      <c r="G678" s="261" t="s">
        <v>3993</v>
      </c>
      <c r="H678" s="191"/>
      <c r="I678" s="191"/>
    </row>
    <row r="679" spans="2:9" ht="15">
      <c r="B679" s="168">
        <v>42843</v>
      </c>
      <c r="C679" s="184">
        <v>200</v>
      </c>
      <c r="D679" s="184">
        <v>5</v>
      </c>
      <c r="E679" s="184">
        <v>195</v>
      </c>
      <c r="F679" s="260" t="s">
        <v>3854</v>
      </c>
      <c r="G679" s="261" t="s">
        <v>4156</v>
      </c>
      <c r="H679" s="191"/>
      <c r="I679" s="191"/>
    </row>
    <row r="680" spans="2:9" ht="15">
      <c r="B680" s="168">
        <v>42843</v>
      </c>
      <c r="C680" s="184">
        <v>1000</v>
      </c>
      <c r="D680" s="184">
        <v>25</v>
      </c>
      <c r="E680" s="184">
        <v>975</v>
      </c>
      <c r="F680" s="260" t="s">
        <v>3860</v>
      </c>
      <c r="G680" s="261" t="s">
        <v>4156</v>
      </c>
      <c r="H680" s="191"/>
      <c r="I680" s="191"/>
    </row>
    <row r="681" spans="2:9" ht="15">
      <c r="B681" s="168">
        <v>42843</v>
      </c>
      <c r="C681" s="184">
        <v>30000</v>
      </c>
      <c r="D681" s="184">
        <v>750</v>
      </c>
      <c r="E681" s="184">
        <v>29250</v>
      </c>
      <c r="F681" s="260" t="s">
        <v>3837</v>
      </c>
      <c r="G681" s="261" t="s">
        <v>4157</v>
      </c>
      <c r="H681" s="191"/>
      <c r="I681" s="191"/>
    </row>
    <row r="682" spans="2:9" ht="15">
      <c r="B682" s="168">
        <v>42843</v>
      </c>
      <c r="C682" s="184">
        <v>10000</v>
      </c>
      <c r="D682" s="184">
        <v>250</v>
      </c>
      <c r="E682" s="184">
        <v>9750</v>
      </c>
      <c r="F682" s="260" t="s">
        <v>3860</v>
      </c>
      <c r="G682" s="261" t="s">
        <v>1633</v>
      </c>
      <c r="H682" s="191"/>
      <c r="I682" s="191"/>
    </row>
    <row r="683" spans="2:9" ht="15">
      <c r="B683" s="168">
        <v>42843</v>
      </c>
      <c r="C683" s="184">
        <v>100</v>
      </c>
      <c r="D683" s="184">
        <v>2.5</v>
      </c>
      <c r="E683" s="184">
        <v>97.5</v>
      </c>
      <c r="F683" s="260" t="s">
        <v>3860</v>
      </c>
      <c r="G683" s="261" t="s">
        <v>2793</v>
      </c>
      <c r="H683" s="191"/>
      <c r="I683" s="191"/>
    </row>
    <row r="684" spans="2:9" ht="15">
      <c r="B684" s="168">
        <v>42843</v>
      </c>
      <c r="C684" s="184">
        <v>1000</v>
      </c>
      <c r="D684" s="184">
        <v>25</v>
      </c>
      <c r="E684" s="184">
        <v>975</v>
      </c>
      <c r="F684" s="260" t="s">
        <v>3849</v>
      </c>
      <c r="G684" s="261" t="s">
        <v>2793</v>
      </c>
      <c r="H684" s="191"/>
      <c r="I684" s="191"/>
    </row>
    <row r="685" spans="2:9" ht="15">
      <c r="B685" s="168">
        <v>42843</v>
      </c>
      <c r="C685" s="184">
        <v>2500</v>
      </c>
      <c r="D685" s="184">
        <v>62.5</v>
      </c>
      <c r="E685" s="184">
        <v>2437.5</v>
      </c>
      <c r="F685" s="260" t="s">
        <v>3860</v>
      </c>
      <c r="G685" s="261" t="s">
        <v>3893</v>
      </c>
      <c r="H685" s="191"/>
      <c r="I685" s="191"/>
    </row>
    <row r="686" spans="2:9" ht="15">
      <c r="B686" s="168">
        <v>42843</v>
      </c>
      <c r="C686" s="184">
        <v>500</v>
      </c>
      <c r="D686" s="184">
        <v>12.5</v>
      </c>
      <c r="E686" s="184">
        <v>487.5</v>
      </c>
      <c r="F686" s="260" t="s">
        <v>3837</v>
      </c>
      <c r="G686" s="261" t="s">
        <v>3994</v>
      </c>
      <c r="H686" s="191"/>
      <c r="I686" s="191"/>
    </row>
    <row r="687" spans="2:9" ht="15">
      <c r="B687" s="168">
        <v>42843</v>
      </c>
      <c r="C687" s="184">
        <v>155</v>
      </c>
      <c r="D687" s="184">
        <v>3.88</v>
      </c>
      <c r="E687" s="184">
        <v>151.12</v>
      </c>
      <c r="F687" s="260" t="s">
        <v>3846</v>
      </c>
      <c r="G687" s="261" t="s">
        <v>912</v>
      </c>
      <c r="H687" s="191"/>
      <c r="I687" s="191"/>
    </row>
    <row r="688" spans="2:9" ht="15">
      <c r="B688" s="168">
        <v>42843</v>
      </c>
      <c r="C688" s="184">
        <v>20000</v>
      </c>
      <c r="D688" s="184">
        <v>500</v>
      </c>
      <c r="E688" s="184">
        <v>19500</v>
      </c>
      <c r="F688" s="260" t="s">
        <v>3837</v>
      </c>
      <c r="G688" s="261" t="s">
        <v>4158</v>
      </c>
      <c r="H688" s="191"/>
      <c r="I688" s="191"/>
    </row>
    <row r="689" spans="2:9" ht="15">
      <c r="B689" s="168">
        <v>42843</v>
      </c>
      <c r="C689" s="184">
        <v>200</v>
      </c>
      <c r="D689" s="184">
        <v>5</v>
      </c>
      <c r="E689" s="184">
        <v>195</v>
      </c>
      <c r="F689" s="260" t="s">
        <v>3860</v>
      </c>
      <c r="G689" s="261" t="s">
        <v>2501</v>
      </c>
      <c r="H689" s="191"/>
      <c r="I689" s="191"/>
    </row>
    <row r="690" spans="2:9" ht="15">
      <c r="B690" s="168">
        <v>42843</v>
      </c>
      <c r="C690" s="184">
        <v>500</v>
      </c>
      <c r="D690" s="184">
        <v>12.5</v>
      </c>
      <c r="E690" s="184">
        <v>487.5</v>
      </c>
      <c r="F690" s="260" t="s">
        <v>3860</v>
      </c>
      <c r="G690" s="261" t="s">
        <v>4159</v>
      </c>
      <c r="H690" s="191"/>
      <c r="I690" s="191"/>
    </row>
    <row r="691" spans="2:9" ht="15">
      <c r="B691" s="168">
        <v>42843</v>
      </c>
      <c r="C691" s="184">
        <v>480.79</v>
      </c>
      <c r="D691" s="184">
        <v>12.02</v>
      </c>
      <c r="E691" s="184">
        <v>468.77</v>
      </c>
      <c r="F691" s="260" t="s">
        <v>3860</v>
      </c>
      <c r="G691" s="261" t="s">
        <v>3881</v>
      </c>
      <c r="H691" s="191"/>
      <c r="I691" s="191"/>
    </row>
    <row r="692" spans="2:9" ht="15">
      <c r="B692" s="168">
        <v>42843</v>
      </c>
      <c r="C692" s="184">
        <v>500</v>
      </c>
      <c r="D692" s="184">
        <v>12.5</v>
      </c>
      <c r="E692" s="184">
        <v>487.5</v>
      </c>
      <c r="F692" s="260" t="s">
        <v>3837</v>
      </c>
      <c r="G692" s="261" t="s">
        <v>4160</v>
      </c>
      <c r="H692" s="191"/>
      <c r="I692" s="191"/>
    </row>
    <row r="693" spans="2:9" ht="15">
      <c r="B693" s="168">
        <v>42843</v>
      </c>
      <c r="C693" s="184">
        <v>85</v>
      </c>
      <c r="D693" s="184">
        <f t="shared" ref="D693:D705" si="10">C693-E693</f>
        <v>4.6800000000000068</v>
      </c>
      <c r="E693" s="184">
        <v>80.319999999999993</v>
      </c>
      <c r="F693" s="260" t="s">
        <v>3860</v>
      </c>
      <c r="G693" s="261" t="s">
        <v>4351</v>
      </c>
      <c r="H693" s="191"/>
      <c r="I693" s="191"/>
    </row>
    <row r="694" spans="2:9" ht="15">
      <c r="B694" s="168">
        <v>42843</v>
      </c>
      <c r="C694" s="184">
        <v>85</v>
      </c>
      <c r="D694" s="184">
        <f t="shared" si="10"/>
        <v>4.6800000000000068</v>
      </c>
      <c r="E694" s="184">
        <v>80.319999999999993</v>
      </c>
      <c r="F694" s="260" t="s">
        <v>3833</v>
      </c>
      <c r="G694" s="261" t="s">
        <v>4351</v>
      </c>
      <c r="H694" s="191"/>
      <c r="I694" s="191"/>
    </row>
    <row r="695" spans="2:9" ht="15">
      <c r="B695" s="168">
        <v>42843</v>
      </c>
      <c r="C695" s="184">
        <v>85</v>
      </c>
      <c r="D695" s="184">
        <f t="shared" si="10"/>
        <v>4.6800000000000068</v>
      </c>
      <c r="E695" s="184">
        <v>80.319999999999993</v>
      </c>
      <c r="F695" s="260" t="s">
        <v>3851</v>
      </c>
      <c r="G695" s="261" t="s">
        <v>4351</v>
      </c>
      <c r="H695" s="191"/>
      <c r="I695" s="191"/>
    </row>
    <row r="696" spans="2:9" ht="15">
      <c r="B696" s="168">
        <v>42843</v>
      </c>
      <c r="C696" s="184">
        <v>85</v>
      </c>
      <c r="D696" s="184">
        <f t="shared" si="10"/>
        <v>4.6800000000000068</v>
      </c>
      <c r="E696" s="184">
        <v>80.319999999999993</v>
      </c>
      <c r="F696" s="260" t="s">
        <v>3836</v>
      </c>
      <c r="G696" s="261" t="s">
        <v>4351</v>
      </c>
      <c r="H696" s="191"/>
      <c r="I696" s="191"/>
    </row>
    <row r="697" spans="2:9" ht="15">
      <c r="B697" s="168">
        <v>42843</v>
      </c>
      <c r="C697" s="184">
        <v>85</v>
      </c>
      <c r="D697" s="184">
        <f t="shared" si="10"/>
        <v>4.6800000000000068</v>
      </c>
      <c r="E697" s="184">
        <v>80.319999999999993</v>
      </c>
      <c r="F697" s="260" t="s">
        <v>3838</v>
      </c>
      <c r="G697" s="261" t="s">
        <v>4351</v>
      </c>
      <c r="H697" s="191"/>
      <c r="I697" s="191"/>
    </row>
    <row r="698" spans="2:9" ht="15">
      <c r="B698" s="168">
        <v>42843</v>
      </c>
      <c r="C698" s="184">
        <v>85</v>
      </c>
      <c r="D698" s="184">
        <f t="shared" si="10"/>
        <v>4.6800000000000068</v>
      </c>
      <c r="E698" s="184">
        <v>80.319999999999993</v>
      </c>
      <c r="F698" s="260" t="s">
        <v>3855</v>
      </c>
      <c r="G698" s="261" t="s">
        <v>4351</v>
      </c>
      <c r="H698" s="191"/>
      <c r="I698" s="191"/>
    </row>
    <row r="699" spans="2:9" ht="15">
      <c r="B699" s="168">
        <v>42843</v>
      </c>
      <c r="C699" s="184">
        <v>85</v>
      </c>
      <c r="D699" s="184">
        <f t="shared" si="10"/>
        <v>4.6800000000000068</v>
      </c>
      <c r="E699" s="184">
        <v>80.319999999999993</v>
      </c>
      <c r="F699" s="260" t="s">
        <v>3849</v>
      </c>
      <c r="G699" s="261" t="s">
        <v>4351</v>
      </c>
      <c r="H699" s="191"/>
      <c r="I699" s="191"/>
    </row>
    <row r="700" spans="2:9" ht="15">
      <c r="B700" s="168">
        <v>42843</v>
      </c>
      <c r="C700" s="184">
        <v>85</v>
      </c>
      <c r="D700" s="184">
        <f t="shared" si="10"/>
        <v>4.6800000000000068</v>
      </c>
      <c r="E700" s="184">
        <v>80.319999999999993</v>
      </c>
      <c r="F700" s="260" t="s">
        <v>3844</v>
      </c>
      <c r="G700" s="261" t="s">
        <v>4351</v>
      </c>
      <c r="H700" s="191"/>
      <c r="I700" s="191"/>
    </row>
    <row r="701" spans="2:9" ht="15">
      <c r="B701" s="168">
        <v>42843</v>
      </c>
      <c r="C701" s="184">
        <v>85</v>
      </c>
      <c r="D701" s="184">
        <f t="shared" si="10"/>
        <v>4.6800000000000068</v>
      </c>
      <c r="E701" s="184">
        <v>80.319999999999993</v>
      </c>
      <c r="F701" s="260" t="s">
        <v>3857</v>
      </c>
      <c r="G701" s="261" t="s">
        <v>4351</v>
      </c>
      <c r="H701" s="191"/>
      <c r="I701" s="191"/>
    </row>
    <row r="702" spans="2:9" ht="15">
      <c r="B702" s="168">
        <v>42843</v>
      </c>
      <c r="C702" s="184">
        <v>85</v>
      </c>
      <c r="D702" s="184">
        <f t="shared" si="10"/>
        <v>4.6800000000000068</v>
      </c>
      <c r="E702" s="184">
        <v>80.319999999999993</v>
      </c>
      <c r="F702" s="260" t="s">
        <v>3839</v>
      </c>
      <c r="G702" s="261" t="s">
        <v>4351</v>
      </c>
      <c r="H702" s="191"/>
      <c r="I702" s="191"/>
    </row>
    <row r="703" spans="2:9" ht="15">
      <c r="B703" s="168">
        <v>42843</v>
      </c>
      <c r="C703" s="184">
        <v>85</v>
      </c>
      <c r="D703" s="184">
        <f t="shared" si="10"/>
        <v>4.6800000000000068</v>
      </c>
      <c r="E703" s="184">
        <v>80.319999999999993</v>
      </c>
      <c r="F703" s="260" t="s">
        <v>3852</v>
      </c>
      <c r="G703" s="261" t="s">
        <v>4351</v>
      </c>
      <c r="H703" s="191"/>
      <c r="I703" s="191"/>
    </row>
    <row r="704" spans="2:9" ht="15">
      <c r="B704" s="168">
        <v>42843</v>
      </c>
      <c r="C704" s="184">
        <v>68</v>
      </c>
      <c r="D704" s="184">
        <f t="shared" si="10"/>
        <v>3.7399999999999949</v>
      </c>
      <c r="E704" s="184">
        <v>64.260000000000005</v>
      </c>
      <c r="F704" s="260" t="s">
        <v>3840</v>
      </c>
      <c r="G704" s="261" t="s">
        <v>4351</v>
      </c>
      <c r="H704" s="191"/>
      <c r="I704" s="191"/>
    </row>
    <row r="705" spans="2:9" ht="15">
      <c r="B705" s="168">
        <v>42843</v>
      </c>
      <c r="C705" s="184">
        <v>100</v>
      </c>
      <c r="D705" s="184">
        <f t="shared" si="10"/>
        <v>5</v>
      </c>
      <c r="E705" s="184">
        <v>95</v>
      </c>
      <c r="F705" s="260" t="s">
        <v>3860</v>
      </c>
      <c r="G705" s="261" t="s">
        <v>4352</v>
      </c>
      <c r="H705" s="191"/>
      <c r="I705" s="191"/>
    </row>
    <row r="706" spans="2:9" ht="15">
      <c r="B706" s="168">
        <v>42844</v>
      </c>
      <c r="C706" s="184">
        <v>300</v>
      </c>
      <c r="D706" s="184">
        <v>7.5</v>
      </c>
      <c r="E706" s="184">
        <v>292.5</v>
      </c>
      <c r="F706" s="260" t="s">
        <v>3860</v>
      </c>
      <c r="G706" s="261" t="s">
        <v>635</v>
      </c>
      <c r="H706" s="191"/>
      <c r="I706" s="191"/>
    </row>
    <row r="707" spans="2:9" ht="15">
      <c r="B707" s="168">
        <v>42844</v>
      </c>
      <c r="C707" s="184">
        <v>100</v>
      </c>
      <c r="D707" s="184">
        <v>2.5</v>
      </c>
      <c r="E707" s="184">
        <v>97.5</v>
      </c>
      <c r="F707" s="260" t="s">
        <v>3860</v>
      </c>
      <c r="G707" s="261" t="s">
        <v>154</v>
      </c>
      <c r="H707" s="191"/>
      <c r="I707" s="191"/>
    </row>
    <row r="708" spans="2:9" ht="15">
      <c r="B708" s="168">
        <v>42844</v>
      </c>
      <c r="C708" s="184">
        <v>500</v>
      </c>
      <c r="D708" s="184">
        <v>12.5</v>
      </c>
      <c r="E708" s="184">
        <v>487.5</v>
      </c>
      <c r="F708" s="260" t="s">
        <v>3860</v>
      </c>
      <c r="G708" s="261" t="s">
        <v>4161</v>
      </c>
      <c r="H708" s="191"/>
      <c r="I708" s="191"/>
    </row>
    <row r="709" spans="2:9" ht="15">
      <c r="B709" s="168">
        <v>42844</v>
      </c>
      <c r="C709" s="184">
        <v>1500</v>
      </c>
      <c r="D709" s="184">
        <v>37.5</v>
      </c>
      <c r="E709" s="184">
        <v>1462.5</v>
      </c>
      <c r="F709" s="260" t="s">
        <v>3860</v>
      </c>
      <c r="G709" s="261" t="s">
        <v>4162</v>
      </c>
      <c r="H709" s="191"/>
      <c r="I709" s="191"/>
    </row>
    <row r="710" spans="2:9" ht="15">
      <c r="B710" s="168">
        <v>42844</v>
      </c>
      <c r="C710" s="184">
        <v>1000</v>
      </c>
      <c r="D710" s="184">
        <v>25</v>
      </c>
      <c r="E710" s="184">
        <v>975</v>
      </c>
      <c r="F710" s="260" t="s">
        <v>3860</v>
      </c>
      <c r="G710" s="261" t="s">
        <v>4163</v>
      </c>
      <c r="H710" s="191"/>
      <c r="I710" s="191"/>
    </row>
    <row r="711" spans="2:9" ht="15">
      <c r="B711" s="168">
        <v>42844</v>
      </c>
      <c r="C711" s="184">
        <v>100</v>
      </c>
      <c r="D711" s="184">
        <v>2.5</v>
      </c>
      <c r="E711" s="184">
        <v>97.5</v>
      </c>
      <c r="F711" s="260" t="s">
        <v>3860</v>
      </c>
      <c r="G711" s="261" t="s">
        <v>4164</v>
      </c>
      <c r="H711" s="191"/>
      <c r="I711" s="191"/>
    </row>
    <row r="712" spans="2:9" ht="15">
      <c r="B712" s="168">
        <v>42844</v>
      </c>
      <c r="C712" s="184">
        <v>300</v>
      </c>
      <c r="D712" s="184">
        <v>7.5</v>
      </c>
      <c r="E712" s="184">
        <v>292.5</v>
      </c>
      <c r="F712" s="260" t="s">
        <v>3833</v>
      </c>
      <c r="G712" s="261" t="s">
        <v>988</v>
      </c>
      <c r="H712" s="191"/>
      <c r="I712" s="191"/>
    </row>
    <row r="713" spans="2:9" ht="15">
      <c r="B713" s="168">
        <v>42844</v>
      </c>
      <c r="C713" s="184">
        <v>300</v>
      </c>
      <c r="D713" s="184">
        <v>7.5</v>
      </c>
      <c r="E713" s="184">
        <v>292.5</v>
      </c>
      <c r="F713" s="260" t="s">
        <v>3836</v>
      </c>
      <c r="G713" s="261" t="s">
        <v>988</v>
      </c>
      <c r="H713" s="191"/>
      <c r="I713" s="191"/>
    </row>
    <row r="714" spans="2:9" ht="15">
      <c r="B714" s="168">
        <v>42844</v>
      </c>
      <c r="C714" s="184">
        <v>300</v>
      </c>
      <c r="D714" s="184">
        <v>7.5</v>
      </c>
      <c r="E714" s="184">
        <v>292.5</v>
      </c>
      <c r="F714" s="260" t="s">
        <v>3860</v>
      </c>
      <c r="G714" s="261" t="s">
        <v>988</v>
      </c>
      <c r="H714" s="191"/>
      <c r="I714" s="191"/>
    </row>
    <row r="715" spans="2:9" ht="15">
      <c r="B715" s="168">
        <v>42844</v>
      </c>
      <c r="C715" s="184">
        <v>300</v>
      </c>
      <c r="D715" s="184">
        <v>7.5</v>
      </c>
      <c r="E715" s="184">
        <v>292.5</v>
      </c>
      <c r="F715" s="260" t="s">
        <v>3837</v>
      </c>
      <c r="G715" s="261" t="s">
        <v>4165</v>
      </c>
      <c r="H715" s="191"/>
      <c r="I715" s="191"/>
    </row>
    <row r="716" spans="2:9" ht="15">
      <c r="B716" s="168">
        <v>42844</v>
      </c>
      <c r="C716" s="184">
        <v>4500</v>
      </c>
      <c r="D716" s="184">
        <v>112.5</v>
      </c>
      <c r="E716" s="184">
        <v>4387.5</v>
      </c>
      <c r="F716" s="260" t="s">
        <v>3851</v>
      </c>
      <c r="G716" s="261" t="s">
        <v>864</v>
      </c>
      <c r="H716" s="191"/>
      <c r="I716" s="191"/>
    </row>
    <row r="717" spans="2:9" ht="15">
      <c r="B717" s="168">
        <v>42844</v>
      </c>
      <c r="C717" s="184">
        <v>500</v>
      </c>
      <c r="D717" s="184">
        <v>12.5</v>
      </c>
      <c r="E717" s="184">
        <v>487.5</v>
      </c>
      <c r="F717" s="260" t="s">
        <v>3837</v>
      </c>
      <c r="G717" s="261" t="s">
        <v>4166</v>
      </c>
      <c r="H717" s="191"/>
      <c r="I717" s="191"/>
    </row>
    <row r="718" spans="2:9" ht="15">
      <c r="B718" s="168">
        <v>42844</v>
      </c>
      <c r="C718" s="184">
        <v>4000</v>
      </c>
      <c r="D718" s="184">
        <v>100</v>
      </c>
      <c r="E718" s="184">
        <v>3900</v>
      </c>
      <c r="F718" s="260" t="s">
        <v>3836</v>
      </c>
      <c r="G718" s="261" t="s">
        <v>3987</v>
      </c>
      <c r="H718" s="191"/>
      <c r="I718" s="191"/>
    </row>
    <row r="719" spans="2:9" ht="15">
      <c r="B719" s="168">
        <v>42844</v>
      </c>
      <c r="C719" s="184">
        <v>500</v>
      </c>
      <c r="D719" s="184">
        <v>12.5</v>
      </c>
      <c r="E719" s="184">
        <v>487.5</v>
      </c>
      <c r="F719" s="260" t="s">
        <v>3837</v>
      </c>
      <c r="G719" s="261" t="s">
        <v>4167</v>
      </c>
      <c r="H719" s="191"/>
      <c r="I719" s="191"/>
    </row>
    <row r="720" spans="2:9" ht="15">
      <c r="B720" s="168">
        <v>42844</v>
      </c>
      <c r="C720" s="184">
        <v>1008</v>
      </c>
      <c r="D720" s="184">
        <v>25.2</v>
      </c>
      <c r="E720" s="184">
        <v>982.8</v>
      </c>
      <c r="F720" s="260" t="s">
        <v>3854</v>
      </c>
      <c r="G720" s="261" t="s">
        <v>3964</v>
      </c>
      <c r="H720" s="191"/>
      <c r="I720" s="191"/>
    </row>
    <row r="721" spans="2:9" ht="15">
      <c r="B721" s="168">
        <v>42844</v>
      </c>
      <c r="C721" s="184">
        <v>5000</v>
      </c>
      <c r="D721" s="184">
        <v>125</v>
      </c>
      <c r="E721" s="184">
        <v>4875</v>
      </c>
      <c r="F721" s="260" t="s">
        <v>3837</v>
      </c>
      <c r="G721" s="261" t="s">
        <v>4168</v>
      </c>
      <c r="H721" s="191"/>
      <c r="I721" s="191"/>
    </row>
    <row r="722" spans="2:9" ht="15">
      <c r="B722" s="168">
        <v>42844</v>
      </c>
      <c r="C722" s="184">
        <v>500</v>
      </c>
      <c r="D722" s="184">
        <v>12.5</v>
      </c>
      <c r="E722" s="184">
        <v>487.5</v>
      </c>
      <c r="F722" s="260" t="s">
        <v>3849</v>
      </c>
      <c r="G722" s="261" t="s">
        <v>4169</v>
      </c>
      <c r="H722" s="191"/>
      <c r="I722" s="191"/>
    </row>
    <row r="723" spans="2:9" ht="15">
      <c r="B723" s="168">
        <v>42844</v>
      </c>
      <c r="C723" s="184">
        <v>300</v>
      </c>
      <c r="D723" s="184">
        <v>7.5</v>
      </c>
      <c r="E723" s="184">
        <v>292.5</v>
      </c>
      <c r="F723" s="260" t="s">
        <v>3860</v>
      </c>
      <c r="G723" s="261" t="s">
        <v>3872</v>
      </c>
      <c r="H723" s="191"/>
      <c r="I723" s="191"/>
    </row>
    <row r="724" spans="2:9" ht="15">
      <c r="B724" s="168">
        <v>42844</v>
      </c>
      <c r="C724" s="184">
        <v>50</v>
      </c>
      <c r="D724" s="184">
        <v>1.25</v>
      </c>
      <c r="E724" s="184">
        <v>48.75</v>
      </c>
      <c r="F724" s="260" t="s">
        <v>3843</v>
      </c>
      <c r="G724" s="261" t="s">
        <v>4170</v>
      </c>
      <c r="H724" s="191"/>
      <c r="I724" s="191"/>
    </row>
    <row r="725" spans="2:9" ht="15">
      <c r="B725" s="168">
        <v>42844</v>
      </c>
      <c r="C725" s="184">
        <v>300</v>
      </c>
      <c r="D725" s="184">
        <v>7.5</v>
      </c>
      <c r="E725" s="184">
        <v>292.5</v>
      </c>
      <c r="F725" s="260" t="s">
        <v>3860</v>
      </c>
      <c r="G725" s="261" t="s">
        <v>2793</v>
      </c>
      <c r="H725" s="191"/>
      <c r="I725" s="191"/>
    </row>
    <row r="726" spans="2:9" ht="15">
      <c r="B726" s="168">
        <v>42844</v>
      </c>
      <c r="C726" s="184">
        <v>2000</v>
      </c>
      <c r="D726" s="184">
        <v>50</v>
      </c>
      <c r="E726" s="184">
        <v>1950</v>
      </c>
      <c r="F726" s="260" t="s">
        <v>3843</v>
      </c>
      <c r="G726" s="261" t="s">
        <v>4171</v>
      </c>
      <c r="H726" s="191"/>
      <c r="I726" s="191"/>
    </row>
    <row r="727" spans="2:9" ht="15">
      <c r="B727" s="168">
        <v>42844</v>
      </c>
      <c r="C727" s="184">
        <v>1000</v>
      </c>
      <c r="D727" s="184">
        <v>25</v>
      </c>
      <c r="E727" s="184">
        <v>975</v>
      </c>
      <c r="F727" s="260" t="s">
        <v>3855</v>
      </c>
      <c r="G727" s="261" t="s">
        <v>4172</v>
      </c>
      <c r="H727" s="191"/>
      <c r="I727" s="191"/>
    </row>
    <row r="728" spans="2:9" ht="15">
      <c r="B728" s="168">
        <v>42844</v>
      </c>
      <c r="C728" s="184">
        <v>1725</v>
      </c>
      <c r="D728" s="184">
        <v>43.13</v>
      </c>
      <c r="E728" s="184">
        <v>1681.87</v>
      </c>
      <c r="F728" s="260" t="s">
        <v>3855</v>
      </c>
      <c r="G728" s="261" t="s">
        <v>4173</v>
      </c>
      <c r="H728" s="191"/>
      <c r="I728" s="191"/>
    </row>
    <row r="729" spans="2:9" ht="15">
      <c r="B729" s="168">
        <v>42844</v>
      </c>
      <c r="C729" s="184">
        <v>150</v>
      </c>
      <c r="D729" s="184">
        <v>3.75</v>
      </c>
      <c r="E729" s="184">
        <v>146.25</v>
      </c>
      <c r="F729" s="260" t="s">
        <v>3837</v>
      </c>
      <c r="G729" s="261" t="s">
        <v>4174</v>
      </c>
      <c r="H729" s="191"/>
      <c r="I729" s="191"/>
    </row>
    <row r="730" spans="2:9" ht="15">
      <c r="B730" s="168">
        <v>42844</v>
      </c>
      <c r="C730" s="184">
        <v>500</v>
      </c>
      <c r="D730" s="184">
        <v>12.5</v>
      </c>
      <c r="E730" s="184">
        <v>487.5</v>
      </c>
      <c r="F730" s="260" t="s">
        <v>3855</v>
      </c>
      <c r="G730" s="261" t="s">
        <v>4175</v>
      </c>
      <c r="H730" s="191"/>
      <c r="I730" s="191"/>
    </row>
    <row r="731" spans="2:9" ht="15">
      <c r="B731" s="168">
        <v>42844</v>
      </c>
      <c r="C731" s="184">
        <v>300</v>
      </c>
      <c r="D731" s="184">
        <v>7.5</v>
      </c>
      <c r="E731" s="184">
        <v>292.5</v>
      </c>
      <c r="F731" s="260" t="s">
        <v>3855</v>
      </c>
      <c r="G731" s="261" t="s">
        <v>586</v>
      </c>
      <c r="H731" s="191"/>
      <c r="I731" s="191"/>
    </row>
    <row r="732" spans="2:9" ht="15">
      <c r="B732" s="168">
        <v>42844</v>
      </c>
      <c r="C732" s="184">
        <v>100</v>
      </c>
      <c r="D732" s="184">
        <v>2.5</v>
      </c>
      <c r="E732" s="184">
        <v>97.5</v>
      </c>
      <c r="F732" s="260" t="s">
        <v>3843</v>
      </c>
      <c r="G732" s="261" t="s">
        <v>4176</v>
      </c>
      <c r="H732" s="191"/>
      <c r="I732" s="191"/>
    </row>
    <row r="733" spans="2:9" ht="15">
      <c r="B733" s="168">
        <v>42844</v>
      </c>
      <c r="C733" s="184">
        <v>100</v>
      </c>
      <c r="D733" s="184">
        <v>2.5</v>
      </c>
      <c r="E733" s="184">
        <v>97.5</v>
      </c>
      <c r="F733" s="260" t="s">
        <v>3837</v>
      </c>
      <c r="G733" s="261" t="s">
        <v>4177</v>
      </c>
      <c r="H733" s="191"/>
      <c r="I733" s="191"/>
    </row>
    <row r="734" spans="2:9" ht="15">
      <c r="B734" s="168">
        <v>42844</v>
      </c>
      <c r="C734" s="184">
        <v>500</v>
      </c>
      <c r="D734" s="184">
        <v>12.5</v>
      </c>
      <c r="E734" s="184">
        <v>487.5</v>
      </c>
      <c r="F734" s="260" t="s">
        <v>3837</v>
      </c>
      <c r="G734" s="261" t="s">
        <v>4178</v>
      </c>
      <c r="H734" s="191"/>
      <c r="I734" s="191"/>
    </row>
    <row r="735" spans="2:9" ht="15">
      <c r="B735" s="168">
        <v>42844</v>
      </c>
      <c r="C735" s="184">
        <v>30</v>
      </c>
      <c r="D735" s="184">
        <v>0.75</v>
      </c>
      <c r="E735" s="184">
        <v>29.25</v>
      </c>
      <c r="F735" s="260" t="s">
        <v>3860</v>
      </c>
      <c r="G735" s="261" t="s">
        <v>4179</v>
      </c>
      <c r="H735" s="191"/>
      <c r="I735" s="191"/>
    </row>
    <row r="736" spans="2:9" ht="15">
      <c r="B736" s="168">
        <v>42844</v>
      </c>
      <c r="C736" s="184">
        <v>500</v>
      </c>
      <c r="D736" s="184">
        <f t="shared" ref="D736:D742" si="11">C736-E736</f>
        <v>20</v>
      </c>
      <c r="E736" s="184">
        <v>480</v>
      </c>
      <c r="F736" s="260" t="s">
        <v>3854</v>
      </c>
      <c r="G736" s="261" t="s">
        <v>4353</v>
      </c>
      <c r="H736" s="191"/>
      <c r="I736" s="191"/>
    </row>
    <row r="737" spans="2:9" ht="15">
      <c r="B737" s="168">
        <v>42844</v>
      </c>
      <c r="C737" s="184">
        <v>100</v>
      </c>
      <c r="D737" s="184">
        <f t="shared" si="11"/>
        <v>3.5</v>
      </c>
      <c r="E737" s="184">
        <v>96.5</v>
      </c>
      <c r="F737" s="260" t="s">
        <v>3836</v>
      </c>
      <c r="G737" s="261" t="s">
        <v>4354</v>
      </c>
      <c r="H737" s="191"/>
      <c r="I737" s="191"/>
    </row>
    <row r="738" spans="2:9" ht="15">
      <c r="B738" s="168">
        <v>42844</v>
      </c>
      <c r="C738" s="184">
        <v>200</v>
      </c>
      <c r="D738" s="184">
        <f t="shared" si="11"/>
        <v>7</v>
      </c>
      <c r="E738" s="184">
        <v>193</v>
      </c>
      <c r="F738" s="260" t="s">
        <v>3854</v>
      </c>
      <c r="G738" s="261" t="s">
        <v>4355</v>
      </c>
      <c r="H738" s="191"/>
      <c r="I738" s="191"/>
    </row>
    <row r="739" spans="2:9" ht="15">
      <c r="B739" s="168">
        <v>42844</v>
      </c>
      <c r="C739" s="184">
        <v>100</v>
      </c>
      <c r="D739" s="184">
        <f t="shared" si="11"/>
        <v>3.5</v>
      </c>
      <c r="E739" s="184">
        <v>96.5</v>
      </c>
      <c r="F739" s="260" t="s">
        <v>3854</v>
      </c>
      <c r="G739" s="261" t="s">
        <v>4355</v>
      </c>
      <c r="H739" s="191"/>
      <c r="I739" s="191"/>
    </row>
    <row r="740" spans="2:9" ht="15">
      <c r="B740" s="168">
        <v>42844</v>
      </c>
      <c r="C740" s="184">
        <v>500</v>
      </c>
      <c r="D740" s="184">
        <f t="shared" si="11"/>
        <v>12.5</v>
      </c>
      <c r="E740" s="184">
        <v>487.5</v>
      </c>
      <c r="F740" s="260" t="s">
        <v>3836</v>
      </c>
      <c r="G740" s="261" t="s">
        <v>4185</v>
      </c>
      <c r="H740" s="191"/>
      <c r="I740" s="191"/>
    </row>
    <row r="741" spans="2:9" ht="15">
      <c r="B741" s="168">
        <v>42844</v>
      </c>
      <c r="C741" s="184">
        <v>1099</v>
      </c>
      <c r="D741" s="184">
        <f t="shared" si="11"/>
        <v>35.170000000000073</v>
      </c>
      <c r="E741" s="184">
        <v>1063.83</v>
      </c>
      <c r="F741" s="260" t="s">
        <v>3862</v>
      </c>
      <c r="G741" s="261" t="s">
        <v>4331</v>
      </c>
      <c r="H741" s="191"/>
      <c r="I741" s="191"/>
    </row>
    <row r="742" spans="2:9" ht="15">
      <c r="B742" s="168">
        <v>42844</v>
      </c>
      <c r="C742" s="184">
        <v>1000</v>
      </c>
      <c r="D742" s="184">
        <f t="shared" si="11"/>
        <v>35</v>
      </c>
      <c r="E742" s="184">
        <v>965</v>
      </c>
      <c r="F742" s="260" t="s">
        <v>3841</v>
      </c>
      <c r="G742" s="261" t="s">
        <v>4356</v>
      </c>
      <c r="H742" s="191"/>
      <c r="I742" s="191"/>
    </row>
    <row r="743" spans="2:9" ht="15">
      <c r="B743" s="168">
        <v>42845</v>
      </c>
      <c r="C743" s="184">
        <v>80</v>
      </c>
      <c r="D743" s="184">
        <v>2</v>
      </c>
      <c r="E743" s="184">
        <v>78</v>
      </c>
      <c r="F743" s="260" t="s">
        <v>3843</v>
      </c>
      <c r="G743" s="261" t="s">
        <v>2793</v>
      </c>
      <c r="H743" s="191"/>
      <c r="I743" s="191"/>
    </row>
    <row r="744" spans="2:9" ht="15">
      <c r="B744" s="168">
        <v>42845</v>
      </c>
      <c r="C744" s="184">
        <v>500</v>
      </c>
      <c r="D744" s="184">
        <v>12.5</v>
      </c>
      <c r="E744" s="184">
        <v>487.5</v>
      </c>
      <c r="F744" s="260" t="s">
        <v>3851</v>
      </c>
      <c r="G744" s="261" t="s">
        <v>4106</v>
      </c>
      <c r="H744" s="191"/>
      <c r="I744" s="191"/>
    </row>
    <row r="745" spans="2:9" ht="15">
      <c r="B745" s="168">
        <v>42845</v>
      </c>
      <c r="C745" s="184">
        <v>509</v>
      </c>
      <c r="D745" s="184">
        <v>12.73</v>
      </c>
      <c r="E745" s="184">
        <v>496.27</v>
      </c>
      <c r="F745" s="260" t="s">
        <v>3856</v>
      </c>
      <c r="G745" s="261" t="s">
        <v>4106</v>
      </c>
      <c r="H745" s="191"/>
      <c r="I745" s="191"/>
    </row>
    <row r="746" spans="2:9" ht="15">
      <c r="B746" s="168">
        <v>42845</v>
      </c>
      <c r="C746" s="184">
        <v>200</v>
      </c>
      <c r="D746" s="184">
        <v>5</v>
      </c>
      <c r="E746" s="184">
        <v>195</v>
      </c>
      <c r="F746" s="260" t="s">
        <v>3837</v>
      </c>
      <c r="G746" s="261" t="s">
        <v>4180</v>
      </c>
      <c r="H746" s="191"/>
      <c r="I746" s="191"/>
    </row>
    <row r="747" spans="2:9" ht="15">
      <c r="B747" s="168">
        <v>42845</v>
      </c>
      <c r="C747" s="184">
        <v>1000</v>
      </c>
      <c r="D747" s="184">
        <v>25</v>
      </c>
      <c r="E747" s="184">
        <v>975</v>
      </c>
      <c r="F747" s="260" t="s">
        <v>3853</v>
      </c>
      <c r="G747" s="261" t="s">
        <v>4181</v>
      </c>
      <c r="H747" s="191"/>
      <c r="I747" s="191"/>
    </row>
    <row r="748" spans="2:9" ht="15">
      <c r="B748" s="168">
        <v>42845</v>
      </c>
      <c r="C748" s="184">
        <v>100</v>
      </c>
      <c r="D748" s="184">
        <v>2.5</v>
      </c>
      <c r="E748" s="184">
        <v>97.5</v>
      </c>
      <c r="F748" s="260" t="s">
        <v>3860</v>
      </c>
      <c r="G748" s="261" t="s">
        <v>4182</v>
      </c>
      <c r="H748" s="191"/>
      <c r="I748" s="191"/>
    </row>
    <row r="749" spans="2:9" ht="15">
      <c r="B749" s="168">
        <v>42845</v>
      </c>
      <c r="C749" s="184">
        <v>500</v>
      </c>
      <c r="D749" s="184">
        <v>12.5</v>
      </c>
      <c r="E749" s="184">
        <v>487.5</v>
      </c>
      <c r="F749" s="260" t="s">
        <v>3837</v>
      </c>
      <c r="G749" s="261" t="s">
        <v>4183</v>
      </c>
      <c r="H749" s="191"/>
      <c r="I749" s="191"/>
    </row>
    <row r="750" spans="2:9" ht="15">
      <c r="B750" s="168">
        <v>42845</v>
      </c>
      <c r="C750" s="184">
        <v>1600</v>
      </c>
      <c r="D750" s="184">
        <v>40</v>
      </c>
      <c r="E750" s="184">
        <v>1560</v>
      </c>
      <c r="F750" s="260" t="s">
        <v>3845</v>
      </c>
      <c r="G750" s="261" t="s">
        <v>3906</v>
      </c>
      <c r="H750" s="191"/>
      <c r="I750" s="191"/>
    </row>
    <row r="751" spans="2:9" ht="15">
      <c r="B751" s="168">
        <v>42845</v>
      </c>
      <c r="C751" s="184">
        <v>500</v>
      </c>
      <c r="D751" s="184">
        <v>12.5</v>
      </c>
      <c r="E751" s="184">
        <v>487.5</v>
      </c>
      <c r="F751" s="260" t="s">
        <v>3855</v>
      </c>
      <c r="G751" s="261" t="s">
        <v>1796</v>
      </c>
      <c r="H751" s="191"/>
      <c r="I751" s="191"/>
    </row>
    <row r="752" spans="2:9" ht="15">
      <c r="B752" s="168">
        <v>42845</v>
      </c>
      <c r="C752" s="184">
        <v>100</v>
      </c>
      <c r="D752" s="184">
        <v>2.5</v>
      </c>
      <c r="E752" s="184">
        <v>97.5</v>
      </c>
      <c r="F752" s="260" t="s">
        <v>3860</v>
      </c>
      <c r="G752" s="261" t="s">
        <v>821</v>
      </c>
      <c r="H752" s="191"/>
      <c r="I752" s="191"/>
    </row>
    <row r="753" spans="2:9" ht="15">
      <c r="B753" s="168">
        <v>42845</v>
      </c>
      <c r="C753" s="184">
        <v>1000</v>
      </c>
      <c r="D753" s="184">
        <v>25</v>
      </c>
      <c r="E753" s="184">
        <v>975</v>
      </c>
      <c r="F753" s="260" t="s">
        <v>3855</v>
      </c>
      <c r="G753" s="261" t="s">
        <v>2289</v>
      </c>
      <c r="H753" s="191"/>
      <c r="I753" s="191"/>
    </row>
    <row r="754" spans="2:9" ht="15">
      <c r="B754" s="168">
        <v>42845</v>
      </c>
      <c r="C754" s="184">
        <v>500</v>
      </c>
      <c r="D754" s="184">
        <v>12.5</v>
      </c>
      <c r="E754" s="184">
        <v>487.5</v>
      </c>
      <c r="F754" s="260" t="s">
        <v>3860</v>
      </c>
      <c r="G754" s="261" t="s">
        <v>1643</v>
      </c>
      <c r="H754" s="191"/>
      <c r="I754" s="191"/>
    </row>
    <row r="755" spans="2:9" ht="15">
      <c r="B755" s="168">
        <v>42845</v>
      </c>
      <c r="C755" s="184">
        <v>150</v>
      </c>
      <c r="D755" s="184">
        <v>3.75</v>
      </c>
      <c r="E755" s="184">
        <v>146.25</v>
      </c>
      <c r="F755" s="260" t="s">
        <v>3861</v>
      </c>
      <c r="G755" s="261" t="s">
        <v>4184</v>
      </c>
      <c r="H755" s="191"/>
      <c r="I755" s="191"/>
    </row>
    <row r="756" spans="2:9" ht="15">
      <c r="B756" s="168">
        <v>42845</v>
      </c>
      <c r="C756" s="184">
        <v>150</v>
      </c>
      <c r="D756" s="184">
        <v>3.75</v>
      </c>
      <c r="E756" s="184">
        <v>146.25</v>
      </c>
      <c r="F756" s="260" t="s">
        <v>3837</v>
      </c>
      <c r="G756" s="261" t="s">
        <v>4185</v>
      </c>
      <c r="H756" s="191"/>
      <c r="I756" s="191"/>
    </row>
    <row r="757" spans="2:9" ht="15">
      <c r="B757" s="168">
        <v>42845</v>
      </c>
      <c r="C757" s="184">
        <v>50</v>
      </c>
      <c r="D757" s="184">
        <f>C757-E757</f>
        <v>2.5</v>
      </c>
      <c r="E757" s="184">
        <v>47.5</v>
      </c>
      <c r="F757" s="260" t="s">
        <v>3860</v>
      </c>
      <c r="G757" s="261" t="s">
        <v>4352</v>
      </c>
      <c r="H757" s="191"/>
      <c r="I757" s="191"/>
    </row>
    <row r="758" spans="2:9" ht="15">
      <c r="B758" s="168">
        <v>42845</v>
      </c>
      <c r="C758" s="184">
        <v>500</v>
      </c>
      <c r="D758" s="184">
        <f>C758-E758</f>
        <v>16</v>
      </c>
      <c r="E758" s="184">
        <v>484</v>
      </c>
      <c r="F758" s="260" t="s">
        <v>3851</v>
      </c>
      <c r="G758" s="261" t="s">
        <v>4357</v>
      </c>
      <c r="H758" s="191"/>
      <c r="I758" s="191"/>
    </row>
    <row r="759" spans="2:9" ht="15">
      <c r="B759" s="168">
        <v>42845</v>
      </c>
      <c r="C759" s="184">
        <v>100</v>
      </c>
      <c r="D759" s="184">
        <f>C759-E759</f>
        <v>3.5</v>
      </c>
      <c r="E759" s="184">
        <v>96.5</v>
      </c>
      <c r="F759" s="260" t="s">
        <v>3855</v>
      </c>
      <c r="G759" s="261" t="s">
        <v>4358</v>
      </c>
      <c r="H759" s="191"/>
      <c r="I759" s="191"/>
    </row>
    <row r="760" spans="2:9" ht="15">
      <c r="B760" s="168">
        <v>42845</v>
      </c>
      <c r="C760" s="184">
        <v>1000</v>
      </c>
      <c r="D760" s="184">
        <f>C760-E760</f>
        <v>50</v>
      </c>
      <c r="E760" s="184">
        <v>950</v>
      </c>
      <c r="F760" s="260" t="s">
        <v>3862</v>
      </c>
      <c r="G760" s="261" t="s">
        <v>2090</v>
      </c>
      <c r="H760" s="191"/>
      <c r="I760" s="191"/>
    </row>
    <row r="761" spans="2:9" ht="15">
      <c r="B761" s="168">
        <v>42846</v>
      </c>
      <c r="C761" s="184">
        <v>600</v>
      </c>
      <c r="D761" s="184">
        <v>15</v>
      </c>
      <c r="E761" s="184">
        <v>585</v>
      </c>
      <c r="F761" s="260" t="s">
        <v>3855</v>
      </c>
      <c r="G761" s="261" t="s">
        <v>4186</v>
      </c>
      <c r="H761" s="191"/>
      <c r="I761" s="191"/>
    </row>
    <row r="762" spans="2:9" ht="15">
      <c r="B762" s="168">
        <v>42846</v>
      </c>
      <c r="C762" s="184">
        <v>1000</v>
      </c>
      <c r="D762" s="184">
        <v>25</v>
      </c>
      <c r="E762" s="184">
        <v>975</v>
      </c>
      <c r="F762" s="260" t="s">
        <v>3837</v>
      </c>
      <c r="G762" s="261" t="s">
        <v>4187</v>
      </c>
      <c r="H762" s="191"/>
      <c r="I762" s="191"/>
    </row>
    <row r="763" spans="2:9" ht="15">
      <c r="B763" s="168">
        <v>42846</v>
      </c>
      <c r="C763" s="184">
        <v>300</v>
      </c>
      <c r="D763" s="184">
        <v>7.5</v>
      </c>
      <c r="E763" s="184">
        <v>292.5</v>
      </c>
      <c r="F763" s="260" t="s">
        <v>3845</v>
      </c>
      <c r="G763" s="261" t="s">
        <v>635</v>
      </c>
      <c r="H763" s="191"/>
      <c r="I763" s="191"/>
    </row>
    <row r="764" spans="2:9" ht="15">
      <c r="B764" s="168">
        <v>42846</v>
      </c>
      <c r="C764" s="184">
        <v>10000</v>
      </c>
      <c r="D764" s="184">
        <v>250</v>
      </c>
      <c r="E764" s="184">
        <v>9750</v>
      </c>
      <c r="F764" s="260" t="s">
        <v>3837</v>
      </c>
      <c r="G764" s="261" t="s">
        <v>4188</v>
      </c>
      <c r="H764" s="191"/>
      <c r="I764" s="191"/>
    </row>
    <row r="765" spans="2:9" ht="15">
      <c r="B765" s="168">
        <v>42846</v>
      </c>
      <c r="C765" s="184">
        <v>500</v>
      </c>
      <c r="D765" s="184">
        <v>12.5</v>
      </c>
      <c r="E765" s="184">
        <v>487.5</v>
      </c>
      <c r="F765" s="260" t="s">
        <v>3846</v>
      </c>
      <c r="G765" s="261" t="s">
        <v>912</v>
      </c>
      <c r="H765" s="191"/>
      <c r="I765" s="191"/>
    </row>
    <row r="766" spans="2:9" ht="15">
      <c r="B766" s="168">
        <v>42846</v>
      </c>
      <c r="C766" s="184">
        <v>100</v>
      </c>
      <c r="D766" s="184">
        <v>2.5</v>
      </c>
      <c r="E766" s="184">
        <v>97.5</v>
      </c>
      <c r="F766" s="260" t="s">
        <v>3837</v>
      </c>
      <c r="G766" s="261" t="s">
        <v>3977</v>
      </c>
      <c r="H766" s="191"/>
      <c r="I766" s="191"/>
    </row>
    <row r="767" spans="2:9" ht="15">
      <c r="B767" s="168">
        <v>42846</v>
      </c>
      <c r="C767" s="184">
        <v>200</v>
      </c>
      <c r="D767" s="184">
        <v>5</v>
      </c>
      <c r="E767" s="184">
        <v>195</v>
      </c>
      <c r="F767" s="260" t="s">
        <v>3840</v>
      </c>
      <c r="G767" s="261" t="s">
        <v>4189</v>
      </c>
      <c r="H767" s="191"/>
      <c r="I767" s="191"/>
    </row>
    <row r="768" spans="2:9" ht="15">
      <c r="B768" s="168">
        <v>42846</v>
      </c>
      <c r="C768" s="184">
        <v>1000</v>
      </c>
      <c r="D768" s="184">
        <v>25</v>
      </c>
      <c r="E768" s="184">
        <v>975</v>
      </c>
      <c r="F768" s="260" t="s">
        <v>3833</v>
      </c>
      <c r="G768" s="261" t="s">
        <v>4190</v>
      </c>
      <c r="H768" s="191"/>
      <c r="I768" s="191"/>
    </row>
    <row r="769" spans="2:9" ht="15">
      <c r="B769" s="168">
        <v>42846</v>
      </c>
      <c r="C769" s="184">
        <v>500</v>
      </c>
      <c r="D769" s="184">
        <v>12.5</v>
      </c>
      <c r="E769" s="184">
        <v>487.5</v>
      </c>
      <c r="F769" s="260" t="s">
        <v>3861</v>
      </c>
      <c r="G769" s="261" t="s">
        <v>520</v>
      </c>
      <c r="H769" s="191"/>
      <c r="I769" s="191"/>
    </row>
    <row r="770" spans="2:9" ht="15">
      <c r="B770" s="168">
        <v>42846</v>
      </c>
      <c r="C770" s="184">
        <v>300</v>
      </c>
      <c r="D770" s="184">
        <v>7.5</v>
      </c>
      <c r="E770" s="184">
        <v>292.5</v>
      </c>
      <c r="F770" s="260" t="s">
        <v>3836</v>
      </c>
      <c r="G770" s="261" t="s">
        <v>919</v>
      </c>
      <c r="H770" s="191"/>
      <c r="I770" s="191"/>
    </row>
    <row r="771" spans="2:9" ht="15">
      <c r="B771" s="168">
        <v>42846</v>
      </c>
      <c r="C771" s="184">
        <v>5000</v>
      </c>
      <c r="D771" s="184">
        <v>125</v>
      </c>
      <c r="E771" s="184">
        <v>4875</v>
      </c>
      <c r="F771" s="260" t="s">
        <v>3836</v>
      </c>
      <c r="G771" s="261" t="s">
        <v>4191</v>
      </c>
      <c r="H771" s="191"/>
      <c r="I771" s="191"/>
    </row>
    <row r="772" spans="2:9" ht="15">
      <c r="B772" s="168">
        <v>42846</v>
      </c>
      <c r="C772" s="184">
        <v>100</v>
      </c>
      <c r="D772" s="184">
        <v>2.5</v>
      </c>
      <c r="E772" s="184">
        <v>97.5</v>
      </c>
      <c r="F772" s="260" t="s">
        <v>3836</v>
      </c>
      <c r="G772" s="261" t="s">
        <v>4192</v>
      </c>
      <c r="H772" s="191"/>
      <c r="I772" s="191"/>
    </row>
    <row r="773" spans="2:9" ht="15">
      <c r="B773" s="168">
        <v>42846</v>
      </c>
      <c r="C773" s="184">
        <v>100</v>
      </c>
      <c r="D773" s="184">
        <v>2.5</v>
      </c>
      <c r="E773" s="184">
        <v>97.5</v>
      </c>
      <c r="F773" s="260" t="s">
        <v>3837</v>
      </c>
      <c r="G773" s="261" t="s">
        <v>4193</v>
      </c>
      <c r="H773" s="191"/>
      <c r="I773" s="191"/>
    </row>
    <row r="774" spans="2:9" ht="15">
      <c r="B774" s="168">
        <v>42846</v>
      </c>
      <c r="C774" s="184">
        <v>5000</v>
      </c>
      <c r="D774" s="184">
        <v>125</v>
      </c>
      <c r="E774" s="184">
        <v>4875</v>
      </c>
      <c r="F774" s="260" t="s">
        <v>3862</v>
      </c>
      <c r="G774" s="261" t="s">
        <v>4194</v>
      </c>
      <c r="H774" s="191"/>
      <c r="I774" s="191"/>
    </row>
    <row r="775" spans="2:9" ht="15">
      <c r="B775" s="168">
        <v>42846</v>
      </c>
      <c r="C775" s="184">
        <v>100</v>
      </c>
      <c r="D775" s="184">
        <v>2.5</v>
      </c>
      <c r="E775" s="184">
        <v>97.5</v>
      </c>
      <c r="F775" s="260" t="s">
        <v>3862</v>
      </c>
      <c r="G775" s="261" t="s">
        <v>821</v>
      </c>
      <c r="H775" s="191"/>
      <c r="I775" s="191"/>
    </row>
    <row r="776" spans="2:9" ht="15">
      <c r="B776" s="168">
        <v>42846</v>
      </c>
      <c r="C776" s="184">
        <v>1000</v>
      </c>
      <c r="D776" s="184">
        <v>25</v>
      </c>
      <c r="E776" s="184">
        <v>975</v>
      </c>
      <c r="F776" s="260" t="s">
        <v>3863</v>
      </c>
      <c r="G776" s="261" t="s">
        <v>3995</v>
      </c>
      <c r="H776" s="191"/>
      <c r="I776" s="191"/>
    </row>
    <row r="777" spans="2:9" ht="15">
      <c r="B777" s="168">
        <v>42846</v>
      </c>
      <c r="C777" s="184">
        <v>5000</v>
      </c>
      <c r="D777" s="184">
        <v>125</v>
      </c>
      <c r="E777" s="184">
        <v>4875</v>
      </c>
      <c r="F777" s="260" t="s">
        <v>3837</v>
      </c>
      <c r="G777" s="261" t="s">
        <v>2259</v>
      </c>
      <c r="H777" s="191"/>
      <c r="I777" s="191"/>
    </row>
    <row r="778" spans="2:9" ht="15">
      <c r="B778" s="168">
        <v>42846</v>
      </c>
      <c r="C778" s="184">
        <v>5000</v>
      </c>
      <c r="D778" s="184">
        <v>125</v>
      </c>
      <c r="E778" s="184">
        <v>4875</v>
      </c>
      <c r="F778" s="260" t="s">
        <v>3862</v>
      </c>
      <c r="G778" s="261" t="s">
        <v>4195</v>
      </c>
      <c r="H778" s="191"/>
      <c r="I778" s="191"/>
    </row>
    <row r="779" spans="2:9" ht="15">
      <c r="B779" s="168">
        <v>42846</v>
      </c>
      <c r="C779" s="184">
        <v>200</v>
      </c>
      <c r="D779" s="184">
        <v>5</v>
      </c>
      <c r="E779" s="184">
        <v>195</v>
      </c>
      <c r="F779" s="260" t="s">
        <v>3860</v>
      </c>
      <c r="G779" s="261" t="s">
        <v>4196</v>
      </c>
      <c r="H779" s="191"/>
      <c r="I779" s="191"/>
    </row>
    <row r="780" spans="2:9" ht="15">
      <c r="B780" s="168">
        <v>42846</v>
      </c>
      <c r="C780" s="184">
        <v>200</v>
      </c>
      <c r="D780" s="184">
        <v>5</v>
      </c>
      <c r="E780" s="184">
        <v>195</v>
      </c>
      <c r="F780" s="260" t="s">
        <v>3833</v>
      </c>
      <c r="G780" s="261" t="s">
        <v>4196</v>
      </c>
      <c r="H780" s="191"/>
      <c r="I780" s="191"/>
    </row>
    <row r="781" spans="2:9" ht="15">
      <c r="B781" s="168">
        <v>42846</v>
      </c>
      <c r="C781" s="184">
        <v>200</v>
      </c>
      <c r="D781" s="184">
        <v>5</v>
      </c>
      <c r="E781" s="184">
        <v>195</v>
      </c>
      <c r="F781" s="260" t="s">
        <v>3849</v>
      </c>
      <c r="G781" s="261" t="s">
        <v>4196</v>
      </c>
      <c r="H781" s="191"/>
      <c r="I781" s="191"/>
    </row>
    <row r="782" spans="2:9" ht="15">
      <c r="B782" s="168">
        <v>42846</v>
      </c>
      <c r="C782" s="184">
        <v>500</v>
      </c>
      <c r="D782" s="184">
        <v>12.5</v>
      </c>
      <c r="E782" s="184">
        <v>487.5</v>
      </c>
      <c r="F782" s="260" t="s">
        <v>3861</v>
      </c>
      <c r="G782" s="261" t="s">
        <v>390</v>
      </c>
      <c r="H782" s="191"/>
      <c r="I782" s="191"/>
    </row>
    <row r="783" spans="2:9" ht="15">
      <c r="B783" s="168">
        <v>42846</v>
      </c>
      <c r="C783" s="184">
        <v>450</v>
      </c>
      <c r="D783" s="184">
        <v>11.25</v>
      </c>
      <c r="E783" s="184">
        <v>438.75</v>
      </c>
      <c r="F783" s="260" t="s">
        <v>3862</v>
      </c>
      <c r="G783" s="261" t="s">
        <v>4197</v>
      </c>
      <c r="H783" s="191"/>
      <c r="I783" s="191"/>
    </row>
    <row r="784" spans="2:9" ht="15">
      <c r="B784" s="168">
        <v>42846</v>
      </c>
      <c r="C784" s="184">
        <v>50</v>
      </c>
      <c r="D784" s="184">
        <v>1.25</v>
      </c>
      <c r="E784" s="184">
        <v>48.75</v>
      </c>
      <c r="F784" s="260" t="s">
        <v>3833</v>
      </c>
      <c r="G784" s="261" t="s">
        <v>3908</v>
      </c>
      <c r="H784" s="191"/>
      <c r="I784" s="191"/>
    </row>
    <row r="785" spans="2:9" ht="15">
      <c r="B785" s="168">
        <v>42846</v>
      </c>
      <c r="C785" s="184">
        <v>500</v>
      </c>
      <c r="D785" s="184">
        <v>12.5</v>
      </c>
      <c r="E785" s="184">
        <v>487.5</v>
      </c>
      <c r="F785" s="260" t="s">
        <v>3845</v>
      </c>
      <c r="G785" s="261" t="s">
        <v>4198</v>
      </c>
      <c r="H785" s="191"/>
      <c r="I785" s="191"/>
    </row>
    <row r="786" spans="2:9" ht="15">
      <c r="B786" s="168">
        <v>42846</v>
      </c>
      <c r="C786" s="184">
        <v>20000</v>
      </c>
      <c r="D786" s="184">
        <v>500</v>
      </c>
      <c r="E786" s="184">
        <v>19500</v>
      </c>
      <c r="F786" s="260" t="s">
        <v>3837</v>
      </c>
      <c r="G786" s="261" t="s">
        <v>2230</v>
      </c>
      <c r="H786" s="191"/>
      <c r="I786" s="191"/>
    </row>
    <row r="787" spans="2:9" ht="15">
      <c r="B787" s="168">
        <v>42846</v>
      </c>
      <c r="C787" s="184">
        <v>2500</v>
      </c>
      <c r="D787" s="184">
        <v>62.5</v>
      </c>
      <c r="E787" s="184">
        <v>2437.5</v>
      </c>
      <c r="F787" s="260" t="s">
        <v>3861</v>
      </c>
      <c r="G787" s="261" t="s">
        <v>4199</v>
      </c>
      <c r="H787" s="191"/>
      <c r="I787" s="191"/>
    </row>
    <row r="788" spans="2:9" ht="15">
      <c r="B788" s="168">
        <v>42846</v>
      </c>
      <c r="C788" s="184">
        <v>2500</v>
      </c>
      <c r="D788" s="184">
        <v>62.5</v>
      </c>
      <c r="E788" s="184">
        <v>2437.5</v>
      </c>
      <c r="F788" s="260" t="s">
        <v>3840</v>
      </c>
      <c r="G788" s="261" t="s">
        <v>4199</v>
      </c>
      <c r="H788" s="191"/>
      <c r="I788" s="191"/>
    </row>
    <row r="789" spans="2:9" ht="15">
      <c r="B789" s="168">
        <v>42846</v>
      </c>
      <c r="C789" s="184">
        <v>5000</v>
      </c>
      <c r="D789" s="184">
        <v>125</v>
      </c>
      <c r="E789" s="184">
        <v>4875</v>
      </c>
      <c r="F789" s="260" t="s">
        <v>3837</v>
      </c>
      <c r="G789" s="261" t="s">
        <v>1724</v>
      </c>
      <c r="H789" s="191"/>
      <c r="I789" s="191"/>
    </row>
    <row r="790" spans="2:9" ht="15">
      <c r="B790" s="168">
        <v>42846</v>
      </c>
      <c r="C790" s="184">
        <v>500</v>
      </c>
      <c r="D790" s="184">
        <v>12.5</v>
      </c>
      <c r="E790" s="184">
        <v>487.5</v>
      </c>
      <c r="F790" s="260" t="s">
        <v>3851</v>
      </c>
      <c r="G790" s="261" t="s">
        <v>2198</v>
      </c>
      <c r="H790" s="191"/>
      <c r="I790" s="191"/>
    </row>
    <row r="791" spans="2:9" ht="15">
      <c r="B791" s="168">
        <v>42846</v>
      </c>
      <c r="C791" s="184">
        <v>100</v>
      </c>
      <c r="D791" s="184">
        <f t="shared" ref="D791:D797" si="12">C791-E791</f>
        <v>5</v>
      </c>
      <c r="E791" s="184">
        <v>95</v>
      </c>
      <c r="F791" s="260" t="s">
        <v>3846</v>
      </c>
      <c r="G791" s="261" t="s">
        <v>725</v>
      </c>
      <c r="H791" s="191"/>
      <c r="I791" s="191"/>
    </row>
    <row r="792" spans="2:9" ht="15">
      <c r="B792" s="168">
        <v>42846</v>
      </c>
      <c r="C792" s="184">
        <v>1000</v>
      </c>
      <c r="D792" s="184">
        <f t="shared" si="12"/>
        <v>25</v>
      </c>
      <c r="E792" s="184">
        <v>975</v>
      </c>
      <c r="F792" s="260" t="s">
        <v>3861</v>
      </c>
      <c r="G792" s="261" t="s">
        <v>95</v>
      </c>
      <c r="H792" s="191"/>
      <c r="I792" s="191"/>
    </row>
    <row r="793" spans="2:9" ht="15">
      <c r="B793" s="168">
        <v>42846</v>
      </c>
      <c r="C793" s="184">
        <v>1313</v>
      </c>
      <c r="D793" s="184">
        <f t="shared" si="12"/>
        <v>45.960000000000036</v>
      </c>
      <c r="E793" s="184">
        <v>1267.04</v>
      </c>
      <c r="F793" s="260" t="s">
        <v>3840</v>
      </c>
      <c r="G793" s="261" t="s">
        <v>4359</v>
      </c>
      <c r="H793" s="191"/>
      <c r="I793" s="191"/>
    </row>
    <row r="794" spans="2:9" ht="15">
      <c r="B794" s="168">
        <v>42846</v>
      </c>
      <c r="C794" s="184">
        <v>1313</v>
      </c>
      <c r="D794" s="184">
        <f t="shared" si="12"/>
        <v>45.960000000000036</v>
      </c>
      <c r="E794" s="184">
        <v>1267.04</v>
      </c>
      <c r="F794" s="260" t="s">
        <v>3844</v>
      </c>
      <c r="G794" s="261" t="s">
        <v>4359</v>
      </c>
      <c r="H794" s="191"/>
      <c r="I794" s="191"/>
    </row>
    <row r="795" spans="2:9" ht="15">
      <c r="B795" s="168">
        <v>42846</v>
      </c>
      <c r="C795" s="184">
        <v>1313</v>
      </c>
      <c r="D795" s="184">
        <f t="shared" si="12"/>
        <v>45.960000000000036</v>
      </c>
      <c r="E795" s="184">
        <v>1267.04</v>
      </c>
      <c r="F795" s="260" t="s">
        <v>3832</v>
      </c>
      <c r="G795" s="261" t="s">
        <v>4359</v>
      </c>
      <c r="H795" s="191"/>
      <c r="I795" s="191"/>
    </row>
    <row r="796" spans="2:9" ht="15">
      <c r="B796" s="168">
        <v>42846</v>
      </c>
      <c r="C796" s="184">
        <v>500</v>
      </c>
      <c r="D796" s="184">
        <f t="shared" si="12"/>
        <v>27.5</v>
      </c>
      <c r="E796" s="184">
        <v>472.5</v>
      </c>
      <c r="F796" s="260" t="s">
        <v>3862</v>
      </c>
      <c r="G796" s="261" t="s">
        <v>4327</v>
      </c>
      <c r="H796" s="191"/>
      <c r="I796" s="191"/>
    </row>
    <row r="797" spans="2:9" ht="15">
      <c r="B797" s="168">
        <v>42846</v>
      </c>
      <c r="C797" s="184">
        <v>800</v>
      </c>
      <c r="D797" s="184">
        <f t="shared" si="12"/>
        <v>32</v>
      </c>
      <c r="E797" s="184">
        <v>768</v>
      </c>
      <c r="F797" s="260" t="s">
        <v>3860</v>
      </c>
      <c r="G797" s="261" t="s">
        <v>4339</v>
      </c>
      <c r="H797" s="191"/>
      <c r="I797" s="191"/>
    </row>
    <row r="798" spans="2:9" ht="15">
      <c r="B798" s="168">
        <v>42847</v>
      </c>
      <c r="C798" s="184">
        <v>1100</v>
      </c>
      <c r="D798" s="184">
        <v>27.5</v>
      </c>
      <c r="E798" s="184">
        <v>1072.5</v>
      </c>
      <c r="F798" s="260" t="s">
        <v>3837</v>
      </c>
      <c r="G798" s="261" t="s">
        <v>4177</v>
      </c>
      <c r="H798" s="191"/>
      <c r="I798" s="191"/>
    </row>
    <row r="799" spans="2:9" ht="15">
      <c r="B799" s="168">
        <v>42847</v>
      </c>
      <c r="C799" s="184">
        <v>1000</v>
      </c>
      <c r="D799" s="184">
        <v>25</v>
      </c>
      <c r="E799" s="184">
        <v>975</v>
      </c>
      <c r="F799" s="260" t="s">
        <v>3837</v>
      </c>
      <c r="G799" s="261" t="s">
        <v>3975</v>
      </c>
      <c r="H799" s="191"/>
      <c r="I799" s="191"/>
    </row>
    <row r="800" spans="2:9" ht="15">
      <c r="B800" s="168">
        <v>42847</v>
      </c>
      <c r="C800" s="184">
        <v>2000</v>
      </c>
      <c r="D800" s="184">
        <v>50</v>
      </c>
      <c r="E800" s="184">
        <v>1950</v>
      </c>
      <c r="F800" s="260" t="s">
        <v>3843</v>
      </c>
      <c r="G800" s="261" t="s">
        <v>3905</v>
      </c>
      <c r="H800" s="191"/>
      <c r="I800" s="191"/>
    </row>
    <row r="801" spans="2:9" ht="15">
      <c r="B801" s="168">
        <v>42847</v>
      </c>
      <c r="C801" s="184">
        <v>500</v>
      </c>
      <c r="D801" s="184">
        <v>12.5</v>
      </c>
      <c r="E801" s="184">
        <v>487.5</v>
      </c>
      <c r="F801" s="260" t="s">
        <v>3861</v>
      </c>
      <c r="G801" s="261" t="s">
        <v>3867</v>
      </c>
      <c r="H801" s="191"/>
      <c r="I801" s="191"/>
    </row>
    <row r="802" spans="2:9" ht="15">
      <c r="B802" s="168">
        <v>42847</v>
      </c>
      <c r="C802" s="184">
        <v>300</v>
      </c>
      <c r="D802" s="184">
        <v>7.5</v>
      </c>
      <c r="E802" s="184">
        <v>292.5</v>
      </c>
      <c r="F802" s="260" t="s">
        <v>3837</v>
      </c>
      <c r="G802" s="261" t="s">
        <v>2793</v>
      </c>
      <c r="H802" s="191"/>
      <c r="I802" s="191"/>
    </row>
    <row r="803" spans="2:9" ht="15">
      <c r="B803" s="168">
        <v>42847</v>
      </c>
      <c r="C803" s="184">
        <v>15000</v>
      </c>
      <c r="D803" s="184">
        <v>375</v>
      </c>
      <c r="E803" s="184">
        <v>14625</v>
      </c>
      <c r="F803" s="260" t="s">
        <v>3836</v>
      </c>
      <c r="G803" s="261" t="s">
        <v>4200</v>
      </c>
      <c r="H803" s="191"/>
      <c r="I803" s="191"/>
    </row>
    <row r="804" spans="2:9" ht="15">
      <c r="B804" s="168">
        <v>42847</v>
      </c>
      <c r="C804" s="184">
        <v>200</v>
      </c>
      <c r="D804" s="184">
        <v>5</v>
      </c>
      <c r="E804" s="184">
        <v>195</v>
      </c>
      <c r="F804" s="260" t="s">
        <v>3853</v>
      </c>
      <c r="G804" s="261" t="s">
        <v>4189</v>
      </c>
      <c r="H804" s="191"/>
      <c r="I804" s="191"/>
    </row>
    <row r="805" spans="2:9" ht="15">
      <c r="B805" s="168">
        <v>42847</v>
      </c>
      <c r="C805" s="184">
        <v>10000</v>
      </c>
      <c r="D805" s="184">
        <v>250</v>
      </c>
      <c r="E805" s="184">
        <v>9750</v>
      </c>
      <c r="F805" s="260" t="s">
        <v>3837</v>
      </c>
      <c r="G805" s="261" t="s">
        <v>4201</v>
      </c>
      <c r="H805" s="191"/>
      <c r="I805" s="191"/>
    </row>
    <row r="806" spans="2:9" ht="15">
      <c r="B806" s="168">
        <v>42847</v>
      </c>
      <c r="C806" s="184">
        <v>46</v>
      </c>
      <c r="D806" s="184">
        <v>1.1499999999999999</v>
      </c>
      <c r="E806" s="184">
        <v>44.85</v>
      </c>
      <c r="F806" s="260" t="s">
        <v>3862</v>
      </c>
      <c r="G806" s="261" t="s">
        <v>2426</v>
      </c>
      <c r="H806" s="191"/>
      <c r="I806" s="191"/>
    </row>
    <row r="807" spans="2:9" ht="15">
      <c r="B807" s="168">
        <v>42847</v>
      </c>
      <c r="C807" s="184">
        <v>500</v>
      </c>
      <c r="D807" s="184">
        <v>12.5</v>
      </c>
      <c r="E807" s="184">
        <v>487.5</v>
      </c>
      <c r="F807" s="260" t="s">
        <v>3856</v>
      </c>
      <c r="G807" s="261" t="s">
        <v>1942</v>
      </c>
      <c r="H807" s="191"/>
      <c r="I807" s="191"/>
    </row>
    <row r="808" spans="2:9" ht="15">
      <c r="B808" s="168">
        <v>42847</v>
      </c>
      <c r="C808" s="184">
        <v>5000</v>
      </c>
      <c r="D808" s="184">
        <v>125</v>
      </c>
      <c r="E808" s="184">
        <v>4875</v>
      </c>
      <c r="F808" s="260" t="s">
        <v>3837</v>
      </c>
      <c r="G808" s="261" t="s">
        <v>4202</v>
      </c>
      <c r="H808" s="191"/>
      <c r="I808" s="191"/>
    </row>
    <row r="809" spans="2:9" ht="15">
      <c r="B809" s="168">
        <v>42847</v>
      </c>
      <c r="C809" s="184">
        <v>200</v>
      </c>
      <c r="D809" s="184">
        <v>5</v>
      </c>
      <c r="E809" s="184">
        <v>195</v>
      </c>
      <c r="F809" s="260" t="s">
        <v>3862</v>
      </c>
      <c r="G809" s="261" t="s">
        <v>954</v>
      </c>
      <c r="H809" s="191"/>
      <c r="I809" s="191"/>
    </row>
    <row r="810" spans="2:9" ht="15">
      <c r="B810" s="168">
        <v>42847</v>
      </c>
      <c r="C810" s="184">
        <v>1000</v>
      </c>
      <c r="D810" s="184">
        <v>25</v>
      </c>
      <c r="E810" s="184">
        <v>975</v>
      </c>
      <c r="F810" s="260" t="s">
        <v>3837</v>
      </c>
      <c r="G810" s="261" t="s">
        <v>4203</v>
      </c>
      <c r="H810" s="191"/>
      <c r="I810" s="191"/>
    </row>
    <row r="811" spans="2:9" ht="15">
      <c r="B811" s="168">
        <v>42847</v>
      </c>
      <c r="C811" s="184">
        <v>1500</v>
      </c>
      <c r="D811" s="184">
        <v>37.5</v>
      </c>
      <c r="E811" s="184">
        <v>1462.5</v>
      </c>
      <c r="F811" s="260" t="s">
        <v>3837</v>
      </c>
      <c r="G811" s="261" t="s">
        <v>1932</v>
      </c>
      <c r="H811" s="191"/>
      <c r="I811" s="191"/>
    </row>
    <row r="812" spans="2:9" ht="15">
      <c r="B812" s="168">
        <v>42847</v>
      </c>
      <c r="C812" s="184">
        <v>10</v>
      </c>
      <c r="D812" s="184">
        <v>0.25</v>
      </c>
      <c r="E812" s="184">
        <v>9.75</v>
      </c>
      <c r="F812" s="260" t="s">
        <v>3837</v>
      </c>
      <c r="G812" s="261" t="s">
        <v>4204</v>
      </c>
      <c r="H812" s="191"/>
      <c r="I812" s="191"/>
    </row>
    <row r="813" spans="2:9" ht="15">
      <c r="B813" s="168">
        <v>42847</v>
      </c>
      <c r="C813" s="184">
        <v>700</v>
      </c>
      <c r="D813" s="184">
        <v>17.5</v>
      </c>
      <c r="E813" s="184">
        <v>682.5</v>
      </c>
      <c r="F813" s="260" t="s">
        <v>3860</v>
      </c>
      <c r="G813" s="261" t="s">
        <v>4041</v>
      </c>
      <c r="H813" s="191"/>
      <c r="I813" s="191"/>
    </row>
    <row r="814" spans="2:9" ht="15">
      <c r="B814" s="168">
        <v>42847</v>
      </c>
      <c r="C814" s="184">
        <v>3000</v>
      </c>
      <c r="D814" s="184">
        <v>75</v>
      </c>
      <c r="E814" s="184">
        <v>2925</v>
      </c>
      <c r="F814" s="260" t="s">
        <v>3843</v>
      </c>
      <c r="G814" s="261" t="s">
        <v>509</v>
      </c>
      <c r="H814" s="191"/>
      <c r="I814" s="191"/>
    </row>
    <row r="815" spans="2:9" ht="15">
      <c r="B815" s="168">
        <v>42847</v>
      </c>
      <c r="C815" s="184">
        <v>1000</v>
      </c>
      <c r="D815" s="184">
        <v>25</v>
      </c>
      <c r="E815" s="184">
        <v>975</v>
      </c>
      <c r="F815" s="260" t="s">
        <v>3862</v>
      </c>
      <c r="G815" s="261" t="s">
        <v>509</v>
      </c>
      <c r="H815" s="191"/>
      <c r="I815" s="191"/>
    </row>
    <row r="816" spans="2:9" ht="15">
      <c r="B816" s="168">
        <v>42847</v>
      </c>
      <c r="C816" s="184">
        <v>1000</v>
      </c>
      <c r="D816" s="184">
        <v>25</v>
      </c>
      <c r="E816" s="184">
        <v>975</v>
      </c>
      <c r="F816" s="260" t="s">
        <v>3862</v>
      </c>
      <c r="G816" s="261" t="s">
        <v>509</v>
      </c>
      <c r="H816" s="191"/>
      <c r="I816" s="191"/>
    </row>
    <row r="817" spans="2:9" ht="15">
      <c r="B817" s="168">
        <v>42847</v>
      </c>
      <c r="C817" s="184">
        <v>1250</v>
      </c>
      <c r="D817" s="184">
        <v>31.25</v>
      </c>
      <c r="E817" s="184">
        <v>1218.75</v>
      </c>
      <c r="F817" s="260" t="s">
        <v>3833</v>
      </c>
      <c r="G817" s="261" t="s">
        <v>4205</v>
      </c>
      <c r="H817" s="191"/>
      <c r="I817" s="191"/>
    </row>
    <row r="818" spans="2:9" ht="15">
      <c r="B818" s="168">
        <v>42847</v>
      </c>
      <c r="C818" s="184">
        <v>100</v>
      </c>
      <c r="D818" s="184">
        <v>2.5</v>
      </c>
      <c r="E818" s="184">
        <v>97.5</v>
      </c>
      <c r="F818" s="260" t="s">
        <v>3861</v>
      </c>
      <c r="G818" s="261" t="s">
        <v>1651</v>
      </c>
      <c r="H818" s="191"/>
      <c r="I818" s="191"/>
    </row>
    <row r="819" spans="2:9" ht="15">
      <c r="B819" s="168">
        <v>42847</v>
      </c>
      <c r="C819" s="184">
        <v>100</v>
      </c>
      <c r="D819" s="184">
        <v>2.5</v>
      </c>
      <c r="E819" s="184">
        <v>97.5</v>
      </c>
      <c r="F819" s="260" t="s">
        <v>3836</v>
      </c>
      <c r="G819" s="261" t="s">
        <v>1651</v>
      </c>
      <c r="H819" s="191"/>
      <c r="I819" s="191"/>
    </row>
    <row r="820" spans="2:9" ht="15">
      <c r="B820" s="168">
        <v>42847</v>
      </c>
      <c r="C820" s="184">
        <v>500</v>
      </c>
      <c r="D820" s="184">
        <v>12.5</v>
      </c>
      <c r="E820" s="184">
        <v>487.5</v>
      </c>
      <c r="F820" s="260" t="s">
        <v>3837</v>
      </c>
      <c r="G820" s="261" t="s">
        <v>4206</v>
      </c>
      <c r="H820" s="191"/>
      <c r="I820" s="191"/>
    </row>
    <row r="821" spans="2:9" ht="15">
      <c r="B821" s="168">
        <v>42847</v>
      </c>
      <c r="C821" s="184">
        <v>560</v>
      </c>
      <c r="D821" s="184">
        <v>14</v>
      </c>
      <c r="E821" s="184">
        <v>546</v>
      </c>
      <c r="F821" s="260" t="s">
        <v>3862</v>
      </c>
      <c r="G821" s="261" t="s">
        <v>965</v>
      </c>
      <c r="H821" s="191"/>
      <c r="I821" s="191"/>
    </row>
    <row r="822" spans="2:9" ht="15">
      <c r="B822" s="168">
        <v>42847</v>
      </c>
      <c r="C822" s="184">
        <v>500</v>
      </c>
      <c r="D822" s="184">
        <v>12.5</v>
      </c>
      <c r="E822" s="184">
        <v>487.5</v>
      </c>
      <c r="F822" s="260" t="s">
        <v>3833</v>
      </c>
      <c r="G822" s="261" t="s">
        <v>4207</v>
      </c>
      <c r="H822" s="191"/>
      <c r="I822" s="191"/>
    </row>
    <row r="823" spans="2:9" ht="15">
      <c r="B823" s="168">
        <v>42847</v>
      </c>
      <c r="C823" s="184">
        <v>2000</v>
      </c>
      <c r="D823" s="184">
        <v>50</v>
      </c>
      <c r="E823" s="184">
        <v>1950</v>
      </c>
      <c r="F823" s="260" t="s">
        <v>3843</v>
      </c>
      <c r="G823" s="261" t="s">
        <v>4208</v>
      </c>
      <c r="H823" s="191"/>
      <c r="I823" s="191"/>
    </row>
    <row r="824" spans="2:9" ht="15">
      <c r="B824" s="168">
        <v>42847</v>
      </c>
      <c r="C824" s="184">
        <v>1000</v>
      </c>
      <c r="D824" s="184">
        <f>C824-E824</f>
        <v>35</v>
      </c>
      <c r="E824" s="184">
        <v>965</v>
      </c>
      <c r="F824" s="260" t="s">
        <v>3861</v>
      </c>
      <c r="G824" s="261" t="s">
        <v>789</v>
      </c>
      <c r="H824" s="191"/>
      <c r="I824" s="191"/>
    </row>
    <row r="825" spans="2:9" ht="15">
      <c r="B825" s="168">
        <v>42847</v>
      </c>
      <c r="C825" s="184">
        <v>1000</v>
      </c>
      <c r="D825" s="184">
        <f>C825-E825</f>
        <v>35</v>
      </c>
      <c r="E825" s="184">
        <v>965</v>
      </c>
      <c r="F825" s="260" t="s">
        <v>3860</v>
      </c>
      <c r="G825" s="261" t="s">
        <v>789</v>
      </c>
      <c r="H825" s="191"/>
      <c r="I825" s="191"/>
    </row>
    <row r="826" spans="2:9" ht="15">
      <c r="B826" s="168">
        <v>42847</v>
      </c>
      <c r="C826" s="184">
        <v>1000</v>
      </c>
      <c r="D826" s="184">
        <f>C826-E826</f>
        <v>35</v>
      </c>
      <c r="E826" s="184">
        <v>965</v>
      </c>
      <c r="F826" s="260" t="s">
        <v>3862</v>
      </c>
      <c r="G826" s="261" t="s">
        <v>789</v>
      </c>
      <c r="H826" s="191"/>
      <c r="I826" s="191"/>
    </row>
    <row r="827" spans="2:9" ht="15">
      <c r="B827" s="168">
        <v>42847</v>
      </c>
      <c r="C827" s="184">
        <v>1900</v>
      </c>
      <c r="D827" s="184">
        <f>C827-E827</f>
        <v>66.5</v>
      </c>
      <c r="E827" s="184">
        <v>1833.5</v>
      </c>
      <c r="F827" s="260" t="s">
        <v>3851</v>
      </c>
      <c r="G827" s="261" t="s">
        <v>789</v>
      </c>
      <c r="H827" s="191"/>
      <c r="I827" s="191"/>
    </row>
    <row r="828" spans="2:9" ht="15">
      <c r="B828" s="168">
        <v>42848</v>
      </c>
      <c r="C828" s="184">
        <v>3000</v>
      </c>
      <c r="D828" s="184">
        <v>75</v>
      </c>
      <c r="E828" s="184">
        <v>2925</v>
      </c>
      <c r="F828" s="260" t="s">
        <v>3862</v>
      </c>
      <c r="G828" s="261" t="s">
        <v>2236</v>
      </c>
      <c r="H828" s="191"/>
      <c r="I828" s="191"/>
    </row>
    <row r="829" spans="2:9" ht="15">
      <c r="B829" s="168">
        <v>42848</v>
      </c>
      <c r="C829" s="184">
        <v>3000</v>
      </c>
      <c r="D829" s="184">
        <v>75</v>
      </c>
      <c r="E829" s="184">
        <v>2925</v>
      </c>
      <c r="F829" s="260" t="s">
        <v>3861</v>
      </c>
      <c r="G829" s="261" t="s">
        <v>2236</v>
      </c>
      <c r="H829" s="191"/>
      <c r="I829" s="191"/>
    </row>
    <row r="830" spans="2:9" ht="15">
      <c r="B830" s="168">
        <v>42848</v>
      </c>
      <c r="C830" s="184">
        <v>3000</v>
      </c>
      <c r="D830" s="184">
        <v>75</v>
      </c>
      <c r="E830" s="184">
        <v>2925</v>
      </c>
      <c r="F830" s="260" t="s">
        <v>3843</v>
      </c>
      <c r="G830" s="261" t="s">
        <v>2236</v>
      </c>
      <c r="H830" s="191"/>
      <c r="I830" s="191"/>
    </row>
    <row r="831" spans="2:9" ht="15">
      <c r="B831" s="168">
        <v>42848</v>
      </c>
      <c r="C831" s="184">
        <v>3000</v>
      </c>
      <c r="D831" s="184">
        <v>75</v>
      </c>
      <c r="E831" s="184">
        <v>2925</v>
      </c>
      <c r="F831" s="260" t="s">
        <v>3845</v>
      </c>
      <c r="G831" s="261" t="s">
        <v>2236</v>
      </c>
      <c r="H831" s="191"/>
      <c r="I831" s="191"/>
    </row>
    <row r="832" spans="2:9" ht="15">
      <c r="B832" s="168">
        <v>42848</v>
      </c>
      <c r="C832" s="184">
        <v>3000</v>
      </c>
      <c r="D832" s="184">
        <v>75</v>
      </c>
      <c r="E832" s="184">
        <v>2925</v>
      </c>
      <c r="F832" s="260" t="s">
        <v>3833</v>
      </c>
      <c r="G832" s="261" t="s">
        <v>2236</v>
      </c>
      <c r="H832" s="191"/>
      <c r="I832" s="191"/>
    </row>
    <row r="833" spans="2:9" ht="15">
      <c r="B833" s="168">
        <v>42848</v>
      </c>
      <c r="C833" s="184">
        <v>3000</v>
      </c>
      <c r="D833" s="184">
        <v>75</v>
      </c>
      <c r="E833" s="184">
        <v>2925</v>
      </c>
      <c r="F833" s="260" t="s">
        <v>3836</v>
      </c>
      <c r="G833" s="261" t="s">
        <v>2236</v>
      </c>
      <c r="H833" s="191"/>
      <c r="I833" s="191"/>
    </row>
    <row r="834" spans="2:9" ht="15">
      <c r="B834" s="168">
        <v>42848</v>
      </c>
      <c r="C834" s="184">
        <v>300</v>
      </c>
      <c r="D834" s="184">
        <v>7.5</v>
      </c>
      <c r="E834" s="184">
        <v>292.5</v>
      </c>
      <c r="F834" s="260" t="s">
        <v>3861</v>
      </c>
      <c r="G834" s="261" t="s">
        <v>919</v>
      </c>
      <c r="H834" s="191"/>
      <c r="I834" s="191"/>
    </row>
    <row r="835" spans="2:9" ht="15">
      <c r="B835" s="168">
        <v>42848</v>
      </c>
      <c r="C835" s="184">
        <v>1000</v>
      </c>
      <c r="D835" s="184">
        <v>25</v>
      </c>
      <c r="E835" s="184">
        <v>975</v>
      </c>
      <c r="F835" s="260" t="s">
        <v>3837</v>
      </c>
      <c r="G835" s="261" t="s">
        <v>4209</v>
      </c>
      <c r="H835" s="191"/>
      <c r="I835" s="191"/>
    </row>
    <row r="836" spans="2:9" ht="15">
      <c r="B836" s="168">
        <v>42848</v>
      </c>
      <c r="C836" s="184">
        <v>100</v>
      </c>
      <c r="D836" s="184">
        <v>2.5</v>
      </c>
      <c r="E836" s="184">
        <v>97.5</v>
      </c>
      <c r="F836" s="260" t="s">
        <v>3861</v>
      </c>
      <c r="G836" s="261" t="s">
        <v>4210</v>
      </c>
      <c r="H836" s="191"/>
      <c r="I836" s="191"/>
    </row>
    <row r="837" spans="2:9" ht="15">
      <c r="B837" s="168">
        <v>42848</v>
      </c>
      <c r="C837" s="184">
        <v>100</v>
      </c>
      <c r="D837" s="184">
        <v>2.5</v>
      </c>
      <c r="E837" s="184">
        <v>97.5</v>
      </c>
      <c r="F837" s="260" t="s">
        <v>3840</v>
      </c>
      <c r="G837" s="261" t="s">
        <v>4210</v>
      </c>
      <c r="H837" s="191"/>
      <c r="I837" s="191"/>
    </row>
    <row r="838" spans="2:9" ht="15">
      <c r="B838" s="168">
        <v>42848</v>
      </c>
      <c r="C838" s="184">
        <v>1000</v>
      </c>
      <c r="D838" s="184">
        <v>25</v>
      </c>
      <c r="E838" s="184">
        <v>975</v>
      </c>
      <c r="F838" s="260" t="s">
        <v>3849</v>
      </c>
      <c r="G838" s="261" t="s">
        <v>4211</v>
      </c>
      <c r="H838" s="191"/>
      <c r="I838" s="191"/>
    </row>
    <row r="839" spans="2:9" ht="15">
      <c r="B839" s="168">
        <v>42848</v>
      </c>
      <c r="C839" s="184">
        <v>500</v>
      </c>
      <c r="D839" s="184">
        <v>12.5</v>
      </c>
      <c r="E839" s="184">
        <v>487.5</v>
      </c>
      <c r="F839" s="260" t="s">
        <v>3861</v>
      </c>
      <c r="G839" s="261" t="s">
        <v>4212</v>
      </c>
      <c r="H839" s="191"/>
      <c r="I839" s="191"/>
    </row>
    <row r="840" spans="2:9" ht="15">
      <c r="B840" s="168">
        <v>42848</v>
      </c>
      <c r="C840" s="184">
        <v>1000</v>
      </c>
      <c r="D840" s="184">
        <v>25</v>
      </c>
      <c r="E840" s="184">
        <v>975</v>
      </c>
      <c r="F840" s="260" t="s">
        <v>3862</v>
      </c>
      <c r="G840" s="261" t="s">
        <v>4018</v>
      </c>
      <c r="H840" s="191"/>
      <c r="I840" s="191"/>
    </row>
    <row r="841" spans="2:9" ht="15">
      <c r="B841" s="168">
        <v>42848</v>
      </c>
      <c r="C841" s="184">
        <v>100</v>
      </c>
      <c r="D841" s="184">
        <v>2.5</v>
      </c>
      <c r="E841" s="184">
        <v>97.5</v>
      </c>
      <c r="F841" s="260" t="s">
        <v>3846</v>
      </c>
      <c r="G841" s="261" t="s">
        <v>4213</v>
      </c>
      <c r="H841" s="191"/>
      <c r="I841" s="191"/>
    </row>
    <row r="842" spans="2:9" ht="15">
      <c r="B842" s="168">
        <v>42848</v>
      </c>
      <c r="C842" s="184">
        <v>1000</v>
      </c>
      <c r="D842" s="184">
        <v>25</v>
      </c>
      <c r="E842" s="184">
        <v>975</v>
      </c>
      <c r="F842" s="260" t="s">
        <v>3837</v>
      </c>
      <c r="G842" s="261" t="s">
        <v>4214</v>
      </c>
      <c r="H842" s="191"/>
      <c r="I842" s="191"/>
    </row>
    <row r="843" spans="2:9" ht="15">
      <c r="B843" s="168">
        <v>42848</v>
      </c>
      <c r="C843" s="184">
        <v>60</v>
      </c>
      <c r="D843" s="184">
        <v>1.5</v>
      </c>
      <c r="E843" s="184">
        <v>58.5</v>
      </c>
      <c r="F843" s="260" t="s">
        <v>3837</v>
      </c>
      <c r="G843" s="261" t="s">
        <v>2793</v>
      </c>
      <c r="H843" s="191"/>
      <c r="I843" s="191"/>
    </row>
    <row r="844" spans="2:9" ht="15">
      <c r="B844" s="168">
        <v>42848</v>
      </c>
      <c r="C844" s="184">
        <v>2500</v>
      </c>
      <c r="D844" s="184">
        <v>62.5</v>
      </c>
      <c r="E844" s="184">
        <v>2437.5</v>
      </c>
      <c r="F844" s="260" t="s">
        <v>3837</v>
      </c>
      <c r="G844" s="261" t="s">
        <v>4215</v>
      </c>
      <c r="H844" s="191"/>
      <c r="I844" s="191"/>
    </row>
    <row r="845" spans="2:9" ht="15">
      <c r="B845" s="168">
        <v>42848</v>
      </c>
      <c r="C845" s="184">
        <v>500</v>
      </c>
      <c r="D845" s="184">
        <v>12.5</v>
      </c>
      <c r="E845" s="184">
        <v>487.5</v>
      </c>
      <c r="F845" s="260" t="s">
        <v>3851</v>
      </c>
      <c r="G845" s="261" t="s">
        <v>4216</v>
      </c>
      <c r="H845" s="191"/>
      <c r="I845" s="191"/>
    </row>
    <row r="846" spans="2:9" ht="15">
      <c r="B846" s="168">
        <v>42848</v>
      </c>
      <c r="C846" s="184">
        <v>500</v>
      </c>
      <c r="D846" s="184">
        <v>12.5</v>
      </c>
      <c r="E846" s="184">
        <v>487.5</v>
      </c>
      <c r="F846" s="260" t="s">
        <v>3861</v>
      </c>
      <c r="G846" s="261" t="s">
        <v>3924</v>
      </c>
      <c r="H846" s="191"/>
      <c r="I846" s="191"/>
    </row>
    <row r="847" spans="2:9" ht="15">
      <c r="B847" s="168">
        <v>42848</v>
      </c>
      <c r="C847" s="184">
        <v>300</v>
      </c>
      <c r="D847" s="184">
        <v>7.5</v>
      </c>
      <c r="E847" s="184">
        <v>292.5</v>
      </c>
      <c r="F847" s="260" t="s">
        <v>3837</v>
      </c>
      <c r="G847" s="261" t="s">
        <v>103</v>
      </c>
      <c r="H847" s="191"/>
      <c r="I847" s="191"/>
    </row>
    <row r="848" spans="2:9" ht="15">
      <c r="B848" s="168">
        <v>42848</v>
      </c>
      <c r="C848" s="184">
        <v>1000</v>
      </c>
      <c r="D848" s="184">
        <v>25</v>
      </c>
      <c r="E848" s="184">
        <v>975</v>
      </c>
      <c r="F848" s="260" t="s">
        <v>3837</v>
      </c>
      <c r="G848" s="261" t="s">
        <v>990</v>
      </c>
      <c r="H848" s="191"/>
      <c r="I848" s="191"/>
    </row>
    <row r="849" spans="2:9" ht="15">
      <c r="B849" s="168">
        <v>42848</v>
      </c>
      <c r="C849" s="184">
        <v>1000</v>
      </c>
      <c r="D849" s="184">
        <v>25</v>
      </c>
      <c r="E849" s="184">
        <v>975</v>
      </c>
      <c r="F849" s="260" t="s">
        <v>3841</v>
      </c>
      <c r="G849" s="261" t="s">
        <v>4217</v>
      </c>
      <c r="H849" s="191"/>
      <c r="I849" s="191"/>
    </row>
    <row r="850" spans="2:9" ht="15">
      <c r="B850" s="168">
        <v>42848</v>
      </c>
      <c r="C850" s="184">
        <v>1000</v>
      </c>
      <c r="D850" s="184">
        <v>25</v>
      </c>
      <c r="E850" s="184">
        <v>975</v>
      </c>
      <c r="F850" s="260" t="s">
        <v>3861</v>
      </c>
      <c r="G850" s="261" t="s">
        <v>4218</v>
      </c>
      <c r="H850" s="191"/>
      <c r="I850" s="191"/>
    </row>
    <row r="851" spans="2:9" ht="15">
      <c r="B851" s="168">
        <v>42848</v>
      </c>
      <c r="C851" s="184">
        <v>600</v>
      </c>
      <c r="D851" s="184">
        <v>15</v>
      </c>
      <c r="E851" s="184">
        <v>585</v>
      </c>
      <c r="F851" s="260" t="s">
        <v>3851</v>
      </c>
      <c r="G851" s="261" t="s">
        <v>371</v>
      </c>
      <c r="H851" s="191"/>
      <c r="I851" s="191"/>
    </row>
    <row r="852" spans="2:9" ht="15">
      <c r="B852" s="168">
        <v>42848</v>
      </c>
      <c r="C852" s="184">
        <v>1500</v>
      </c>
      <c r="D852" s="184">
        <v>37.5</v>
      </c>
      <c r="E852" s="184">
        <v>1462.5</v>
      </c>
      <c r="F852" s="260" t="s">
        <v>3837</v>
      </c>
      <c r="G852" s="261" t="s">
        <v>4219</v>
      </c>
      <c r="H852" s="191"/>
      <c r="I852" s="191"/>
    </row>
    <row r="853" spans="2:9" ht="15">
      <c r="B853" s="168">
        <v>42848</v>
      </c>
      <c r="C853" s="184">
        <v>1000</v>
      </c>
      <c r="D853" s="184">
        <v>25</v>
      </c>
      <c r="E853" s="184">
        <v>975</v>
      </c>
      <c r="F853" s="260" t="s">
        <v>3860</v>
      </c>
      <c r="G853" s="261" t="s">
        <v>4220</v>
      </c>
      <c r="H853" s="191"/>
      <c r="I853" s="191"/>
    </row>
    <row r="854" spans="2:9" ht="15">
      <c r="B854" s="168">
        <v>42848</v>
      </c>
      <c r="C854" s="184">
        <v>500</v>
      </c>
      <c r="D854" s="184">
        <f>C854-E854</f>
        <v>13.5</v>
      </c>
      <c r="E854" s="184">
        <v>486.5</v>
      </c>
      <c r="F854" s="260" t="s">
        <v>3861</v>
      </c>
      <c r="G854" s="261" t="s">
        <v>149</v>
      </c>
      <c r="H854" s="191"/>
      <c r="I854" s="191"/>
    </row>
    <row r="855" spans="2:9" ht="15">
      <c r="B855" s="168">
        <v>42848</v>
      </c>
      <c r="C855" s="184">
        <v>500</v>
      </c>
      <c r="D855" s="184">
        <f>C855-E855</f>
        <v>13.5</v>
      </c>
      <c r="E855" s="184">
        <v>486.5</v>
      </c>
      <c r="F855" s="260" t="s">
        <v>3862</v>
      </c>
      <c r="G855" s="261" t="s">
        <v>149</v>
      </c>
      <c r="H855" s="191"/>
      <c r="I855" s="191"/>
    </row>
    <row r="856" spans="2:9" ht="15">
      <c r="B856" s="168">
        <v>42848</v>
      </c>
      <c r="C856" s="184">
        <v>200</v>
      </c>
      <c r="D856" s="184">
        <f>C856-E856</f>
        <v>11</v>
      </c>
      <c r="E856" s="184">
        <v>189</v>
      </c>
      <c r="F856" s="260" t="s">
        <v>3845</v>
      </c>
      <c r="G856" s="261" t="s">
        <v>321</v>
      </c>
      <c r="H856" s="191"/>
      <c r="I856" s="191"/>
    </row>
    <row r="857" spans="2:9" ht="15">
      <c r="B857" s="168">
        <v>42848</v>
      </c>
      <c r="C857" s="184">
        <v>121.97</v>
      </c>
      <c r="D857" s="184">
        <f>C857-E857</f>
        <v>3.0499999999999972</v>
      </c>
      <c r="E857" s="184">
        <v>118.92</v>
      </c>
      <c r="F857" s="260" t="s">
        <v>3837</v>
      </c>
      <c r="G857" s="261" t="s">
        <v>1010</v>
      </c>
      <c r="H857" s="191"/>
      <c r="I857" s="191"/>
    </row>
    <row r="858" spans="2:9" ht="15">
      <c r="B858" s="168">
        <v>42849</v>
      </c>
      <c r="C858" s="184">
        <v>1690</v>
      </c>
      <c r="D858" s="184">
        <v>42.25</v>
      </c>
      <c r="E858" s="184">
        <v>1647.75</v>
      </c>
      <c r="F858" s="260" t="s">
        <v>3854</v>
      </c>
      <c r="G858" s="261" t="s">
        <v>3964</v>
      </c>
      <c r="H858" s="191"/>
      <c r="I858" s="191"/>
    </row>
    <row r="859" spans="2:9" ht="15">
      <c r="B859" s="168">
        <v>42849</v>
      </c>
      <c r="C859" s="184">
        <v>8000</v>
      </c>
      <c r="D859" s="184">
        <v>200</v>
      </c>
      <c r="E859" s="184">
        <v>7800</v>
      </c>
      <c r="F859" s="260" t="s">
        <v>3862</v>
      </c>
      <c r="G859" s="261" t="s">
        <v>4221</v>
      </c>
      <c r="H859" s="191"/>
      <c r="I859" s="191"/>
    </row>
    <row r="860" spans="2:9" ht="15">
      <c r="B860" s="168">
        <v>42849</v>
      </c>
      <c r="C860" s="184">
        <v>250</v>
      </c>
      <c r="D860" s="184">
        <v>6.25</v>
      </c>
      <c r="E860" s="184">
        <v>243.75</v>
      </c>
      <c r="F860" s="260" t="s">
        <v>3860</v>
      </c>
      <c r="G860" s="261" t="s">
        <v>4222</v>
      </c>
      <c r="H860" s="191"/>
      <c r="I860" s="191"/>
    </row>
    <row r="861" spans="2:9" ht="15">
      <c r="B861" s="168">
        <v>42849</v>
      </c>
      <c r="C861" s="184">
        <v>50</v>
      </c>
      <c r="D861" s="184">
        <v>1.25</v>
      </c>
      <c r="E861" s="184">
        <v>48.75</v>
      </c>
      <c r="F861" s="260" t="s">
        <v>3841</v>
      </c>
      <c r="G861" s="261" t="s">
        <v>4060</v>
      </c>
      <c r="H861" s="191"/>
      <c r="I861" s="191"/>
    </row>
    <row r="862" spans="2:9" ht="15">
      <c r="B862" s="168">
        <v>42849</v>
      </c>
      <c r="C862" s="184">
        <v>500</v>
      </c>
      <c r="D862" s="184">
        <v>12.5</v>
      </c>
      <c r="E862" s="184">
        <v>487.5</v>
      </c>
      <c r="F862" s="260" t="s">
        <v>3861</v>
      </c>
      <c r="G862" s="261" t="s">
        <v>4223</v>
      </c>
      <c r="H862" s="191"/>
      <c r="I862" s="191"/>
    </row>
    <row r="863" spans="2:9" ht="15">
      <c r="B863" s="168">
        <v>42849</v>
      </c>
      <c r="C863" s="184">
        <v>4</v>
      </c>
      <c r="D863" s="184">
        <v>0.1</v>
      </c>
      <c r="E863" s="184">
        <v>3.9</v>
      </c>
      <c r="F863" s="260" t="s">
        <v>3862</v>
      </c>
      <c r="G863" s="261" t="s">
        <v>1721</v>
      </c>
      <c r="H863" s="191"/>
      <c r="I863" s="191"/>
    </row>
    <row r="864" spans="2:9" ht="15">
      <c r="B864" s="168">
        <v>42849</v>
      </c>
      <c r="C864" s="184">
        <v>150</v>
      </c>
      <c r="D864" s="184">
        <v>3.75</v>
      </c>
      <c r="E864" s="184">
        <v>146.25</v>
      </c>
      <c r="F864" s="260" t="s">
        <v>3837</v>
      </c>
      <c r="G864" s="261" t="s">
        <v>2793</v>
      </c>
      <c r="H864" s="191"/>
      <c r="I864" s="191"/>
    </row>
    <row r="865" spans="2:9" ht="15">
      <c r="B865" s="168">
        <v>42849</v>
      </c>
      <c r="C865" s="184">
        <v>1000</v>
      </c>
      <c r="D865" s="184">
        <v>25</v>
      </c>
      <c r="E865" s="184">
        <v>975</v>
      </c>
      <c r="F865" s="260" t="s">
        <v>3837</v>
      </c>
      <c r="G865" s="261" t="s">
        <v>971</v>
      </c>
      <c r="H865" s="191"/>
      <c r="I865" s="191"/>
    </row>
    <row r="866" spans="2:9" ht="15">
      <c r="B866" s="168">
        <v>42849</v>
      </c>
      <c r="C866" s="184">
        <v>500</v>
      </c>
      <c r="D866" s="184">
        <v>12.5</v>
      </c>
      <c r="E866" s="184">
        <v>487.5</v>
      </c>
      <c r="F866" s="260" t="s">
        <v>3862</v>
      </c>
      <c r="G866" s="261" t="s">
        <v>4224</v>
      </c>
      <c r="H866" s="191"/>
      <c r="I866" s="191"/>
    </row>
    <row r="867" spans="2:9" ht="15">
      <c r="B867" s="168">
        <v>42849</v>
      </c>
      <c r="C867" s="184">
        <v>1000</v>
      </c>
      <c r="D867" s="184">
        <v>25</v>
      </c>
      <c r="E867" s="184">
        <v>975</v>
      </c>
      <c r="F867" s="260" t="s">
        <v>3862</v>
      </c>
      <c r="G867" s="261" t="s">
        <v>4225</v>
      </c>
      <c r="H867" s="191"/>
      <c r="I867" s="191"/>
    </row>
    <row r="868" spans="2:9" ht="15">
      <c r="B868" s="168">
        <v>42849</v>
      </c>
      <c r="C868" s="184">
        <v>1000</v>
      </c>
      <c r="D868" s="184">
        <v>25</v>
      </c>
      <c r="E868" s="184">
        <v>975</v>
      </c>
      <c r="F868" s="260" t="s">
        <v>3861</v>
      </c>
      <c r="G868" s="261" t="s">
        <v>4225</v>
      </c>
      <c r="H868" s="191"/>
      <c r="I868" s="191"/>
    </row>
    <row r="869" spans="2:9" ht="15">
      <c r="B869" s="168">
        <v>42849</v>
      </c>
      <c r="C869" s="184">
        <v>300</v>
      </c>
      <c r="D869" s="184">
        <v>7.5</v>
      </c>
      <c r="E869" s="184">
        <v>292.5</v>
      </c>
      <c r="F869" s="260" t="s">
        <v>3837</v>
      </c>
      <c r="G869" s="261" t="s">
        <v>4226</v>
      </c>
      <c r="H869" s="191"/>
      <c r="I869" s="191"/>
    </row>
    <row r="870" spans="2:9" ht="15">
      <c r="B870" s="168">
        <v>42849</v>
      </c>
      <c r="C870" s="184">
        <v>1000</v>
      </c>
      <c r="D870" s="184">
        <v>25</v>
      </c>
      <c r="E870" s="184">
        <v>975</v>
      </c>
      <c r="F870" s="260" t="s">
        <v>3860</v>
      </c>
      <c r="G870" s="261" t="s">
        <v>3986</v>
      </c>
      <c r="H870" s="191"/>
      <c r="I870" s="191"/>
    </row>
    <row r="871" spans="2:9" ht="15">
      <c r="B871" s="168">
        <v>42849</v>
      </c>
      <c r="C871" s="184">
        <v>500</v>
      </c>
      <c r="D871" s="184">
        <v>12.5</v>
      </c>
      <c r="E871" s="184">
        <v>487.5</v>
      </c>
      <c r="F871" s="260" t="s">
        <v>3837</v>
      </c>
      <c r="G871" s="261" t="s">
        <v>506</v>
      </c>
      <c r="H871" s="191"/>
      <c r="I871" s="191"/>
    </row>
    <row r="872" spans="2:9" ht="15">
      <c r="B872" s="168">
        <v>42849</v>
      </c>
      <c r="C872" s="184">
        <v>1000</v>
      </c>
      <c r="D872" s="184">
        <v>25</v>
      </c>
      <c r="E872" s="184">
        <v>975</v>
      </c>
      <c r="F872" s="260" t="s">
        <v>3843</v>
      </c>
      <c r="G872" s="261" t="s">
        <v>4227</v>
      </c>
      <c r="H872" s="191"/>
      <c r="I872" s="191"/>
    </row>
    <row r="873" spans="2:9" ht="15">
      <c r="B873" s="168">
        <v>42849</v>
      </c>
      <c r="C873" s="184">
        <v>500</v>
      </c>
      <c r="D873" s="184">
        <v>12.5</v>
      </c>
      <c r="E873" s="184">
        <v>487.5</v>
      </c>
      <c r="F873" s="260" t="s">
        <v>3862</v>
      </c>
      <c r="G873" s="261" t="s">
        <v>3881</v>
      </c>
      <c r="H873" s="191"/>
      <c r="I873" s="191"/>
    </row>
    <row r="874" spans="2:9" ht="15">
      <c r="B874" s="168">
        <v>42849</v>
      </c>
      <c r="C874" s="184">
        <v>80</v>
      </c>
      <c r="D874" s="184">
        <v>2</v>
      </c>
      <c r="E874" s="184">
        <v>78</v>
      </c>
      <c r="F874" s="260" t="s">
        <v>3837</v>
      </c>
      <c r="G874" s="261" t="s">
        <v>2793</v>
      </c>
      <c r="H874" s="191"/>
      <c r="I874" s="191"/>
    </row>
    <row r="875" spans="2:9" ht="15">
      <c r="B875" s="168">
        <v>42849</v>
      </c>
      <c r="C875" s="184">
        <v>1000</v>
      </c>
      <c r="D875" s="184">
        <v>25</v>
      </c>
      <c r="E875" s="184">
        <v>975</v>
      </c>
      <c r="F875" s="260" t="s">
        <v>3837</v>
      </c>
      <c r="G875" s="261" t="s">
        <v>4228</v>
      </c>
      <c r="H875" s="191"/>
      <c r="I875" s="191"/>
    </row>
    <row r="876" spans="2:9" ht="15">
      <c r="B876" s="168">
        <v>42849</v>
      </c>
      <c r="C876" s="184">
        <v>1000</v>
      </c>
      <c r="D876" s="184">
        <v>25</v>
      </c>
      <c r="E876" s="184">
        <v>975</v>
      </c>
      <c r="F876" s="260" t="s">
        <v>3862</v>
      </c>
      <c r="G876" s="261" t="s">
        <v>4229</v>
      </c>
      <c r="H876" s="191"/>
      <c r="I876" s="191"/>
    </row>
    <row r="877" spans="2:9" ht="15">
      <c r="B877" s="168">
        <v>42849</v>
      </c>
      <c r="C877" s="184">
        <v>3000</v>
      </c>
      <c r="D877" s="184">
        <v>75</v>
      </c>
      <c r="E877" s="184">
        <v>2925</v>
      </c>
      <c r="F877" s="260" t="s">
        <v>3860</v>
      </c>
      <c r="G877" s="261" t="s">
        <v>2630</v>
      </c>
      <c r="H877" s="191"/>
      <c r="I877" s="191"/>
    </row>
    <row r="878" spans="2:9" ht="15">
      <c r="B878" s="168">
        <v>42849</v>
      </c>
      <c r="C878" s="184">
        <v>500</v>
      </c>
      <c r="D878" s="184">
        <v>12.5</v>
      </c>
      <c r="E878" s="184">
        <v>487.5</v>
      </c>
      <c r="F878" s="260" t="s">
        <v>3837</v>
      </c>
      <c r="G878" s="261" t="s">
        <v>2076</v>
      </c>
      <c r="H878" s="191"/>
      <c r="I878" s="191"/>
    </row>
    <row r="879" spans="2:9" ht="15">
      <c r="B879" s="168">
        <v>42849</v>
      </c>
      <c r="C879" s="184">
        <v>200</v>
      </c>
      <c r="D879" s="184">
        <v>5</v>
      </c>
      <c r="E879" s="184">
        <v>195</v>
      </c>
      <c r="F879" s="260" t="s">
        <v>3862</v>
      </c>
      <c r="G879" s="261" t="s">
        <v>4230</v>
      </c>
      <c r="H879" s="191"/>
      <c r="I879" s="191"/>
    </row>
    <row r="880" spans="2:9" ht="15">
      <c r="B880" s="168">
        <v>42849</v>
      </c>
      <c r="C880" s="184">
        <v>3333</v>
      </c>
      <c r="D880" s="184">
        <v>83.33</v>
      </c>
      <c r="E880" s="184">
        <v>3249.67</v>
      </c>
      <c r="F880" s="260" t="s">
        <v>3851</v>
      </c>
      <c r="G880" s="261" t="s">
        <v>4231</v>
      </c>
      <c r="H880" s="191"/>
      <c r="I880" s="191"/>
    </row>
    <row r="881" spans="2:9" ht="15">
      <c r="B881" s="168">
        <v>42849</v>
      </c>
      <c r="C881" s="184">
        <v>375</v>
      </c>
      <c r="D881" s="184">
        <v>9.3800000000000008</v>
      </c>
      <c r="E881" s="184">
        <v>365.62</v>
      </c>
      <c r="F881" s="260" t="s">
        <v>3862</v>
      </c>
      <c r="G881" s="261" t="s">
        <v>4232</v>
      </c>
      <c r="H881" s="191"/>
      <c r="I881" s="191"/>
    </row>
    <row r="882" spans="2:9" ht="15">
      <c r="B882" s="168">
        <v>42849</v>
      </c>
      <c r="C882" s="184">
        <v>5000</v>
      </c>
      <c r="D882" s="184">
        <f>C882-E882</f>
        <v>160</v>
      </c>
      <c r="E882" s="184">
        <v>4840</v>
      </c>
      <c r="F882" s="260" t="s">
        <v>3860</v>
      </c>
      <c r="G882" s="261" t="s">
        <v>4316</v>
      </c>
      <c r="H882" s="191"/>
      <c r="I882" s="191"/>
    </row>
    <row r="883" spans="2:9" ht="15">
      <c r="B883" s="168">
        <v>42849</v>
      </c>
      <c r="C883" s="184">
        <v>560</v>
      </c>
      <c r="D883" s="184">
        <f>C883-E883</f>
        <v>19.600000000000023</v>
      </c>
      <c r="E883" s="184">
        <v>540.4</v>
      </c>
      <c r="F883" s="260" t="s">
        <v>3843</v>
      </c>
      <c r="G883" s="261" t="s">
        <v>965</v>
      </c>
      <c r="H883" s="191"/>
      <c r="I883" s="191"/>
    </row>
    <row r="884" spans="2:9" ht="15">
      <c r="B884" s="168">
        <v>42849</v>
      </c>
      <c r="C884" s="184">
        <v>5000</v>
      </c>
      <c r="D884" s="184">
        <f>C884-E884</f>
        <v>160</v>
      </c>
      <c r="E884" s="184">
        <v>4840</v>
      </c>
      <c r="F884" s="260" t="s">
        <v>3861</v>
      </c>
      <c r="G884" s="261" t="s">
        <v>4316</v>
      </c>
      <c r="H884" s="191"/>
      <c r="I884" s="191"/>
    </row>
    <row r="885" spans="2:9" ht="15">
      <c r="B885" s="168">
        <v>42850</v>
      </c>
      <c r="C885" s="184">
        <v>5000</v>
      </c>
      <c r="D885" s="184">
        <v>125</v>
      </c>
      <c r="E885" s="184">
        <v>4875</v>
      </c>
      <c r="F885" s="260" t="s">
        <v>3860</v>
      </c>
      <c r="G885" s="261" t="s">
        <v>4233</v>
      </c>
      <c r="H885" s="191"/>
      <c r="I885" s="191"/>
    </row>
    <row r="886" spans="2:9" ht="15">
      <c r="B886" s="168">
        <v>42850</v>
      </c>
      <c r="C886" s="184">
        <v>5000</v>
      </c>
      <c r="D886" s="184">
        <v>125</v>
      </c>
      <c r="E886" s="184">
        <v>4875</v>
      </c>
      <c r="F886" s="260" t="s">
        <v>3837</v>
      </c>
      <c r="G886" s="261" t="s">
        <v>2195</v>
      </c>
      <c r="H886" s="191"/>
      <c r="I886" s="191"/>
    </row>
    <row r="887" spans="2:9" ht="15">
      <c r="B887" s="168">
        <v>42850</v>
      </c>
      <c r="C887" s="184">
        <v>1000</v>
      </c>
      <c r="D887" s="184">
        <v>25</v>
      </c>
      <c r="E887" s="184">
        <v>975</v>
      </c>
      <c r="F887" s="260" t="s">
        <v>3837</v>
      </c>
      <c r="G887" s="261" t="s">
        <v>932</v>
      </c>
      <c r="H887" s="191"/>
      <c r="I887" s="191"/>
    </row>
    <row r="888" spans="2:9" ht="15">
      <c r="B888" s="168">
        <v>42850</v>
      </c>
      <c r="C888" s="184">
        <v>500</v>
      </c>
      <c r="D888" s="184">
        <v>12.5</v>
      </c>
      <c r="E888" s="184">
        <v>487.5</v>
      </c>
      <c r="F888" s="260" t="s">
        <v>3843</v>
      </c>
      <c r="G888" s="261" t="s">
        <v>211</v>
      </c>
      <c r="H888" s="191"/>
      <c r="I888" s="191"/>
    </row>
    <row r="889" spans="2:9" ht="15">
      <c r="B889" s="168">
        <v>42850</v>
      </c>
      <c r="C889" s="184">
        <v>300</v>
      </c>
      <c r="D889" s="184">
        <v>7.5</v>
      </c>
      <c r="E889" s="184">
        <v>292.5</v>
      </c>
      <c r="F889" s="260" t="s">
        <v>3837</v>
      </c>
      <c r="G889" s="261" t="s">
        <v>3872</v>
      </c>
      <c r="H889" s="191"/>
      <c r="I889" s="191"/>
    </row>
    <row r="890" spans="2:9" ht="15">
      <c r="B890" s="168">
        <v>42850</v>
      </c>
      <c r="C890" s="184">
        <v>500</v>
      </c>
      <c r="D890" s="184">
        <v>12.5</v>
      </c>
      <c r="E890" s="184">
        <v>487.5</v>
      </c>
      <c r="F890" s="260" t="s">
        <v>3841</v>
      </c>
      <c r="G890" s="261" t="s">
        <v>2929</v>
      </c>
      <c r="H890" s="191"/>
      <c r="I890" s="191"/>
    </row>
    <row r="891" spans="2:9" ht="15">
      <c r="B891" s="168">
        <v>42850</v>
      </c>
      <c r="C891" s="184">
        <v>150</v>
      </c>
      <c r="D891" s="184">
        <v>3.75</v>
      </c>
      <c r="E891" s="184">
        <v>146.25</v>
      </c>
      <c r="F891" s="260" t="s">
        <v>3860</v>
      </c>
      <c r="G891" s="261" t="s">
        <v>2929</v>
      </c>
      <c r="H891" s="191"/>
      <c r="I891" s="191"/>
    </row>
    <row r="892" spans="2:9" ht="15">
      <c r="B892" s="168">
        <v>42850</v>
      </c>
      <c r="C892" s="184">
        <v>300</v>
      </c>
      <c r="D892" s="184">
        <v>7.5</v>
      </c>
      <c r="E892" s="184">
        <v>292.5</v>
      </c>
      <c r="F892" s="260" t="s">
        <v>3841</v>
      </c>
      <c r="G892" s="261" t="s">
        <v>3993</v>
      </c>
      <c r="H892" s="191"/>
      <c r="I892" s="191"/>
    </row>
    <row r="893" spans="2:9" ht="15">
      <c r="B893" s="168">
        <v>42850</v>
      </c>
      <c r="C893" s="184">
        <v>500</v>
      </c>
      <c r="D893" s="184">
        <v>12.5</v>
      </c>
      <c r="E893" s="184">
        <v>487.5</v>
      </c>
      <c r="F893" s="260" t="s">
        <v>3836</v>
      </c>
      <c r="G893" s="261" t="s">
        <v>3987</v>
      </c>
      <c r="H893" s="191"/>
      <c r="I893" s="191"/>
    </row>
    <row r="894" spans="2:9" ht="15">
      <c r="B894" s="168">
        <v>42850</v>
      </c>
      <c r="C894" s="184">
        <v>500</v>
      </c>
      <c r="D894" s="184">
        <v>12.5</v>
      </c>
      <c r="E894" s="184">
        <v>487.5</v>
      </c>
      <c r="F894" s="260" t="s">
        <v>3861</v>
      </c>
      <c r="G894" s="261" t="s">
        <v>136</v>
      </c>
      <c r="H894" s="191"/>
      <c r="I894" s="191"/>
    </row>
    <row r="895" spans="2:9" ht="15">
      <c r="B895" s="168">
        <v>42850</v>
      </c>
      <c r="C895" s="184">
        <v>1000</v>
      </c>
      <c r="D895" s="184">
        <v>25</v>
      </c>
      <c r="E895" s="184">
        <v>975</v>
      </c>
      <c r="F895" s="260" t="s">
        <v>3862</v>
      </c>
      <c r="G895" s="261" t="s">
        <v>4234</v>
      </c>
      <c r="H895" s="191"/>
      <c r="I895" s="191"/>
    </row>
    <row r="896" spans="2:9" ht="15">
      <c r="B896" s="168">
        <v>42850</v>
      </c>
      <c r="C896" s="184">
        <v>2</v>
      </c>
      <c r="D896" s="184">
        <v>0.05</v>
      </c>
      <c r="E896" s="184">
        <v>1.95</v>
      </c>
      <c r="F896" s="260" t="s">
        <v>3837</v>
      </c>
      <c r="G896" s="261" t="s">
        <v>4235</v>
      </c>
      <c r="H896" s="191"/>
      <c r="I896" s="191"/>
    </row>
    <row r="897" spans="2:9" ht="15">
      <c r="B897" s="168">
        <v>42850</v>
      </c>
      <c r="C897" s="184">
        <v>500</v>
      </c>
      <c r="D897" s="184">
        <v>12.5</v>
      </c>
      <c r="E897" s="184">
        <v>487.5</v>
      </c>
      <c r="F897" s="260" t="s">
        <v>3836</v>
      </c>
      <c r="G897" s="261" t="s">
        <v>4236</v>
      </c>
      <c r="H897" s="191"/>
      <c r="I897" s="191"/>
    </row>
    <row r="898" spans="2:9" ht="15">
      <c r="B898" s="168">
        <v>42850</v>
      </c>
      <c r="C898" s="184">
        <v>1011</v>
      </c>
      <c r="D898" s="184">
        <v>25.28</v>
      </c>
      <c r="E898" s="184">
        <v>985.72</v>
      </c>
      <c r="F898" s="260" t="s">
        <v>3846</v>
      </c>
      <c r="G898" s="261" t="s">
        <v>912</v>
      </c>
      <c r="H898" s="191"/>
      <c r="I898" s="191"/>
    </row>
    <row r="899" spans="2:9" ht="15">
      <c r="B899" s="168">
        <v>42850</v>
      </c>
      <c r="C899" s="184">
        <v>200</v>
      </c>
      <c r="D899" s="184">
        <v>5</v>
      </c>
      <c r="E899" s="184">
        <v>195</v>
      </c>
      <c r="F899" s="260" t="s">
        <v>3862</v>
      </c>
      <c r="G899" s="261" t="s">
        <v>4237</v>
      </c>
      <c r="H899" s="191"/>
      <c r="I899" s="191"/>
    </row>
    <row r="900" spans="2:9" ht="15">
      <c r="B900" s="168">
        <v>42850</v>
      </c>
      <c r="C900" s="184">
        <v>100</v>
      </c>
      <c r="D900" s="184">
        <v>2.5</v>
      </c>
      <c r="E900" s="184">
        <v>97.5</v>
      </c>
      <c r="F900" s="260" t="s">
        <v>3840</v>
      </c>
      <c r="G900" s="261" t="s">
        <v>4238</v>
      </c>
      <c r="H900" s="191"/>
      <c r="I900" s="191"/>
    </row>
    <row r="901" spans="2:9" ht="15">
      <c r="B901" s="168">
        <v>42850</v>
      </c>
      <c r="C901" s="184">
        <v>500</v>
      </c>
      <c r="D901" s="184">
        <v>12.5</v>
      </c>
      <c r="E901" s="184">
        <v>487.5</v>
      </c>
      <c r="F901" s="260" t="s">
        <v>3861</v>
      </c>
      <c r="G901" s="261" t="s">
        <v>4239</v>
      </c>
      <c r="H901" s="191"/>
      <c r="I901" s="191"/>
    </row>
    <row r="902" spans="2:9" ht="15">
      <c r="B902" s="168">
        <v>42850</v>
      </c>
      <c r="C902" s="184">
        <v>300</v>
      </c>
      <c r="D902" s="184">
        <v>7.5</v>
      </c>
      <c r="E902" s="184">
        <v>292.5</v>
      </c>
      <c r="F902" s="260" t="s">
        <v>3861</v>
      </c>
      <c r="G902" s="261" t="s">
        <v>4240</v>
      </c>
      <c r="H902" s="191"/>
      <c r="I902" s="191"/>
    </row>
    <row r="903" spans="2:9" ht="15">
      <c r="B903" s="168">
        <v>42850</v>
      </c>
      <c r="C903" s="184">
        <v>100</v>
      </c>
      <c r="D903" s="184">
        <v>2.5</v>
      </c>
      <c r="E903" s="184">
        <v>97.5</v>
      </c>
      <c r="F903" s="260" t="s">
        <v>3861</v>
      </c>
      <c r="G903" s="261" t="s">
        <v>4241</v>
      </c>
      <c r="H903" s="191"/>
      <c r="I903" s="191"/>
    </row>
    <row r="904" spans="2:9" ht="15">
      <c r="B904" s="168">
        <v>42850</v>
      </c>
      <c r="C904" s="184">
        <v>600</v>
      </c>
      <c r="D904" s="184">
        <v>15</v>
      </c>
      <c r="E904" s="184">
        <v>585</v>
      </c>
      <c r="F904" s="260" t="s">
        <v>3861</v>
      </c>
      <c r="G904" s="261" t="s">
        <v>4007</v>
      </c>
      <c r="H904" s="191"/>
      <c r="I904" s="191"/>
    </row>
    <row r="905" spans="2:9" ht="15">
      <c r="B905" s="168">
        <v>42850</v>
      </c>
      <c r="C905" s="184">
        <v>4500</v>
      </c>
      <c r="D905" s="184">
        <v>112.5</v>
      </c>
      <c r="E905" s="184">
        <v>4387.5</v>
      </c>
      <c r="F905" s="260" t="s">
        <v>3837</v>
      </c>
      <c r="G905" s="261" t="s">
        <v>4242</v>
      </c>
      <c r="H905" s="191"/>
      <c r="I905" s="191"/>
    </row>
    <row r="906" spans="2:9" ht="15">
      <c r="B906" s="168">
        <v>42850</v>
      </c>
      <c r="C906" s="184">
        <v>500</v>
      </c>
      <c r="D906" s="184">
        <v>12.5</v>
      </c>
      <c r="E906" s="184">
        <v>487.5</v>
      </c>
      <c r="F906" s="260" t="s">
        <v>3841</v>
      </c>
      <c r="G906" s="261" t="s">
        <v>4060</v>
      </c>
      <c r="H906" s="191"/>
      <c r="I906" s="191"/>
    </row>
    <row r="907" spans="2:9" ht="15">
      <c r="B907" s="168">
        <v>42850</v>
      </c>
      <c r="C907" s="184">
        <v>500</v>
      </c>
      <c r="D907" s="184">
        <v>12.5</v>
      </c>
      <c r="E907" s="184">
        <v>487.5</v>
      </c>
      <c r="F907" s="260" t="s">
        <v>3837</v>
      </c>
      <c r="G907" s="261" t="s">
        <v>4243</v>
      </c>
      <c r="H907" s="191"/>
      <c r="I907" s="191"/>
    </row>
    <row r="908" spans="2:9" ht="15">
      <c r="B908" s="168">
        <v>42850</v>
      </c>
      <c r="C908" s="184">
        <v>1200</v>
      </c>
      <c r="D908" s="184">
        <f>C908-E908</f>
        <v>66</v>
      </c>
      <c r="E908" s="184">
        <v>1134</v>
      </c>
      <c r="F908" s="260" t="s">
        <v>3838</v>
      </c>
      <c r="G908" s="261" t="s">
        <v>4100</v>
      </c>
      <c r="H908" s="191"/>
      <c r="I908" s="191"/>
    </row>
    <row r="909" spans="2:9" ht="15">
      <c r="B909" s="168">
        <v>42850</v>
      </c>
      <c r="C909" s="184">
        <v>1000</v>
      </c>
      <c r="D909" s="184">
        <f>C909-E909</f>
        <v>55</v>
      </c>
      <c r="E909" s="184">
        <v>945</v>
      </c>
      <c r="F909" s="260" t="s">
        <v>3861</v>
      </c>
      <c r="G909" s="261" t="s">
        <v>4100</v>
      </c>
      <c r="H909" s="191"/>
      <c r="I909" s="191"/>
    </row>
    <row r="910" spans="2:9" ht="15">
      <c r="B910" s="168">
        <v>42850</v>
      </c>
      <c r="C910" s="184">
        <v>400</v>
      </c>
      <c r="D910" s="184">
        <f>C910-E910</f>
        <v>20</v>
      </c>
      <c r="E910" s="184">
        <v>380</v>
      </c>
      <c r="F910" s="260" t="s">
        <v>3860</v>
      </c>
      <c r="G910" s="261" t="s">
        <v>4360</v>
      </c>
      <c r="H910" s="191"/>
      <c r="I910" s="191"/>
    </row>
    <row r="911" spans="2:9" ht="15">
      <c r="B911" s="168">
        <v>42850</v>
      </c>
      <c r="C911" s="184">
        <v>80</v>
      </c>
      <c r="D911" s="184">
        <f>C911-E911</f>
        <v>4</v>
      </c>
      <c r="E911" s="184">
        <v>76</v>
      </c>
      <c r="F911" s="260" t="s">
        <v>3864</v>
      </c>
      <c r="G911" s="261" t="s">
        <v>4361</v>
      </c>
      <c r="H911" s="191"/>
      <c r="I911" s="191"/>
    </row>
    <row r="912" spans="2:9" ht="15">
      <c r="B912" s="168">
        <v>42850</v>
      </c>
      <c r="C912" s="184">
        <v>150</v>
      </c>
      <c r="D912" s="184">
        <f>C912-E912</f>
        <v>5.25</v>
      </c>
      <c r="E912" s="184">
        <v>144.75</v>
      </c>
      <c r="F912" s="260" t="s">
        <v>3864</v>
      </c>
      <c r="G912" s="261" t="s">
        <v>4362</v>
      </c>
      <c r="H912" s="191"/>
      <c r="I912" s="191"/>
    </row>
    <row r="913" spans="2:9" ht="15">
      <c r="B913" s="168">
        <v>42851</v>
      </c>
      <c r="C913" s="184">
        <v>30000</v>
      </c>
      <c r="D913" s="184">
        <v>750</v>
      </c>
      <c r="E913" s="184">
        <v>29250</v>
      </c>
      <c r="F913" s="260" t="s">
        <v>3837</v>
      </c>
      <c r="G913" s="261" t="s">
        <v>2616</v>
      </c>
      <c r="H913" s="191"/>
      <c r="I913" s="191"/>
    </row>
    <row r="914" spans="2:9" ht="15">
      <c r="B914" s="168">
        <v>42851</v>
      </c>
      <c r="C914" s="184">
        <v>3000</v>
      </c>
      <c r="D914" s="184">
        <v>75</v>
      </c>
      <c r="E914" s="184">
        <v>2925</v>
      </c>
      <c r="F914" s="260" t="s">
        <v>3862</v>
      </c>
      <c r="G914" s="261" t="s">
        <v>743</v>
      </c>
      <c r="H914" s="191"/>
      <c r="I914" s="191"/>
    </row>
    <row r="915" spans="2:9" ht="15">
      <c r="B915" s="168">
        <v>42851</v>
      </c>
      <c r="C915" s="184">
        <v>100</v>
      </c>
      <c r="D915" s="184">
        <v>2.5</v>
      </c>
      <c r="E915" s="184">
        <v>97.5</v>
      </c>
      <c r="F915" s="260" t="s">
        <v>3841</v>
      </c>
      <c r="G915" s="261" t="s">
        <v>4244</v>
      </c>
      <c r="H915" s="191"/>
      <c r="I915" s="191"/>
    </row>
    <row r="916" spans="2:9" ht="15">
      <c r="B916" s="168">
        <v>42851</v>
      </c>
      <c r="C916" s="184">
        <v>2000</v>
      </c>
      <c r="D916" s="184">
        <v>50</v>
      </c>
      <c r="E916" s="184">
        <v>1950</v>
      </c>
      <c r="F916" s="260" t="s">
        <v>3862</v>
      </c>
      <c r="G916" s="261" t="s">
        <v>4245</v>
      </c>
      <c r="H916" s="191"/>
      <c r="I916" s="191"/>
    </row>
    <row r="917" spans="2:9" ht="15">
      <c r="B917" s="168">
        <v>42851</v>
      </c>
      <c r="C917" s="184">
        <v>5000</v>
      </c>
      <c r="D917" s="184">
        <v>125</v>
      </c>
      <c r="E917" s="184">
        <v>4875</v>
      </c>
      <c r="F917" s="260" t="s">
        <v>3837</v>
      </c>
      <c r="G917" s="261" t="s">
        <v>420</v>
      </c>
      <c r="H917" s="191"/>
      <c r="I917" s="191"/>
    </row>
    <row r="918" spans="2:9" ht="15">
      <c r="B918" s="168">
        <v>42851</v>
      </c>
      <c r="C918" s="184">
        <v>600</v>
      </c>
      <c r="D918" s="184">
        <v>15</v>
      </c>
      <c r="E918" s="184">
        <v>585</v>
      </c>
      <c r="F918" s="260" t="s">
        <v>3838</v>
      </c>
      <c r="G918" s="261" t="s">
        <v>4246</v>
      </c>
      <c r="H918" s="191"/>
      <c r="I918" s="191"/>
    </row>
    <row r="919" spans="2:9" ht="15">
      <c r="B919" s="168">
        <v>42851</v>
      </c>
      <c r="C919" s="184">
        <v>500</v>
      </c>
      <c r="D919" s="184">
        <v>12.5</v>
      </c>
      <c r="E919" s="184">
        <v>487.5</v>
      </c>
      <c r="F919" s="260" t="s">
        <v>3837</v>
      </c>
      <c r="G919" s="261" t="s">
        <v>2793</v>
      </c>
      <c r="H919" s="191"/>
      <c r="I919" s="191"/>
    </row>
    <row r="920" spans="2:9" ht="15">
      <c r="B920" s="168">
        <v>42851</v>
      </c>
      <c r="C920" s="184">
        <v>500</v>
      </c>
      <c r="D920" s="184">
        <v>12.5</v>
      </c>
      <c r="E920" s="184">
        <v>487.5</v>
      </c>
      <c r="F920" s="260" t="s">
        <v>3837</v>
      </c>
      <c r="G920" s="261" t="s">
        <v>4214</v>
      </c>
      <c r="H920" s="191"/>
      <c r="I920" s="191"/>
    </row>
    <row r="921" spans="2:9" ht="15">
      <c r="B921" s="168">
        <v>42851</v>
      </c>
      <c r="C921" s="184">
        <v>250</v>
      </c>
      <c r="D921" s="184">
        <v>6.25</v>
      </c>
      <c r="E921" s="184">
        <v>243.75</v>
      </c>
      <c r="F921" s="260" t="s">
        <v>3833</v>
      </c>
      <c r="G921" s="261" t="s">
        <v>235</v>
      </c>
      <c r="H921" s="191"/>
      <c r="I921" s="191"/>
    </row>
    <row r="922" spans="2:9" ht="15">
      <c r="B922" s="168">
        <v>42851</v>
      </c>
      <c r="C922" s="184">
        <v>1000</v>
      </c>
      <c r="D922" s="184">
        <v>25</v>
      </c>
      <c r="E922" s="184">
        <v>975</v>
      </c>
      <c r="F922" s="260" t="s">
        <v>3860</v>
      </c>
      <c r="G922" s="261" t="s">
        <v>3912</v>
      </c>
      <c r="H922" s="191"/>
      <c r="I922" s="191"/>
    </row>
    <row r="923" spans="2:9" ht="15">
      <c r="B923" s="168">
        <v>42851</v>
      </c>
      <c r="C923" s="184">
        <v>3000</v>
      </c>
      <c r="D923" s="184">
        <v>75</v>
      </c>
      <c r="E923" s="184">
        <v>2925</v>
      </c>
      <c r="F923" s="260" t="s">
        <v>3837</v>
      </c>
      <c r="G923" s="261" t="s">
        <v>4247</v>
      </c>
      <c r="H923" s="191"/>
      <c r="I923" s="191"/>
    </row>
    <row r="924" spans="2:9" ht="15">
      <c r="B924" s="168">
        <v>42851</v>
      </c>
      <c r="C924" s="184">
        <v>3000</v>
      </c>
      <c r="D924" s="184">
        <v>75</v>
      </c>
      <c r="E924" s="184">
        <v>2925</v>
      </c>
      <c r="F924" s="260" t="s">
        <v>3837</v>
      </c>
      <c r="G924" s="261" t="s">
        <v>4247</v>
      </c>
      <c r="H924" s="191"/>
      <c r="I924" s="191"/>
    </row>
    <row r="925" spans="2:9" ht="15">
      <c r="B925" s="168">
        <v>42851</v>
      </c>
      <c r="C925" s="184">
        <v>800</v>
      </c>
      <c r="D925" s="184">
        <f>C925-E925</f>
        <v>32</v>
      </c>
      <c r="E925" s="184">
        <v>768</v>
      </c>
      <c r="F925" s="260" t="s">
        <v>3856</v>
      </c>
      <c r="G925" s="261" t="s">
        <v>4339</v>
      </c>
      <c r="H925" s="191"/>
      <c r="I925" s="191"/>
    </row>
    <row r="926" spans="2:9" ht="15">
      <c r="B926" s="168">
        <v>42851</v>
      </c>
      <c r="C926" s="184">
        <v>5000</v>
      </c>
      <c r="D926" s="184">
        <f>C926-E926</f>
        <v>160</v>
      </c>
      <c r="E926" s="184">
        <v>4840</v>
      </c>
      <c r="F926" s="260" t="s">
        <v>3860</v>
      </c>
      <c r="G926" s="261" t="s">
        <v>4316</v>
      </c>
      <c r="H926" s="191"/>
      <c r="I926" s="191"/>
    </row>
    <row r="927" spans="2:9" ht="15">
      <c r="B927" s="168">
        <v>42852</v>
      </c>
      <c r="C927" s="184">
        <v>8000</v>
      </c>
      <c r="D927" s="184">
        <v>200</v>
      </c>
      <c r="E927" s="184">
        <v>7800</v>
      </c>
      <c r="F927" s="260" t="s">
        <v>3843</v>
      </c>
      <c r="G927" s="261" t="s">
        <v>987</v>
      </c>
      <c r="H927" s="191"/>
      <c r="I927" s="191"/>
    </row>
    <row r="928" spans="2:9" ht="15">
      <c r="B928" s="168">
        <v>42852</v>
      </c>
      <c r="C928" s="184">
        <v>3000</v>
      </c>
      <c r="D928" s="184">
        <v>75</v>
      </c>
      <c r="E928" s="184">
        <v>2925</v>
      </c>
      <c r="F928" s="260" t="s">
        <v>3864</v>
      </c>
      <c r="G928" s="261" t="s">
        <v>4248</v>
      </c>
      <c r="H928" s="191"/>
      <c r="I928" s="191"/>
    </row>
    <row r="929" spans="2:9" ht="15">
      <c r="B929" s="168">
        <v>42852</v>
      </c>
      <c r="C929" s="184">
        <v>3000</v>
      </c>
      <c r="D929" s="184">
        <v>75</v>
      </c>
      <c r="E929" s="184">
        <v>2925</v>
      </c>
      <c r="F929" s="260" t="s">
        <v>3861</v>
      </c>
      <c r="G929" s="261" t="s">
        <v>4248</v>
      </c>
      <c r="H929" s="191"/>
      <c r="I929" s="191"/>
    </row>
    <row r="930" spans="2:9" ht="15">
      <c r="B930" s="168">
        <v>42852</v>
      </c>
      <c r="C930" s="184">
        <v>3000</v>
      </c>
      <c r="D930" s="184">
        <v>75</v>
      </c>
      <c r="E930" s="184">
        <v>2925</v>
      </c>
      <c r="F930" s="260" t="s">
        <v>3851</v>
      </c>
      <c r="G930" s="261" t="s">
        <v>4248</v>
      </c>
      <c r="H930" s="191"/>
      <c r="I930" s="191"/>
    </row>
    <row r="931" spans="2:9" ht="15">
      <c r="B931" s="168">
        <v>42852</v>
      </c>
      <c r="C931" s="184">
        <v>500</v>
      </c>
      <c r="D931" s="184">
        <v>12.5</v>
      </c>
      <c r="E931" s="184">
        <v>487.5</v>
      </c>
      <c r="F931" s="260" t="s">
        <v>3850</v>
      </c>
      <c r="G931" s="261" t="s">
        <v>998</v>
      </c>
      <c r="H931" s="191"/>
      <c r="I931" s="191"/>
    </row>
    <row r="932" spans="2:9" ht="15">
      <c r="B932" s="168">
        <v>42852</v>
      </c>
      <c r="C932" s="184">
        <v>500</v>
      </c>
      <c r="D932" s="184">
        <v>12.5</v>
      </c>
      <c r="E932" s="184">
        <v>487.5</v>
      </c>
      <c r="F932" s="260" t="s">
        <v>3851</v>
      </c>
      <c r="G932" s="261" t="s">
        <v>998</v>
      </c>
      <c r="H932" s="191"/>
      <c r="I932" s="191"/>
    </row>
    <row r="933" spans="2:9" ht="15">
      <c r="B933" s="168">
        <v>42852</v>
      </c>
      <c r="C933" s="184">
        <v>1000</v>
      </c>
      <c r="D933" s="184">
        <v>25</v>
      </c>
      <c r="E933" s="184">
        <v>975</v>
      </c>
      <c r="F933" s="260" t="s">
        <v>3864</v>
      </c>
      <c r="G933" s="261" t="s">
        <v>4249</v>
      </c>
      <c r="H933" s="191"/>
      <c r="I933" s="191"/>
    </row>
    <row r="934" spans="2:9" ht="15">
      <c r="B934" s="168">
        <v>42852</v>
      </c>
      <c r="C934" s="184">
        <v>560</v>
      </c>
      <c r="D934" s="184">
        <v>14</v>
      </c>
      <c r="E934" s="184">
        <v>546</v>
      </c>
      <c r="F934" s="260" t="s">
        <v>3833</v>
      </c>
      <c r="G934" s="261" t="s">
        <v>4152</v>
      </c>
      <c r="H934" s="191"/>
      <c r="I934" s="191"/>
    </row>
    <row r="935" spans="2:9" ht="15">
      <c r="B935" s="168">
        <v>42852</v>
      </c>
      <c r="C935" s="184">
        <v>1000</v>
      </c>
      <c r="D935" s="184">
        <v>25</v>
      </c>
      <c r="E935" s="184">
        <v>975</v>
      </c>
      <c r="F935" s="260" t="s">
        <v>3848</v>
      </c>
      <c r="G935" s="261" t="s">
        <v>1601</v>
      </c>
      <c r="H935" s="191"/>
      <c r="I935" s="191"/>
    </row>
    <row r="936" spans="2:9" ht="15">
      <c r="B936" s="168">
        <v>42852</v>
      </c>
      <c r="C936" s="184">
        <v>1000</v>
      </c>
      <c r="D936" s="184">
        <v>25</v>
      </c>
      <c r="E936" s="184">
        <v>975</v>
      </c>
      <c r="F936" s="260" t="s">
        <v>3860</v>
      </c>
      <c r="G936" s="261" t="s">
        <v>4250</v>
      </c>
      <c r="H936" s="191"/>
      <c r="I936" s="191"/>
    </row>
    <row r="937" spans="2:9" ht="15">
      <c r="B937" s="168">
        <v>42852</v>
      </c>
      <c r="C937" s="184">
        <v>10000</v>
      </c>
      <c r="D937" s="184">
        <v>250</v>
      </c>
      <c r="E937" s="184">
        <v>9750</v>
      </c>
      <c r="F937" s="260" t="s">
        <v>3837</v>
      </c>
      <c r="G937" s="261" t="s">
        <v>2585</v>
      </c>
      <c r="H937" s="191"/>
      <c r="I937" s="191"/>
    </row>
    <row r="938" spans="2:9" ht="15">
      <c r="B938" s="168">
        <v>42852</v>
      </c>
      <c r="C938" s="184">
        <v>500</v>
      </c>
      <c r="D938" s="184">
        <v>12.5</v>
      </c>
      <c r="E938" s="184">
        <v>487.5</v>
      </c>
      <c r="F938" s="260" t="s">
        <v>3864</v>
      </c>
      <c r="G938" s="261" t="s">
        <v>4251</v>
      </c>
      <c r="H938" s="191"/>
      <c r="I938" s="191"/>
    </row>
    <row r="939" spans="2:9" ht="15">
      <c r="B939" s="168">
        <v>42852</v>
      </c>
      <c r="C939" s="184">
        <v>70</v>
      </c>
      <c r="D939" s="184">
        <v>1.75</v>
      </c>
      <c r="E939" s="184">
        <v>68.25</v>
      </c>
      <c r="F939" s="260" t="s">
        <v>3837</v>
      </c>
      <c r="G939" s="261" t="s">
        <v>2793</v>
      </c>
      <c r="H939" s="191"/>
      <c r="I939" s="191"/>
    </row>
    <row r="940" spans="2:9" ht="15">
      <c r="B940" s="168">
        <v>42852</v>
      </c>
      <c r="C940" s="184">
        <v>400</v>
      </c>
      <c r="D940" s="184">
        <v>10</v>
      </c>
      <c r="E940" s="184">
        <v>390</v>
      </c>
      <c r="F940" s="260" t="s">
        <v>3837</v>
      </c>
      <c r="G940" s="261" t="s">
        <v>4252</v>
      </c>
      <c r="H940" s="191"/>
      <c r="I940" s="191"/>
    </row>
    <row r="941" spans="2:9" ht="15">
      <c r="B941" s="168">
        <v>42852</v>
      </c>
      <c r="C941" s="184">
        <v>62</v>
      </c>
      <c r="D941" s="184">
        <v>1.55</v>
      </c>
      <c r="E941" s="184">
        <v>60.45</v>
      </c>
      <c r="F941" s="260" t="s">
        <v>3860</v>
      </c>
      <c r="G941" s="261" t="s">
        <v>4253</v>
      </c>
      <c r="H941" s="191"/>
      <c r="I941" s="191"/>
    </row>
    <row r="942" spans="2:9" ht="15">
      <c r="B942" s="168">
        <v>42852</v>
      </c>
      <c r="C942" s="184">
        <v>3000</v>
      </c>
      <c r="D942" s="184">
        <v>75</v>
      </c>
      <c r="E942" s="184">
        <v>2925</v>
      </c>
      <c r="F942" s="260" t="s">
        <v>3851</v>
      </c>
      <c r="G942" s="261" t="s">
        <v>4248</v>
      </c>
      <c r="H942" s="191"/>
      <c r="I942" s="191"/>
    </row>
    <row r="943" spans="2:9" ht="15">
      <c r="B943" s="168">
        <v>42852</v>
      </c>
      <c r="C943" s="184">
        <v>600</v>
      </c>
      <c r="D943" s="184">
        <v>15</v>
      </c>
      <c r="E943" s="184">
        <v>585</v>
      </c>
      <c r="F943" s="260" t="s">
        <v>3843</v>
      </c>
      <c r="G943" s="261" t="s">
        <v>4094</v>
      </c>
      <c r="H943" s="191"/>
      <c r="I943" s="191"/>
    </row>
    <row r="944" spans="2:9" ht="15">
      <c r="B944" s="168">
        <v>42852</v>
      </c>
      <c r="C944" s="184">
        <v>500</v>
      </c>
      <c r="D944" s="184">
        <v>12.5</v>
      </c>
      <c r="E944" s="184">
        <v>487.5</v>
      </c>
      <c r="F944" s="260" t="s">
        <v>3833</v>
      </c>
      <c r="G944" s="261" t="s">
        <v>3036</v>
      </c>
      <c r="H944" s="191"/>
      <c r="I944" s="191"/>
    </row>
    <row r="945" spans="2:9" ht="15">
      <c r="B945" s="168">
        <v>42852</v>
      </c>
      <c r="C945" s="184">
        <v>1000</v>
      </c>
      <c r="D945" s="184">
        <v>25</v>
      </c>
      <c r="E945" s="184">
        <v>975</v>
      </c>
      <c r="F945" s="260" t="s">
        <v>3837</v>
      </c>
      <c r="G945" s="261" t="s">
        <v>4254</v>
      </c>
      <c r="H945" s="191"/>
      <c r="I945" s="191"/>
    </row>
    <row r="946" spans="2:9" ht="15">
      <c r="B946" s="168">
        <v>42852</v>
      </c>
      <c r="C946" s="184">
        <v>14000</v>
      </c>
      <c r="D946" s="184">
        <v>350</v>
      </c>
      <c r="E946" s="184">
        <v>13650</v>
      </c>
      <c r="F946" s="260" t="s">
        <v>3855</v>
      </c>
      <c r="G946" s="261" t="s">
        <v>666</v>
      </c>
      <c r="H946" s="191"/>
      <c r="I946" s="191"/>
    </row>
    <row r="947" spans="2:9" ht="15">
      <c r="B947" s="168">
        <v>42852</v>
      </c>
      <c r="C947" s="184">
        <v>1500</v>
      </c>
      <c r="D947" s="184">
        <v>37.5</v>
      </c>
      <c r="E947" s="184">
        <v>1462.5</v>
      </c>
      <c r="F947" s="260" t="s">
        <v>3837</v>
      </c>
      <c r="G947" s="261" t="s">
        <v>3923</v>
      </c>
      <c r="H947" s="191"/>
      <c r="I947" s="191"/>
    </row>
    <row r="948" spans="2:9" ht="15">
      <c r="B948" s="168">
        <v>42852</v>
      </c>
      <c r="C948" s="184">
        <v>14000</v>
      </c>
      <c r="D948" s="184">
        <v>350</v>
      </c>
      <c r="E948" s="184">
        <v>13650</v>
      </c>
      <c r="F948" s="260" t="s">
        <v>3848</v>
      </c>
      <c r="G948" s="261" t="s">
        <v>666</v>
      </c>
      <c r="H948" s="191"/>
      <c r="I948" s="191"/>
    </row>
    <row r="949" spans="2:9" ht="15">
      <c r="B949" s="168">
        <v>42852</v>
      </c>
      <c r="C949" s="184">
        <v>500</v>
      </c>
      <c r="D949" s="184">
        <v>12.5</v>
      </c>
      <c r="E949" s="184">
        <v>487.5</v>
      </c>
      <c r="F949" s="260" t="s">
        <v>3837</v>
      </c>
      <c r="G949" s="261" t="s">
        <v>4255</v>
      </c>
      <c r="H949" s="191"/>
      <c r="I949" s="191"/>
    </row>
    <row r="950" spans="2:9" ht="15">
      <c r="B950" s="168">
        <v>42852</v>
      </c>
      <c r="C950" s="184">
        <v>1000</v>
      </c>
      <c r="D950" s="184">
        <v>25</v>
      </c>
      <c r="E950" s="184">
        <v>975</v>
      </c>
      <c r="F950" s="260" t="s">
        <v>3845</v>
      </c>
      <c r="G950" s="261" t="s">
        <v>3906</v>
      </c>
      <c r="H950" s="191"/>
      <c r="I950" s="191"/>
    </row>
    <row r="951" spans="2:9" ht="15">
      <c r="B951" s="168">
        <v>42852</v>
      </c>
      <c r="C951" s="184">
        <v>500</v>
      </c>
      <c r="D951" s="184">
        <v>12.5</v>
      </c>
      <c r="E951" s="184">
        <v>487.5</v>
      </c>
      <c r="F951" s="260" t="s">
        <v>3864</v>
      </c>
      <c r="G951" s="261" t="s">
        <v>4256</v>
      </c>
      <c r="H951" s="191"/>
      <c r="I951" s="191"/>
    </row>
    <row r="952" spans="2:9" ht="15">
      <c r="B952" s="168">
        <v>42852</v>
      </c>
      <c r="C952" s="184">
        <v>1400</v>
      </c>
      <c r="D952" s="184">
        <v>35</v>
      </c>
      <c r="E952" s="184">
        <v>1365</v>
      </c>
      <c r="F952" s="260" t="s">
        <v>3854</v>
      </c>
      <c r="G952" s="261" t="s">
        <v>3964</v>
      </c>
      <c r="H952" s="191"/>
      <c r="I952" s="191"/>
    </row>
    <row r="953" spans="2:9" ht="15">
      <c r="B953" s="168">
        <v>42852</v>
      </c>
      <c r="C953" s="184">
        <v>1000</v>
      </c>
      <c r="D953" s="184">
        <v>25</v>
      </c>
      <c r="E953" s="184">
        <v>975</v>
      </c>
      <c r="F953" s="260" t="s">
        <v>3864</v>
      </c>
      <c r="G953" s="261" t="s">
        <v>4257</v>
      </c>
      <c r="H953" s="191"/>
      <c r="I953" s="191"/>
    </row>
    <row r="954" spans="2:9" ht="15">
      <c r="B954" s="168">
        <v>42852</v>
      </c>
      <c r="C954" s="184">
        <v>500</v>
      </c>
      <c r="D954" s="184">
        <v>12.5</v>
      </c>
      <c r="E954" s="184">
        <v>487.5</v>
      </c>
      <c r="F954" s="260" t="s">
        <v>3837</v>
      </c>
      <c r="G954" s="261" t="s">
        <v>2978</v>
      </c>
      <c r="H954" s="191"/>
      <c r="I954" s="191"/>
    </row>
    <row r="955" spans="2:9" ht="15">
      <c r="B955" s="168">
        <v>42852</v>
      </c>
      <c r="C955" s="184">
        <v>1000</v>
      </c>
      <c r="D955" s="184">
        <v>25</v>
      </c>
      <c r="E955" s="184">
        <v>975</v>
      </c>
      <c r="F955" s="260" t="s">
        <v>3837</v>
      </c>
      <c r="G955" s="261" t="s">
        <v>991</v>
      </c>
      <c r="H955" s="191"/>
      <c r="I955" s="191"/>
    </row>
    <row r="956" spans="2:9" ht="15">
      <c r="B956" s="168">
        <v>42852</v>
      </c>
      <c r="C956" s="184">
        <v>1500</v>
      </c>
      <c r="D956" s="184">
        <v>37.5</v>
      </c>
      <c r="E956" s="184">
        <v>1462.5</v>
      </c>
      <c r="F956" s="260" t="s">
        <v>3837</v>
      </c>
      <c r="G956" s="261" t="s">
        <v>1904</v>
      </c>
      <c r="H956" s="191"/>
      <c r="I956" s="191"/>
    </row>
    <row r="957" spans="2:9" ht="15">
      <c r="B957" s="168">
        <v>42852</v>
      </c>
      <c r="C957" s="184">
        <v>720</v>
      </c>
      <c r="D957" s="184">
        <v>18</v>
      </c>
      <c r="E957" s="184">
        <v>702</v>
      </c>
      <c r="F957" s="260" t="s">
        <v>3833</v>
      </c>
      <c r="G957" s="261" t="s">
        <v>3886</v>
      </c>
      <c r="H957" s="191"/>
      <c r="I957" s="191"/>
    </row>
    <row r="958" spans="2:9" ht="15">
      <c r="B958" s="168">
        <v>42852</v>
      </c>
      <c r="C958" s="184">
        <v>100</v>
      </c>
      <c r="D958" s="184">
        <v>2.5</v>
      </c>
      <c r="E958" s="184">
        <v>97.5</v>
      </c>
      <c r="F958" s="260" t="s">
        <v>3837</v>
      </c>
      <c r="G958" s="261" t="s">
        <v>4258</v>
      </c>
      <c r="H958" s="191"/>
      <c r="I958" s="191"/>
    </row>
    <row r="959" spans="2:9" ht="15">
      <c r="B959" s="168">
        <v>42852</v>
      </c>
      <c r="C959" s="184">
        <v>1000</v>
      </c>
      <c r="D959" s="184">
        <v>25</v>
      </c>
      <c r="E959" s="184">
        <v>975</v>
      </c>
      <c r="F959" s="260" t="s">
        <v>3845</v>
      </c>
      <c r="G959" s="261" t="s">
        <v>4259</v>
      </c>
      <c r="H959" s="191"/>
      <c r="I959" s="191"/>
    </row>
    <row r="960" spans="2:9" ht="15">
      <c r="B960" s="168">
        <v>42852</v>
      </c>
      <c r="C960" s="184">
        <v>500</v>
      </c>
      <c r="D960" s="184">
        <v>12.5</v>
      </c>
      <c r="E960" s="184">
        <v>487.5</v>
      </c>
      <c r="F960" s="260" t="s">
        <v>3864</v>
      </c>
      <c r="G960" s="261" t="s">
        <v>4047</v>
      </c>
      <c r="H960" s="191"/>
      <c r="I960" s="191"/>
    </row>
    <row r="961" spans="2:9" ht="15">
      <c r="B961" s="168">
        <v>42852</v>
      </c>
      <c r="C961" s="184">
        <v>700</v>
      </c>
      <c r="D961" s="184">
        <f>C961-E961</f>
        <v>24.5</v>
      </c>
      <c r="E961" s="184">
        <v>675.5</v>
      </c>
      <c r="F961" s="260" t="s">
        <v>3861</v>
      </c>
      <c r="G961" s="261" t="s">
        <v>4363</v>
      </c>
      <c r="H961" s="191"/>
      <c r="I961" s="191"/>
    </row>
    <row r="962" spans="2:9" ht="15">
      <c r="B962" s="168">
        <v>42852</v>
      </c>
      <c r="C962" s="184">
        <v>500</v>
      </c>
      <c r="D962" s="184">
        <f>C962-E962</f>
        <v>17.5</v>
      </c>
      <c r="E962" s="184">
        <v>482.5</v>
      </c>
      <c r="F962" s="260" t="s">
        <v>3837</v>
      </c>
      <c r="G962" s="261" t="s">
        <v>4032</v>
      </c>
      <c r="H962" s="191"/>
      <c r="I962" s="191"/>
    </row>
    <row r="963" spans="2:9" ht="15">
      <c r="B963" s="168">
        <v>42852</v>
      </c>
      <c r="C963" s="184">
        <v>300</v>
      </c>
      <c r="D963" s="184">
        <f>C963-E963</f>
        <v>10.5</v>
      </c>
      <c r="E963" s="184">
        <v>289.5</v>
      </c>
      <c r="F963" s="260" t="s">
        <v>3861</v>
      </c>
      <c r="G963" s="261" t="s">
        <v>1889</v>
      </c>
      <c r="H963" s="191"/>
      <c r="I963" s="191"/>
    </row>
    <row r="964" spans="2:9" ht="15">
      <c r="B964" s="168">
        <v>42853</v>
      </c>
      <c r="C964" s="184">
        <v>200</v>
      </c>
      <c r="D964" s="184">
        <v>5</v>
      </c>
      <c r="E964" s="184">
        <v>195</v>
      </c>
      <c r="F964" s="260" t="s">
        <v>3861</v>
      </c>
      <c r="G964" s="261" t="s">
        <v>4260</v>
      </c>
      <c r="H964" s="191"/>
      <c r="I964" s="191"/>
    </row>
    <row r="965" spans="2:9" ht="15">
      <c r="B965" s="168">
        <v>42853</v>
      </c>
      <c r="C965" s="184">
        <v>1000</v>
      </c>
      <c r="D965" s="184">
        <v>25</v>
      </c>
      <c r="E965" s="184">
        <v>975</v>
      </c>
      <c r="F965" s="260" t="s">
        <v>3848</v>
      </c>
      <c r="G965" s="261" t="s">
        <v>1913</v>
      </c>
      <c r="H965" s="191"/>
      <c r="I965" s="191"/>
    </row>
    <row r="966" spans="2:9" ht="15">
      <c r="B966" s="168">
        <v>42853</v>
      </c>
      <c r="C966" s="184">
        <v>200</v>
      </c>
      <c r="D966" s="184">
        <v>5</v>
      </c>
      <c r="E966" s="184">
        <v>195</v>
      </c>
      <c r="F966" s="260" t="s">
        <v>3861</v>
      </c>
      <c r="G966" s="261" t="s">
        <v>4128</v>
      </c>
      <c r="H966" s="191"/>
      <c r="I966" s="191"/>
    </row>
    <row r="967" spans="2:9" ht="15">
      <c r="B967" s="168">
        <v>42853</v>
      </c>
      <c r="C967" s="184">
        <v>500</v>
      </c>
      <c r="D967" s="184">
        <v>12.5</v>
      </c>
      <c r="E967" s="184">
        <v>487.5</v>
      </c>
      <c r="F967" s="260" t="s">
        <v>3861</v>
      </c>
      <c r="G967" s="261" t="s">
        <v>4261</v>
      </c>
      <c r="H967" s="191"/>
      <c r="I967" s="191"/>
    </row>
    <row r="968" spans="2:9" ht="15">
      <c r="B968" s="168">
        <v>42853</v>
      </c>
      <c r="C968" s="184">
        <v>500</v>
      </c>
      <c r="D968" s="184">
        <v>12.5</v>
      </c>
      <c r="E968" s="184">
        <v>487.5</v>
      </c>
      <c r="F968" s="260" t="s">
        <v>3841</v>
      </c>
      <c r="G968" s="261" t="s">
        <v>4262</v>
      </c>
      <c r="H968" s="191"/>
      <c r="I968" s="191"/>
    </row>
    <row r="969" spans="2:9" ht="15">
      <c r="B969" s="168">
        <v>42853</v>
      </c>
      <c r="C969" s="184">
        <v>500</v>
      </c>
      <c r="D969" s="184">
        <v>12.5</v>
      </c>
      <c r="E969" s="184">
        <v>487.5</v>
      </c>
      <c r="F969" s="260" t="s">
        <v>3855</v>
      </c>
      <c r="G969" s="261" t="s">
        <v>4262</v>
      </c>
      <c r="H969" s="191"/>
      <c r="I969" s="191"/>
    </row>
    <row r="970" spans="2:9" ht="15">
      <c r="B970" s="168">
        <v>42853</v>
      </c>
      <c r="C970" s="184">
        <v>1000</v>
      </c>
      <c r="D970" s="184">
        <v>25</v>
      </c>
      <c r="E970" s="184">
        <v>975</v>
      </c>
      <c r="F970" s="260" t="s">
        <v>3858</v>
      </c>
      <c r="G970" s="261" t="s">
        <v>4263</v>
      </c>
      <c r="H970" s="191"/>
      <c r="I970" s="191"/>
    </row>
    <row r="971" spans="2:9" ht="15">
      <c r="B971" s="168">
        <v>42853</v>
      </c>
      <c r="C971" s="184">
        <v>1000</v>
      </c>
      <c r="D971" s="184">
        <v>25</v>
      </c>
      <c r="E971" s="184">
        <v>975</v>
      </c>
      <c r="F971" s="260" t="s">
        <v>3860</v>
      </c>
      <c r="G971" s="261" t="s">
        <v>635</v>
      </c>
      <c r="H971" s="191"/>
      <c r="I971" s="191"/>
    </row>
    <row r="972" spans="2:9" ht="15">
      <c r="B972" s="168">
        <v>42853</v>
      </c>
      <c r="C972" s="184">
        <v>400</v>
      </c>
      <c r="D972" s="184">
        <v>10</v>
      </c>
      <c r="E972" s="184">
        <v>390</v>
      </c>
      <c r="F972" s="260" t="s">
        <v>3860</v>
      </c>
      <c r="G972" s="261" t="s">
        <v>635</v>
      </c>
      <c r="H972" s="191"/>
      <c r="I972" s="191"/>
    </row>
    <row r="973" spans="2:9" ht="15">
      <c r="B973" s="168">
        <v>42853</v>
      </c>
      <c r="C973" s="184">
        <v>100</v>
      </c>
      <c r="D973" s="184">
        <v>2.5</v>
      </c>
      <c r="E973" s="184">
        <v>97.5</v>
      </c>
      <c r="F973" s="260" t="s">
        <v>3864</v>
      </c>
      <c r="G973" s="261" t="s">
        <v>4237</v>
      </c>
      <c r="H973" s="191"/>
      <c r="I973" s="191"/>
    </row>
    <row r="974" spans="2:9" ht="15">
      <c r="B974" s="168">
        <v>42853</v>
      </c>
      <c r="C974" s="184">
        <v>300</v>
      </c>
      <c r="D974" s="184">
        <v>7.5</v>
      </c>
      <c r="E974" s="184">
        <v>292.5</v>
      </c>
      <c r="F974" s="260" t="s">
        <v>3861</v>
      </c>
      <c r="G974" s="261" t="s">
        <v>2071</v>
      </c>
      <c r="H974" s="191"/>
      <c r="I974" s="191"/>
    </row>
    <row r="975" spans="2:9" ht="15">
      <c r="B975" s="168">
        <v>42853</v>
      </c>
      <c r="C975" s="184">
        <v>70</v>
      </c>
      <c r="D975" s="184">
        <v>1.75</v>
      </c>
      <c r="E975" s="184">
        <v>68.25</v>
      </c>
      <c r="F975" s="260" t="s">
        <v>3861</v>
      </c>
      <c r="G975" s="261" t="s">
        <v>2436</v>
      </c>
      <c r="H975" s="191"/>
      <c r="I975" s="191"/>
    </row>
    <row r="976" spans="2:9" ht="15">
      <c r="B976" s="168">
        <v>42853</v>
      </c>
      <c r="C976" s="184">
        <v>500</v>
      </c>
      <c r="D976" s="184">
        <v>12.5</v>
      </c>
      <c r="E976" s="184">
        <v>487.5</v>
      </c>
      <c r="F976" s="260" t="s">
        <v>3864</v>
      </c>
      <c r="G976" s="261" t="s">
        <v>4264</v>
      </c>
      <c r="H976" s="191"/>
      <c r="I976" s="191"/>
    </row>
    <row r="977" spans="2:9" ht="15">
      <c r="B977" s="168">
        <v>42853</v>
      </c>
      <c r="C977" s="184">
        <v>1751</v>
      </c>
      <c r="D977" s="184">
        <v>43.78</v>
      </c>
      <c r="E977" s="184">
        <v>1707.22</v>
      </c>
      <c r="F977" s="260" t="s">
        <v>3846</v>
      </c>
      <c r="G977" s="261" t="s">
        <v>912</v>
      </c>
      <c r="H977" s="191"/>
      <c r="I977" s="191"/>
    </row>
    <row r="978" spans="2:9" ht="15">
      <c r="B978" s="168">
        <v>42853</v>
      </c>
      <c r="C978" s="184">
        <v>300</v>
      </c>
      <c r="D978" s="184">
        <v>7.5</v>
      </c>
      <c r="E978" s="184">
        <v>292.5</v>
      </c>
      <c r="F978" s="260" t="s">
        <v>3861</v>
      </c>
      <c r="G978" s="261" t="s">
        <v>4265</v>
      </c>
      <c r="H978" s="191"/>
      <c r="I978" s="191"/>
    </row>
    <row r="979" spans="2:9" ht="15">
      <c r="B979" s="168">
        <v>42853</v>
      </c>
      <c r="C979" s="184">
        <v>500</v>
      </c>
      <c r="D979" s="184">
        <v>12.5</v>
      </c>
      <c r="E979" s="184">
        <v>487.5</v>
      </c>
      <c r="F979" s="260" t="s">
        <v>3861</v>
      </c>
      <c r="G979" s="261" t="s">
        <v>4266</v>
      </c>
      <c r="H979" s="191"/>
      <c r="I979" s="191"/>
    </row>
    <row r="980" spans="2:9" ht="15">
      <c r="B980" s="168">
        <v>42853</v>
      </c>
      <c r="C980" s="184">
        <v>500</v>
      </c>
      <c r="D980" s="184">
        <v>12.5</v>
      </c>
      <c r="E980" s="184">
        <v>487.5</v>
      </c>
      <c r="F980" s="260" t="s">
        <v>3861</v>
      </c>
      <c r="G980" s="261" t="s">
        <v>4267</v>
      </c>
      <c r="H980" s="191"/>
      <c r="I980" s="191"/>
    </row>
    <row r="981" spans="2:9" ht="15">
      <c r="B981" s="168">
        <v>42853</v>
      </c>
      <c r="C981" s="184">
        <v>1000</v>
      </c>
      <c r="D981" s="184">
        <v>25</v>
      </c>
      <c r="E981" s="184">
        <v>975</v>
      </c>
      <c r="F981" s="260" t="s">
        <v>3837</v>
      </c>
      <c r="G981" s="261" t="s">
        <v>4268</v>
      </c>
      <c r="H981" s="191"/>
      <c r="I981" s="191"/>
    </row>
    <row r="982" spans="2:9" ht="15">
      <c r="B982" s="168">
        <v>42853</v>
      </c>
      <c r="C982" s="184">
        <v>250</v>
      </c>
      <c r="D982" s="184">
        <v>6.25</v>
      </c>
      <c r="E982" s="184">
        <v>243.75</v>
      </c>
      <c r="F982" s="260" t="s">
        <v>3840</v>
      </c>
      <c r="G982" s="261" t="s">
        <v>4269</v>
      </c>
      <c r="H982" s="191"/>
      <c r="I982" s="191"/>
    </row>
    <row r="983" spans="2:9" ht="15">
      <c r="B983" s="168">
        <v>42853</v>
      </c>
      <c r="C983" s="184">
        <v>13500</v>
      </c>
      <c r="D983" s="184">
        <v>337.5</v>
      </c>
      <c r="E983" s="184">
        <v>13162.5</v>
      </c>
      <c r="F983" s="260" t="s">
        <v>3837</v>
      </c>
      <c r="G983" s="261" t="s">
        <v>3874</v>
      </c>
      <c r="H983" s="191"/>
      <c r="I983" s="191"/>
    </row>
    <row r="984" spans="2:9" ht="15">
      <c r="B984" s="168">
        <v>42853</v>
      </c>
      <c r="C984" s="184">
        <v>300</v>
      </c>
      <c r="D984" s="184">
        <v>7.5</v>
      </c>
      <c r="E984" s="184">
        <v>292.5</v>
      </c>
      <c r="F984" s="260" t="s">
        <v>3861</v>
      </c>
      <c r="G984" s="261" t="s">
        <v>911</v>
      </c>
      <c r="H984" s="191"/>
      <c r="I984" s="191"/>
    </row>
    <row r="985" spans="2:9" ht="15">
      <c r="B985" s="168">
        <v>42853</v>
      </c>
      <c r="C985" s="184">
        <v>250</v>
      </c>
      <c r="D985" s="184">
        <v>6.25</v>
      </c>
      <c r="E985" s="184">
        <v>243.75</v>
      </c>
      <c r="F985" s="260" t="s">
        <v>3841</v>
      </c>
      <c r="G985" s="261" t="s">
        <v>3993</v>
      </c>
      <c r="H985" s="191"/>
      <c r="I985" s="191"/>
    </row>
    <row r="986" spans="2:9" ht="15">
      <c r="B986" s="168">
        <v>42853</v>
      </c>
      <c r="C986" s="184">
        <v>2000</v>
      </c>
      <c r="D986" s="184">
        <v>50</v>
      </c>
      <c r="E986" s="184">
        <v>1950</v>
      </c>
      <c r="F986" s="260" t="s">
        <v>3864</v>
      </c>
      <c r="G986" s="261" t="s">
        <v>4270</v>
      </c>
      <c r="H986" s="191"/>
      <c r="I986" s="191"/>
    </row>
    <row r="987" spans="2:9" ht="15">
      <c r="B987" s="168">
        <v>42853</v>
      </c>
      <c r="C987" s="184">
        <v>3000</v>
      </c>
      <c r="D987" s="184">
        <v>75</v>
      </c>
      <c r="E987" s="184">
        <v>2925</v>
      </c>
      <c r="F987" s="260" t="s">
        <v>3841</v>
      </c>
      <c r="G987" s="261" t="s">
        <v>4270</v>
      </c>
      <c r="H987" s="191"/>
      <c r="I987" s="191"/>
    </row>
    <row r="988" spans="2:9" ht="15">
      <c r="B988" s="168">
        <v>42853</v>
      </c>
      <c r="C988" s="184">
        <v>300</v>
      </c>
      <c r="D988" s="184">
        <v>7.5</v>
      </c>
      <c r="E988" s="184">
        <v>292.5</v>
      </c>
      <c r="F988" s="260" t="s">
        <v>3843</v>
      </c>
      <c r="G988" s="261" t="s">
        <v>919</v>
      </c>
      <c r="H988" s="191"/>
      <c r="I988" s="191"/>
    </row>
    <row r="989" spans="2:9" ht="15">
      <c r="B989" s="168">
        <v>42853</v>
      </c>
      <c r="C989" s="184">
        <v>3000</v>
      </c>
      <c r="D989" s="184">
        <v>75</v>
      </c>
      <c r="E989" s="184">
        <v>2925</v>
      </c>
      <c r="F989" s="260" t="s">
        <v>3861</v>
      </c>
      <c r="G989" s="261" t="s">
        <v>4271</v>
      </c>
      <c r="H989" s="191"/>
      <c r="I989" s="191"/>
    </row>
    <row r="990" spans="2:9" ht="15">
      <c r="B990" s="168">
        <v>42853</v>
      </c>
      <c r="C990" s="184">
        <v>1000</v>
      </c>
      <c r="D990" s="184">
        <v>25</v>
      </c>
      <c r="E990" s="184">
        <v>975</v>
      </c>
      <c r="F990" s="260" t="s">
        <v>3841</v>
      </c>
      <c r="G990" s="261" t="s">
        <v>871</v>
      </c>
      <c r="H990" s="191"/>
      <c r="I990" s="191"/>
    </row>
    <row r="991" spans="2:9" ht="15">
      <c r="B991" s="168">
        <v>42853</v>
      </c>
      <c r="C991" s="184">
        <v>1000</v>
      </c>
      <c r="D991" s="184">
        <v>25</v>
      </c>
      <c r="E991" s="184">
        <v>975</v>
      </c>
      <c r="F991" s="260" t="s">
        <v>3861</v>
      </c>
      <c r="G991" s="261" t="s">
        <v>4115</v>
      </c>
      <c r="H991" s="191"/>
      <c r="I991" s="191"/>
    </row>
    <row r="992" spans="2:9" ht="15">
      <c r="B992" s="168">
        <v>42853</v>
      </c>
      <c r="C992" s="184">
        <v>1000</v>
      </c>
      <c r="D992" s="184">
        <v>25</v>
      </c>
      <c r="E992" s="184">
        <v>975</v>
      </c>
      <c r="F992" s="260" t="s">
        <v>3833</v>
      </c>
      <c r="G992" s="261" t="s">
        <v>4272</v>
      </c>
      <c r="H992" s="191"/>
      <c r="I992" s="191"/>
    </row>
    <row r="993" spans="2:9" ht="15">
      <c r="B993" s="168">
        <v>42853</v>
      </c>
      <c r="C993" s="184">
        <v>300</v>
      </c>
      <c r="D993" s="184">
        <v>7.5</v>
      </c>
      <c r="E993" s="184">
        <v>292.5</v>
      </c>
      <c r="F993" s="260" t="s">
        <v>3840</v>
      </c>
      <c r="G993" s="261" t="s">
        <v>3953</v>
      </c>
      <c r="H993" s="191"/>
      <c r="I993" s="191"/>
    </row>
    <row r="994" spans="2:9" ht="15">
      <c r="B994" s="168">
        <v>42853</v>
      </c>
      <c r="C994" s="184">
        <v>300</v>
      </c>
      <c r="D994" s="184">
        <v>7.5</v>
      </c>
      <c r="E994" s="184">
        <v>292.5</v>
      </c>
      <c r="F994" s="260" t="s">
        <v>3864</v>
      </c>
      <c r="G994" s="261" t="s">
        <v>3953</v>
      </c>
      <c r="H994" s="191"/>
      <c r="I994" s="191"/>
    </row>
    <row r="995" spans="2:9" ht="15">
      <c r="B995" s="168">
        <v>42853</v>
      </c>
      <c r="C995" s="184">
        <v>1000</v>
      </c>
      <c r="D995" s="184">
        <v>25</v>
      </c>
      <c r="E995" s="184">
        <v>975</v>
      </c>
      <c r="F995" s="260" t="s">
        <v>3849</v>
      </c>
      <c r="G995" s="261" t="s">
        <v>4272</v>
      </c>
      <c r="H995" s="191"/>
      <c r="I995" s="191"/>
    </row>
    <row r="996" spans="2:9" ht="15">
      <c r="B996" s="168">
        <v>42853</v>
      </c>
      <c r="C996" s="184">
        <v>3000</v>
      </c>
      <c r="D996" s="184">
        <v>75</v>
      </c>
      <c r="E996" s="184">
        <v>2925</v>
      </c>
      <c r="F996" s="260" t="s">
        <v>3864</v>
      </c>
      <c r="G996" s="261" t="s">
        <v>2355</v>
      </c>
      <c r="I996" s="191"/>
    </row>
    <row r="997" spans="2:9" ht="15">
      <c r="B997" s="168">
        <v>42853</v>
      </c>
      <c r="C997" s="184">
        <v>2000</v>
      </c>
      <c r="D997" s="184">
        <v>50</v>
      </c>
      <c r="E997" s="184">
        <v>1950</v>
      </c>
      <c r="F997" s="260" t="s">
        <v>3837</v>
      </c>
      <c r="G997" s="261" t="s">
        <v>294</v>
      </c>
      <c r="I997" s="191"/>
    </row>
    <row r="998" spans="2:9" ht="15">
      <c r="B998" s="168">
        <v>42853</v>
      </c>
      <c r="C998" s="184">
        <v>200</v>
      </c>
      <c r="D998" s="184">
        <v>5</v>
      </c>
      <c r="E998" s="184">
        <v>195</v>
      </c>
      <c r="F998" s="260" t="s">
        <v>3837</v>
      </c>
      <c r="G998" s="261" t="s">
        <v>2793</v>
      </c>
      <c r="I998" s="191"/>
    </row>
    <row r="999" spans="2:9" ht="15">
      <c r="B999" s="168">
        <v>42853</v>
      </c>
      <c r="C999" s="184">
        <v>2000</v>
      </c>
      <c r="D999" s="184">
        <v>50</v>
      </c>
      <c r="E999" s="184">
        <v>1950</v>
      </c>
      <c r="F999" s="260" t="s">
        <v>3837</v>
      </c>
      <c r="G999" s="261" t="s">
        <v>4273</v>
      </c>
      <c r="I999" s="191"/>
    </row>
    <row r="1000" spans="2:9" ht="15">
      <c r="B1000" s="168">
        <v>42853</v>
      </c>
      <c r="C1000" s="184">
        <v>1500</v>
      </c>
      <c r="D1000" s="184">
        <v>37.5</v>
      </c>
      <c r="E1000" s="184">
        <v>1462.5</v>
      </c>
      <c r="F1000" s="260" t="s">
        <v>3861</v>
      </c>
      <c r="G1000" s="261" t="s">
        <v>2552</v>
      </c>
      <c r="I1000" s="191"/>
    </row>
    <row r="1001" spans="2:9" ht="15">
      <c r="B1001" s="168">
        <v>42853</v>
      </c>
      <c r="C1001" s="184">
        <v>100</v>
      </c>
      <c r="D1001" s="184">
        <v>2.5</v>
      </c>
      <c r="E1001" s="184">
        <v>97.5</v>
      </c>
      <c r="F1001" s="260" t="s">
        <v>3837</v>
      </c>
      <c r="G1001" s="261" t="s">
        <v>3977</v>
      </c>
      <c r="I1001" s="191"/>
    </row>
    <row r="1002" spans="2:9" ht="15">
      <c r="B1002" s="168">
        <v>42853</v>
      </c>
      <c r="C1002" s="184">
        <v>900</v>
      </c>
      <c r="D1002" s="184">
        <f>C1002-E1002</f>
        <v>31.5</v>
      </c>
      <c r="E1002" s="184">
        <v>868.5</v>
      </c>
      <c r="F1002" s="260" t="s">
        <v>3855</v>
      </c>
      <c r="G1002" s="261" t="s">
        <v>4364</v>
      </c>
      <c r="I1002" s="191"/>
    </row>
    <row r="1003" spans="2:9" ht="15">
      <c r="B1003" s="168">
        <v>42853</v>
      </c>
      <c r="C1003" s="184">
        <v>500</v>
      </c>
      <c r="D1003" s="184">
        <f>C1003-E1003</f>
        <v>13.5</v>
      </c>
      <c r="E1003" s="184">
        <v>486.5</v>
      </c>
      <c r="F1003" s="260" t="s">
        <v>3837</v>
      </c>
      <c r="G1003" s="261" t="s">
        <v>4365</v>
      </c>
      <c r="I1003" s="191"/>
    </row>
    <row r="1004" spans="2:9" ht="15">
      <c r="B1004" s="168">
        <v>42853</v>
      </c>
      <c r="C1004" s="184">
        <v>75</v>
      </c>
      <c r="D1004" s="184">
        <f>C1004-E1004</f>
        <v>2.6299999999999955</v>
      </c>
      <c r="E1004" s="184">
        <v>72.37</v>
      </c>
      <c r="F1004" s="260" t="s">
        <v>3836</v>
      </c>
      <c r="G1004" s="261" t="s">
        <v>2903</v>
      </c>
      <c r="I1004" s="191"/>
    </row>
    <row r="1005" spans="2:9" ht="15">
      <c r="B1005" s="168">
        <v>42853</v>
      </c>
      <c r="C1005" s="184">
        <v>1000</v>
      </c>
      <c r="D1005" s="184">
        <f>C1005-E1005</f>
        <v>32</v>
      </c>
      <c r="E1005" s="184">
        <v>968</v>
      </c>
      <c r="F1005" s="260" t="s">
        <v>3856</v>
      </c>
      <c r="G1005" s="261" t="s">
        <v>4366</v>
      </c>
      <c r="I1005" s="191"/>
    </row>
    <row r="1006" spans="2:9" ht="15">
      <c r="B1006" s="168">
        <v>42854</v>
      </c>
      <c r="C1006" s="184">
        <v>500</v>
      </c>
      <c r="D1006" s="184">
        <v>12.5</v>
      </c>
      <c r="E1006" s="184">
        <v>487.5</v>
      </c>
      <c r="F1006" s="260" t="s">
        <v>3858</v>
      </c>
      <c r="G1006" s="261" t="s">
        <v>918</v>
      </c>
      <c r="I1006" s="191"/>
    </row>
    <row r="1007" spans="2:9" ht="15">
      <c r="B1007" s="168">
        <v>42854</v>
      </c>
      <c r="C1007" s="184">
        <v>624</v>
      </c>
      <c r="D1007" s="184">
        <v>15.6</v>
      </c>
      <c r="E1007" s="184">
        <v>608.4</v>
      </c>
      <c r="F1007" s="260" t="s">
        <v>3861</v>
      </c>
      <c r="G1007" s="261" t="s">
        <v>3881</v>
      </c>
      <c r="I1007" s="191"/>
    </row>
    <row r="1008" spans="2:9" ht="15">
      <c r="B1008" s="168">
        <v>42854</v>
      </c>
      <c r="C1008" s="184">
        <v>1000</v>
      </c>
      <c r="D1008" s="184">
        <v>25</v>
      </c>
      <c r="E1008" s="184">
        <v>975</v>
      </c>
      <c r="F1008" s="260" t="s">
        <v>3864</v>
      </c>
      <c r="G1008" s="261" t="s">
        <v>4144</v>
      </c>
      <c r="I1008" s="191"/>
    </row>
    <row r="1009" spans="2:9" ht="15">
      <c r="B1009" s="168">
        <v>42854</v>
      </c>
      <c r="C1009" s="184">
        <v>300</v>
      </c>
      <c r="D1009" s="184">
        <v>7.5</v>
      </c>
      <c r="E1009" s="184">
        <v>292.5</v>
      </c>
      <c r="F1009" s="260" t="s">
        <v>3837</v>
      </c>
      <c r="G1009" s="261" t="s">
        <v>3872</v>
      </c>
      <c r="I1009" s="191"/>
    </row>
    <row r="1010" spans="2:9" ht="15">
      <c r="B1010" s="168">
        <v>42854</v>
      </c>
      <c r="C1010" s="184">
        <v>500</v>
      </c>
      <c r="D1010" s="184">
        <v>12.5</v>
      </c>
      <c r="E1010" s="184">
        <v>487.5</v>
      </c>
      <c r="F1010" s="260" t="s">
        <v>3837</v>
      </c>
      <c r="G1010" s="261" t="s">
        <v>3988</v>
      </c>
      <c r="I1010" s="191"/>
    </row>
    <row r="1011" spans="2:9" ht="15">
      <c r="B1011" s="168">
        <v>42854</v>
      </c>
      <c r="C1011" s="184">
        <v>3000</v>
      </c>
      <c r="D1011" s="184">
        <v>75</v>
      </c>
      <c r="E1011" s="184">
        <v>2925</v>
      </c>
      <c r="F1011" s="260" t="s">
        <v>3861</v>
      </c>
      <c r="G1011" s="261" t="s">
        <v>4274</v>
      </c>
      <c r="I1011" s="191"/>
    </row>
    <row r="1012" spans="2:9" ht="15">
      <c r="B1012" s="168">
        <v>42854</v>
      </c>
      <c r="C1012" s="184">
        <v>500</v>
      </c>
      <c r="D1012" s="184">
        <v>12.5</v>
      </c>
      <c r="E1012" s="184">
        <v>487.5</v>
      </c>
      <c r="F1012" s="260" t="s">
        <v>3864</v>
      </c>
      <c r="G1012" s="261" t="s">
        <v>1487</v>
      </c>
      <c r="I1012" s="191"/>
    </row>
    <row r="1013" spans="2:9" ht="15">
      <c r="B1013" s="168">
        <v>42854</v>
      </c>
      <c r="C1013" s="184">
        <v>200</v>
      </c>
      <c r="D1013" s="184">
        <v>5</v>
      </c>
      <c r="E1013" s="184">
        <v>195</v>
      </c>
      <c r="F1013" s="260" t="s">
        <v>3861</v>
      </c>
      <c r="G1013" s="261" t="s">
        <v>4275</v>
      </c>
      <c r="I1013" s="191"/>
    </row>
    <row r="1014" spans="2:9" ht="15">
      <c r="B1014" s="168">
        <v>42854</v>
      </c>
      <c r="C1014" s="184">
        <v>200</v>
      </c>
      <c r="D1014" s="184">
        <v>5</v>
      </c>
      <c r="E1014" s="184">
        <v>195</v>
      </c>
      <c r="F1014" s="260" t="s">
        <v>3860</v>
      </c>
      <c r="G1014" s="261" t="s">
        <v>4275</v>
      </c>
      <c r="I1014" s="191"/>
    </row>
    <row r="1015" spans="2:9" ht="15">
      <c r="B1015" s="168">
        <v>42854</v>
      </c>
      <c r="C1015" s="184">
        <v>1000</v>
      </c>
      <c r="D1015" s="184">
        <v>25</v>
      </c>
      <c r="E1015" s="184">
        <v>975</v>
      </c>
      <c r="F1015" s="260" t="s">
        <v>3837</v>
      </c>
      <c r="G1015" s="261" t="s">
        <v>4276</v>
      </c>
      <c r="I1015" s="191"/>
    </row>
    <row r="1016" spans="2:9" ht="15">
      <c r="B1016" s="168">
        <v>42854</v>
      </c>
      <c r="C1016" s="184">
        <v>300</v>
      </c>
      <c r="D1016" s="184">
        <v>7.5</v>
      </c>
      <c r="E1016" s="184">
        <v>292.5</v>
      </c>
      <c r="F1016" s="260" t="s">
        <v>3860</v>
      </c>
      <c r="G1016" s="261" t="s">
        <v>4277</v>
      </c>
      <c r="I1016" s="191"/>
    </row>
    <row r="1017" spans="2:9" ht="15">
      <c r="B1017" s="168">
        <v>42854</v>
      </c>
      <c r="C1017" s="184">
        <v>1000</v>
      </c>
      <c r="D1017" s="184">
        <v>25</v>
      </c>
      <c r="E1017" s="184">
        <v>975</v>
      </c>
      <c r="F1017" s="260" t="s">
        <v>3864</v>
      </c>
      <c r="G1017" s="261" t="s">
        <v>4278</v>
      </c>
      <c r="I1017" s="191"/>
    </row>
    <row r="1018" spans="2:9" ht="15">
      <c r="B1018" s="168">
        <v>42854</v>
      </c>
      <c r="C1018" s="184">
        <v>6000</v>
      </c>
      <c r="D1018" s="184">
        <v>150</v>
      </c>
      <c r="E1018" s="184">
        <v>5850</v>
      </c>
      <c r="F1018" s="260" t="s">
        <v>3836</v>
      </c>
      <c r="G1018" s="261" t="s">
        <v>4279</v>
      </c>
      <c r="I1018" s="191"/>
    </row>
    <row r="1019" spans="2:9" ht="15">
      <c r="B1019" s="168">
        <v>42854</v>
      </c>
      <c r="C1019" s="184">
        <v>100</v>
      </c>
      <c r="D1019" s="184">
        <v>2.5</v>
      </c>
      <c r="E1019" s="184">
        <v>97.5</v>
      </c>
      <c r="F1019" s="260" t="s">
        <v>3861</v>
      </c>
      <c r="G1019" s="261" t="s">
        <v>909</v>
      </c>
      <c r="I1019" s="191"/>
    </row>
    <row r="1020" spans="2:9" ht="15">
      <c r="B1020" s="168">
        <v>42854</v>
      </c>
      <c r="C1020" s="184">
        <v>500</v>
      </c>
      <c r="D1020" s="184">
        <v>12.5</v>
      </c>
      <c r="E1020" s="184">
        <v>487.5</v>
      </c>
      <c r="F1020" s="260" t="s">
        <v>3864</v>
      </c>
      <c r="G1020" s="261" t="s">
        <v>1771</v>
      </c>
      <c r="I1020" s="191"/>
    </row>
    <row r="1021" spans="2:9" ht="15">
      <c r="B1021" s="168">
        <v>42854</v>
      </c>
      <c r="C1021" s="184">
        <v>1000</v>
      </c>
      <c r="D1021" s="184">
        <v>25</v>
      </c>
      <c r="E1021" s="184">
        <v>975</v>
      </c>
      <c r="F1021" s="260" t="s">
        <v>3837</v>
      </c>
      <c r="G1021" s="261" t="s">
        <v>3888</v>
      </c>
      <c r="I1021" s="191"/>
    </row>
    <row r="1022" spans="2:9" ht="15">
      <c r="B1022" s="168">
        <v>42854</v>
      </c>
      <c r="C1022" s="184">
        <v>600</v>
      </c>
      <c r="D1022" s="184">
        <v>15</v>
      </c>
      <c r="E1022" s="184">
        <v>585</v>
      </c>
      <c r="F1022" s="260" t="s">
        <v>3845</v>
      </c>
      <c r="G1022" s="261" t="s">
        <v>3906</v>
      </c>
      <c r="I1022" s="191"/>
    </row>
    <row r="1023" spans="2:9" ht="15">
      <c r="B1023" s="168">
        <v>42854</v>
      </c>
      <c r="C1023" s="184">
        <v>6000</v>
      </c>
      <c r="D1023" s="184">
        <v>150</v>
      </c>
      <c r="E1023" s="184">
        <v>5850</v>
      </c>
      <c r="F1023" s="260" t="s">
        <v>3864</v>
      </c>
      <c r="G1023" s="261" t="s">
        <v>3105</v>
      </c>
      <c r="I1023" s="191"/>
    </row>
    <row r="1024" spans="2:9" ht="15">
      <c r="B1024" s="168">
        <v>42854</v>
      </c>
      <c r="C1024" s="184">
        <v>700</v>
      </c>
      <c r="D1024" s="184">
        <v>17.5</v>
      </c>
      <c r="E1024" s="184">
        <v>682.5</v>
      </c>
      <c r="F1024" s="260" t="s">
        <v>3864</v>
      </c>
      <c r="G1024" s="261" t="s">
        <v>4280</v>
      </c>
      <c r="I1024" s="191"/>
    </row>
    <row r="1025" spans="2:9" ht="15">
      <c r="B1025" s="168">
        <v>42854</v>
      </c>
      <c r="C1025" s="184">
        <v>7400</v>
      </c>
      <c r="D1025" s="184">
        <v>185</v>
      </c>
      <c r="E1025" s="184">
        <v>7215</v>
      </c>
      <c r="F1025" s="260" t="s">
        <v>3837</v>
      </c>
      <c r="G1025" s="261" t="s">
        <v>1503</v>
      </c>
      <c r="I1025" s="191"/>
    </row>
    <row r="1026" spans="2:9" ht="15">
      <c r="B1026" s="168">
        <v>42854</v>
      </c>
      <c r="C1026" s="184">
        <v>200</v>
      </c>
      <c r="D1026" s="184">
        <v>5</v>
      </c>
      <c r="E1026" s="184">
        <v>195</v>
      </c>
      <c r="F1026" s="260" t="s">
        <v>3849</v>
      </c>
      <c r="G1026" s="261" t="s">
        <v>4273</v>
      </c>
      <c r="I1026" s="191"/>
    </row>
    <row r="1027" spans="2:9" ht="15">
      <c r="B1027" s="168">
        <v>42854</v>
      </c>
      <c r="C1027" s="184">
        <v>5000</v>
      </c>
      <c r="D1027" s="184">
        <v>125</v>
      </c>
      <c r="E1027" s="184">
        <v>4875</v>
      </c>
      <c r="F1027" s="260" t="s">
        <v>3837</v>
      </c>
      <c r="G1027" s="261" t="s">
        <v>4281</v>
      </c>
      <c r="I1027" s="191"/>
    </row>
    <row r="1028" spans="2:9" ht="15">
      <c r="B1028" s="168">
        <v>42854</v>
      </c>
      <c r="C1028" s="184">
        <v>1500</v>
      </c>
      <c r="D1028" s="184">
        <v>37.5</v>
      </c>
      <c r="E1028" s="184">
        <v>1462.5</v>
      </c>
      <c r="F1028" s="260" t="s">
        <v>3837</v>
      </c>
      <c r="G1028" s="261" t="s">
        <v>4282</v>
      </c>
      <c r="I1028" s="191"/>
    </row>
    <row r="1029" spans="2:9" ht="15">
      <c r="B1029" s="168">
        <v>42854</v>
      </c>
      <c r="C1029" s="184">
        <v>300</v>
      </c>
      <c r="D1029" s="184">
        <v>7.5</v>
      </c>
      <c r="E1029" s="184">
        <v>292.5</v>
      </c>
      <c r="F1029" s="260" t="s">
        <v>3837</v>
      </c>
      <c r="G1029" s="261" t="s">
        <v>4082</v>
      </c>
      <c r="I1029" s="191"/>
    </row>
    <row r="1030" spans="2:9" ht="15">
      <c r="B1030" s="168">
        <v>42854</v>
      </c>
      <c r="C1030" s="184">
        <v>150</v>
      </c>
      <c r="D1030" s="184">
        <v>3.75</v>
      </c>
      <c r="E1030" s="184">
        <v>146.25</v>
      </c>
      <c r="F1030" s="260" t="s">
        <v>3837</v>
      </c>
      <c r="G1030" s="261" t="s">
        <v>733</v>
      </c>
      <c r="I1030" s="191"/>
    </row>
    <row r="1031" spans="2:9" ht="15">
      <c r="B1031" s="168">
        <v>42854</v>
      </c>
      <c r="C1031" s="184">
        <v>500</v>
      </c>
      <c r="D1031" s="184">
        <v>12.5</v>
      </c>
      <c r="E1031" s="184">
        <v>487.5</v>
      </c>
      <c r="F1031" s="260" t="s">
        <v>3837</v>
      </c>
      <c r="G1031" s="261" t="s">
        <v>3926</v>
      </c>
      <c r="I1031" s="191"/>
    </row>
    <row r="1032" spans="2:9" ht="15">
      <c r="B1032" s="168">
        <v>42854</v>
      </c>
      <c r="C1032" s="184">
        <v>1000</v>
      </c>
      <c r="D1032" s="184">
        <v>25</v>
      </c>
      <c r="E1032" s="184">
        <v>975</v>
      </c>
      <c r="F1032" s="260" t="s">
        <v>3864</v>
      </c>
      <c r="G1032" s="261" t="s">
        <v>4156</v>
      </c>
      <c r="I1032" s="191"/>
    </row>
    <row r="1033" spans="2:9" ht="15">
      <c r="B1033" s="168">
        <v>42854</v>
      </c>
      <c r="C1033" s="184">
        <v>1000</v>
      </c>
      <c r="D1033" s="184">
        <v>25</v>
      </c>
      <c r="E1033" s="184">
        <v>975</v>
      </c>
      <c r="F1033" s="260" t="s">
        <v>3861</v>
      </c>
      <c r="G1033" s="261" t="s">
        <v>4156</v>
      </c>
      <c r="I1033" s="191"/>
    </row>
    <row r="1034" spans="2:9" ht="15">
      <c r="B1034" s="168">
        <v>42854</v>
      </c>
      <c r="C1034" s="184">
        <v>1000</v>
      </c>
      <c r="D1034" s="184">
        <v>25</v>
      </c>
      <c r="E1034" s="184">
        <v>975</v>
      </c>
      <c r="F1034" s="260" t="s">
        <v>3842</v>
      </c>
      <c r="G1034" s="261" t="s">
        <v>4156</v>
      </c>
      <c r="I1034" s="191"/>
    </row>
    <row r="1035" spans="2:9" ht="15">
      <c r="B1035" s="168">
        <v>42854</v>
      </c>
      <c r="C1035" s="184">
        <v>1000</v>
      </c>
      <c r="D1035" s="184">
        <v>25</v>
      </c>
      <c r="E1035" s="184">
        <v>975</v>
      </c>
      <c r="F1035" s="260" t="s">
        <v>3860</v>
      </c>
      <c r="G1035" s="261" t="s">
        <v>4156</v>
      </c>
      <c r="I1035" s="191"/>
    </row>
    <row r="1036" spans="2:9" ht="15">
      <c r="B1036" s="168">
        <v>42854</v>
      </c>
      <c r="C1036" s="184">
        <v>1000</v>
      </c>
      <c r="D1036" s="184">
        <v>25</v>
      </c>
      <c r="E1036" s="184">
        <v>975</v>
      </c>
      <c r="F1036" s="260" t="s">
        <v>3840</v>
      </c>
      <c r="G1036" s="261" t="s">
        <v>4156</v>
      </c>
      <c r="I1036" s="191"/>
    </row>
    <row r="1037" spans="2:9" ht="15">
      <c r="B1037" s="168">
        <v>42854</v>
      </c>
      <c r="C1037" s="184">
        <v>1000</v>
      </c>
      <c r="D1037" s="184">
        <v>25</v>
      </c>
      <c r="E1037" s="184">
        <v>975</v>
      </c>
      <c r="F1037" s="260" t="s">
        <v>3845</v>
      </c>
      <c r="G1037" s="261" t="s">
        <v>4156</v>
      </c>
      <c r="I1037" s="191"/>
    </row>
    <row r="1038" spans="2:9" ht="15">
      <c r="B1038" s="168">
        <v>42854</v>
      </c>
      <c r="C1038" s="184">
        <v>4500</v>
      </c>
      <c r="D1038" s="184">
        <v>112.5</v>
      </c>
      <c r="E1038" s="184">
        <v>4387.5</v>
      </c>
      <c r="F1038" s="260" t="s">
        <v>3837</v>
      </c>
      <c r="G1038" s="261" t="s">
        <v>4177</v>
      </c>
      <c r="I1038" s="191"/>
    </row>
    <row r="1039" spans="2:9" ht="15">
      <c r="B1039" s="168">
        <v>42854</v>
      </c>
      <c r="C1039" s="184">
        <v>3000</v>
      </c>
      <c r="D1039" s="184">
        <v>75</v>
      </c>
      <c r="E1039" s="184">
        <v>2925</v>
      </c>
      <c r="F1039" s="260" t="s">
        <v>3861</v>
      </c>
      <c r="G1039" s="261" t="s">
        <v>3938</v>
      </c>
      <c r="I1039" s="191"/>
    </row>
    <row r="1040" spans="2:9" ht="15">
      <c r="B1040" s="168">
        <v>42854</v>
      </c>
      <c r="C1040" s="184">
        <v>1000</v>
      </c>
      <c r="D1040" s="184">
        <v>25</v>
      </c>
      <c r="E1040" s="184">
        <v>975</v>
      </c>
      <c r="F1040" s="260" t="s">
        <v>3837</v>
      </c>
      <c r="G1040" s="261" t="s">
        <v>2066</v>
      </c>
      <c r="I1040" s="191"/>
    </row>
    <row r="1041" spans="2:9" ht="15">
      <c r="B1041" s="168">
        <v>42854</v>
      </c>
      <c r="C1041" s="184">
        <v>10000</v>
      </c>
      <c r="D1041" s="184">
        <v>250</v>
      </c>
      <c r="E1041" s="184">
        <v>9750</v>
      </c>
      <c r="F1041" s="260" t="s">
        <v>3861</v>
      </c>
      <c r="G1041" s="261" t="s">
        <v>3883</v>
      </c>
      <c r="I1041" s="191"/>
    </row>
    <row r="1042" spans="2:9" ht="15">
      <c r="B1042" s="168">
        <v>42854</v>
      </c>
      <c r="C1042" s="184">
        <v>100</v>
      </c>
      <c r="D1042" s="184">
        <v>2.5</v>
      </c>
      <c r="E1042" s="184">
        <v>97.5</v>
      </c>
      <c r="F1042" s="260" t="s">
        <v>3864</v>
      </c>
      <c r="G1042" s="261" t="s">
        <v>4283</v>
      </c>
      <c r="I1042" s="191"/>
    </row>
    <row r="1043" spans="2:9" ht="15">
      <c r="B1043" s="168">
        <v>42854</v>
      </c>
      <c r="C1043" s="184">
        <v>500</v>
      </c>
      <c r="D1043" s="184">
        <v>12.5</v>
      </c>
      <c r="E1043" s="184">
        <v>487.5</v>
      </c>
      <c r="F1043" s="260" t="s">
        <v>3837</v>
      </c>
      <c r="G1043" s="261" t="s">
        <v>4284</v>
      </c>
      <c r="I1043" s="191"/>
    </row>
    <row r="1044" spans="2:9" ht="15">
      <c r="B1044" s="168">
        <v>42854</v>
      </c>
      <c r="C1044" s="184">
        <v>1000</v>
      </c>
      <c r="D1044" s="184">
        <v>25</v>
      </c>
      <c r="E1044" s="184">
        <v>975</v>
      </c>
      <c r="F1044" s="260" t="s">
        <v>3837</v>
      </c>
      <c r="G1044" s="261" t="s">
        <v>4285</v>
      </c>
      <c r="I1044" s="191"/>
    </row>
    <row r="1045" spans="2:9" ht="15">
      <c r="B1045" s="168">
        <v>42854</v>
      </c>
      <c r="C1045" s="184">
        <v>200</v>
      </c>
      <c r="D1045" s="184">
        <v>5</v>
      </c>
      <c r="E1045" s="184">
        <v>195</v>
      </c>
      <c r="F1045" s="260" t="s">
        <v>3837</v>
      </c>
      <c r="G1045" s="261" t="s">
        <v>4286</v>
      </c>
      <c r="I1045" s="191"/>
    </row>
    <row r="1046" spans="2:9" ht="15">
      <c r="B1046" s="168">
        <v>42854</v>
      </c>
      <c r="C1046" s="184">
        <v>1000</v>
      </c>
      <c r="D1046" s="184">
        <v>25</v>
      </c>
      <c r="E1046" s="184">
        <v>975</v>
      </c>
      <c r="F1046" s="260" t="s">
        <v>3837</v>
      </c>
      <c r="G1046" s="261" t="s">
        <v>4287</v>
      </c>
      <c r="I1046" s="191"/>
    </row>
    <row r="1047" spans="2:9" ht="15">
      <c r="B1047" s="168">
        <v>42854</v>
      </c>
      <c r="C1047" s="184">
        <v>50000</v>
      </c>
      <c r="D1047" s="184">
        <v>1250</v>
      </c>
      <c r="E1047" s="184">
        <v>48750</v>
      </c>
      <c r="F1047" s="260" t="s">
        <v>3837</v>
      </c>
      <c r="G1047" s="261" t="s">
        <v>344</v>
      </c>
      <c r="I1047" s="191"/>
    </row>
    <row r="1048" spans="2:9" ht="15">
      <c r="B1048" s="168">
        <v>42854</v>
      </c>
      <c r="C1048" s="184">
        <v>500</v>
      </c>
      <c r="D1048" s="184">
        <v>12.5</v>
      </c>
      <c r="E1048" s="184">
        <v>487.5</v>
      </c>
      <c r="F1048" s="260" t="s">
        <v>3837</v>
      </c>
      <c r="G1048" s="261" t="s">
        <v>4288</v>
      </c>
      <c r="I1048" s="191"/>
    </row>
    <row r="1049" spans="2:9" ht="15">
      <c r="B1049" s="168">
        <v>42854</v>
      </c>
      <c r="C1049" s="184">
        <v>500</v>
      </c>
      <c r="D1049" s="184">
        <v>12.5</v>
      </c>
      <c r="E1049" s="184">
        <v>487.5</v>
      </c>
      <c r="F1049" s="260" t="s">
        <v>3844</v>
      </c>
      <c r="G1049" s="261" t="s">
        <v>2228</v>
      </c>
      <c r="I1049" s="191"/>
    </row>
    <row r="1050" spans="2:9" ht="15">
      <c r="B1050" s="168">
        <v>42854</v>
      </c>
      <c r="C1050" s="184">
        <v>3000</v>
      </c>
      <c r="D1050" s="184">
        <v>75</v>
      </c>
      <c r="E1050" s="184">
        <v>2925</v>
      </c>
      <c r="F1050" s="260" t="s">
        <v>3837</v>
      </c>
      <c r="G1050" s="261" t="s">
        <v>4289</v>
      </c>
      <c r="I1050" s="191"/>
    </row>
    <row r="1051" spans="2:9" ht="15">
      <c r="B1051" s="168">
        <v>42854</v>
      </c>
      <c r="C1051" s="184">
        <v>1000</v>
      </c>
      <c r="D1051" s="184">
        <v>25</v>
      </c>
      <c r="E1051" s="184">
        <v>975</v>
      </c>
      <c r="F1051" s="260" t="s">
        <v>3837</v>
      </c>
      <c r="G1051" s="261" t="s">
        <v>4290</v>
      </c>
      <c r="I1051" s="191"/>
    </row>
    <row r="1052" spans="2:9" ht="15">
      <c r="B1052" s="168">
        <v>42854</v>
      </c>
      <c r="C1052" s="184">
        <v>500</v>
      </c>
      <c r="D1052" s="184">
        <v>12.5</v>
      </c>
      <c r="E1052" s="184">
        <v>487.5</v>
      </c>
      <c r="F1052" s="260" t="s">
        <v>3860</v>
      </c>
      <c r="G1052" s="261" t="s">
        <v>2228</v>
      </c>
      <c r="I1052" s="191"/>
    </row>
    <row r="1053" spans="2:9" ht="15">
      <c r="B1053" s="168">
        <v>42854</v>
      </c>
      <c r="C1053" s="184">
        <v>500</v>
      </c>
      <c r="D1053" s="184">
        <v>12.5</v>
      </c>
      <c r="E1053" s="184">
        <v>487.5</v>
      </c>
      <c r="F1053" s="260" t="s">
        <v>3855</v>
      </c>
      <c r="G1053" s="261" t="s">
        <v>2228</v>
      </c>
      <c r="I1053" s="191"/>
    </row>
    <row r="1054" spans="2:9" ht="15">
      <c r="B1054" s="168">
        <v>42854</v>
      </c>
      <c r="C1054" s="184">
        <v>500</v>
      </c>
      <c r="D1054" s="184">
        <v>12.5</v>
      </c>
      <c r="E1054" s="184">
        <v>487.5</v>
      </c>
      <c r="F1054" s="260" t="s">
        <v>3860</v>
      </c>
      <c r="G1054" s="261" t="s">
        <v>4291</v>
      </c>
      <c r="I1054" s="191"/>
    </row>
    <row r="1055" spans="2:9" ht="15">
      <c r="B1055" s="168">
        <v>42854</v>
      </c>
      <c r="C1055" s="184">
        <v>5000</v>
      </c>
      <c r="D1055" s="184">
        <v>125</v>
      </c>
      <c r="E1055" s="184">
        <v>4875</v>
      </c>
      <c r="F1055" s="260" t="s">
        <v>3836</v>
      </c>
      <c r="G1055" s="261" t="s">
        <v>4292</v>
      </c>
      <c r="I1055" s="191"/>
    </row>
    <row r="1056" spans="2:9" ht="15">
      <c r="B1056" s="168">
        <v>42854</v>
      </c>
      <c r="C1056" s="184">
        <v>1000</v>
      </c>
      <c r="D1056" s="184">
        <v>25</v>
      </c>
      <c r="E1056" s="184">
        <v>975</v>
      </c>
      <c r="F1056" s="260" t="s">
        <v>3836</v>
      </c>
      <c r="G1056" s="261" t="s">
        <v>469</v>
      </c>
      <c r="I1056" s="191"/>
    </row>
    <row r="1057" spans="2:9" ht="15">
      <c r="B1057" s="168">
        <v>42854</v>
      </c>
      <c r="C1057" s="184">
        <v>500</v>
      </c>
      <c r="D1057" s="184">
        <v>12.5</v>
      </c>
      <c r="E1057" s="184">
        <v>487.5</v>
      </c>
      <c r="F1057" s="260" t="s">
        <v>3864</v>
      </c>
      <c r="G1057" s="261" t="s">
        <v>4293</v>
      </c>
      <c r="I1057" s="191"/>
    </row>
    <row r="1058" spans="2:9" ht="15">
      <c r="B1058" s="168">
        <v>42854</v>
      </c>
      <c r="C1058" s="184">
        <v>1000</v>
      </c>
      <c r="D1058" s="184">
        <v>25</v>
      </c>
      <c r="E1058" s="184">
        <v>975</v>
      </c>
      <c r="F1058" s="260" t="s">
        <v>3858</v>
      </c>
      <c r="G1058" s="261" t="s">
        <v>918</v>
      </c>
      <c r="I1058" s="191"/>
    </row>
    <row r="1059" spans="2:9" ht="15">
      <c r="B1059" s="168">
        <v>42854</v>
      </c>
      <c r="C1059" s="184">
        <v>500</v>
      </c>
      <c r="D1059" s="184">
        <v>12.5</v>
      </c>
      <c r="E1059" s="184">
        <v>487.5</v>
      </c>
      <c r="F1059" s="260" t="s">
        <v>3864</v>
      </c>
      <c r="G1059" s="261" t="s">
        <v>4148</v>
      </c>
      <c r="I1059" s="191"/>
    </row>
    <row r="1060" spans="2:9" ht="15">
      <c r="B1060" s="168">
        <v>42854</v>
      </c>
      <c r="C1060" s="184">
        <v>580</v>
      </c>
      <c r="D1060" s="184">
        <v>14.5</v>
      </c>
      <c r="E1060" s="184">
        <v>565.5</v>
      </c>
      <c r="F1060" s="260" t="s">
        <v>3861</v>
      </c>
      <c r="G1060" s="261" t="s">
        <v>4148</v>
      </c>
      <c r="I1060" s="191"/>
    </row>
    <row r="1061" spans="2:9" ht="15">
      <c r="B1061" s="168">
        <v>42854</v>
      </c>
      <c r="C1061" s="184">
        <v>5000</v>
      </c>
      <c r="D1061" s="184">
        <v>125</v>
      </c>
      <c r="E1061" s="184">
        <v>4875</v>
      </c>
      <c r="F1061" s="260" t="s">
        <v>3837</v>
      </c>
      <c r="G1061" s="261" t="s">
        <v>2371</v>
      </c>
      <c r="I1061" s="191"/>
    </row>
    <row r="1062" spans="2:9" ht="15">
      <c r="B1062" s="168">
        <v>42854</v>
      </c>
      <c r="C1062" s="184">
        <v>580</v>
      </c>
      <c r="D1062" s="184">
        <v>14.5</v>
      </c>
      <c r="E1062" s="184">
        <v>565.5</v>
      </c>
      <c r="F1062" s="260" t="s">
        <v>3860</v>
      </c>
      <c r="G1062" s="261" t="s">
        <v>4148</v>
      </c>
      <c r="I1062" s="191"/>
    </row>
    <row r="1063" spans="2:9" ht="15">
      <c r="B1063" s="168">
        <v>42854</v>
      </c>
      <c r="C1063" s="184">
        <v>580</v>
      </c>
      <c r="D1063" s="184">
        <v>14.5</v>
      </c>
      <c r="E1063" s="184">
        <v>565.5</v>
      </c>
      <c r="F1063" s="260" t="s">
        <v>3843</v>
      </c>
      <c r="G1063" s="261" t="s">
        <v>4148</v>
      </c>
      <c r="I1063" s="191"/>
    </row>
    <row r="1064" spans="2:9" ht="15">
      <c r="B1064" s="168">
        <v>42854</v>
      </c>
      <c r="C1064" s="184">
        <v>580</v>
      </c>
      <c r="D1064" s="184">
        <v>14.5</v>
      </c>
      <c r="E1064" s="184">
        <v>565.5</v>
      </c>
      <c r="F1064" s="260" t="s">
        <v>3845</v>
      </c>
      <c r="G1064" s="261" t="s">
        <v>4148</v>
      </c>
      <c r="I1064" s="191"/>
    </row>
    <row r="1065" spans="2:9" ht="15">
      <c r="B1065" s="168">
        <v>42854</v>
      </c>
      <c r="C1065" s="184">
        <v>580</v>
      </c>
      <c r="D1065" s="184">
        <v>14.5</v>
      </c>
      <c r="E1065" s="184">
        <v>565.5</v>
      </c>
      <c r="F1065" s="260" t="s">
        <v>3836</v>
      </c>
      <c r="G1065" s="261" t="s">
        <v>4148</v>
      </c>
      <c r="I1065" s="191"/>
    </row>
    <row r="1066" spans="2:9" ht="15">
      <c r="B1066" s="168">
        <v>42854</v>
      </c>
      <c r="C1066" s="184">
        <v>580</v>
      </c>
      <c r="D1066" s="184">
        <v>14.5</v>
      </c>
      <c r="E1066" s="184">
        <v>565.5</v>
      </c>
      <c r="F1066" s="260" t="s">
        <v>3856</v>
      </c>
      <c r="G1066" s="261" t="s">
        <v>4148</v>
      </c>
      <c r="I1066" s="191"/>
    </row>
    <row r="1067" spans="2:9" ht="15">
      <c r="B1067" s="168">
        <v>42854</v>
      </c>
      <c r="C1067" s="184">
        <v>580</v>
      </c>
      <c r="D1067" s="184">
        <v>14.5</v>
      </c>
      <c r="E1067" s="184">
        <v>565.5</v>
      </c>
      <c r="F1067" s="260" t="s">
        <v>3838</v>
      </c>
      <c r="G1067" s="261" t="s">
        <v>4148</v>
      </c>
      <c r="I1067" s="191"/>
    </row>
    <row r="1068" spans="2:9" ht="15">
      <c r="B1068" s="168">
        <v>42854</v>
      </c>
      <c r="C1068" s="184">
        <v>580</v>
      </c>
      <c r="D1068" s="184">
        <v>14.5</v>
      </c>
      <c r="E1068" s="184">
        <v>565.5</v>
      </c>
      <c r="F1068" s="260" t="s">
        <v>3842</v>
      </c>
      <c r="G1068" s="261" t="s">
        <v>4148</v>
      </c>
      <c r="I1068" s="191"/>
    </row>
    <row r="1069" spans="2:9" ht="15">
      <c r="B1069" s="168">
        <v>42854</v>
      </c>
      <c r="C1069" s="184">
        <v>5000</v>
      </c>
      <c r="D1069" s="184">
        <v>125</v>
      </c>
      <c r="E1069" s="184">
        <v>4875</v>
      </c>
      <c r="F1069" s="260" t="s">
        <v>3837</v>
      </c>
      <c r="G1069" s="261" t="s">
        <v>2371</v>
      </c>
      <c r="I1069" s="191"/>
    </row>
    <row r="1070" spans="2:9" ht="15">
      <c r="B1070" s="168">
        <v>42854</v>
      </c>
      <c r="C1070" s="184">
        <v>580</v>
      </c>
      <c r="D1070" s="184">
        <v>14.5</v>
      </c>
      <c r="E1070" s="184">
        <v>565.5</v>
      </c>
      <c r="F1070" s="260" t="s">
        <v>3853</v>
      </c>
      <c r="G1070" s="261" t="s">
        <v>4148</v>
      </c>
      <c r="I1070" s="191"/>
    </row>
    <row r="1071" spans="2:9" ht="15">
      <c r="B1071" s="168">
        <v>42854</v>
      </c>
      <c r="C1071" s="184">
        <v>580</v>
      </c>
      <c r="D1071" s="184">
        <v>14.5</v>
      </c>
      <c r="E1071" s="184">
        <v>565.5</v>
      </c>
      <c r="F1071" s="260" t="s">
        <v>3855</v>
      </c>
      <c r="G1071" s="261" t="s">
        <v>4148</v>
      </c>
      <c r="I1071" s="191"/>
    </row>
    <row r="1072" spans="2:9" ht="15">
      <c r="B1072" s="168">
        <v>42854</v>
      </c>
      <c r="C1072" s="184">
        <v>580</v>
      </c>
      <c r="D1072" s="184">
        <v>14.5</v>
      </c>
      <c r="E1072" s="184">
        <v>565.5</v>
      </c>
      <c r="F1072" s="260" t="s">
        <v>3849</v>
      </c>
      <c r="G1072" s="261" t="s">
        <v>4148</v>
      </c>
      <c r="I1072" s="191"/>
    </row>
    <row r="1073" spans="2:9" ht="15">
      <c r="B1073" s="168">
        <v>42854</v>
      </c>
      <c r="C1073" s="184">
        <v>580</v>
      </c>
      <c r="D1073" s="184">
        <v>14.5</v>
      </c>
      <c r="E1073" s="184">
        <v>565.5</v>
      </c>
      <c r="F1073" s="260" t="s">
        <v>3832</v>
      </c>
      <c r="G1073" s="261" t="s">
        <v>4148</v>
      </c>
      <c r="I1073" s="191"/>
    </row>
    <row r="1074" spans="2:9" ht="15">
      <c r="B1074" s="168">
        <v>42854</v>
      </c>
      <c r="C1074" s="184">
        <v>580</v>
      </c>
      <c r="D1074" s="184">
        <v>14.5</v>
      </c>
      <c r="E1074" s="184">
        <v>565.5</v>
      </c>
      <c r="F1074" s="260" t="s">
        <v>3844</v>
      </c>
      <c r="G1074" s="261" t="s">
        <v>4148</v>
      </c>
      <c r="I1074" s="191"/>
    </row>
    <row r="1075" spans="2:9" ht="15">
      <c r="B1075" s="168">
        <v>42854</v>
      </c>
      <c r="C1075" s="184">
        <v>580</v>
      </c>
      <c r="D1075" s="184">
        <v>14.5</v>
      </c>
      <c r="E1075" s="184">
        <v>565.5</v>
      </c>
      <c r="F1075" s="260" t="s">
        <v>3841</v>
      </c>
      <c r="G1075" s="261" t="s">
        <v>4148</v>
      </c>
      <c r="I1075" s="191"/>
    </row>
    <row r="1076" spans="2:9" ht="15">
      <c r="B1076" s="168">
        <v>42854</v>
      </c>
      <c r="C1076" s="184">
        <v>580</v>
      </c>
      <c r="D1076" s="184">
        <v>14.5</v>
      </c>
      <c r="E1076" s="184">
        <v>565.5</v>
      </c>
      <c r="F1076" s="260" t="s">
        <v>3857</v>
      </c>
      <c r="G1076" s="261" t="s">
        <v>4148</v>
      </c>
      <c r="I1076" s="191"/>
    </row>
    <row r="1077" spans="2:9" ht="15">
      <c r="B1077" s="168">
        <v>42854</v>
      </c>
      <c r="C1077" s="184">
        <v>580</v>
      </c>
      <c r="D1077" s="184">
        <v>14.5</v>
      </c>
      <c r="E1077" s="184">
        <v>565.5</v>
      </c>
      <c r="F1077" s="260" t="s">
        <v>3839</v>
      </c>
      <c r="G1077" s="261" t="s">
        <v>4148</v>
      </c>
      <c r="I1077" s="191"/>
    </row>
    <row r="1078" spans="2:9" ht="15">
      <c r="B1078" s="168">
        <v>42854</v>
      </c>
      <c r="C1078" s="184">
        <v>580</v>
      </c>
      <c r="D1078" s="184">
        <v>14.5</v>
      </c>
      <c r="E1078" s="184">
        <v>565.5</v>
      </c>
      <c r="F1078" s="260" t="s">
        <v>3850</v>
      </c>
      <c r="G1078" s="261" t="s">
        <v>4148</v>
      </c>
      <c r="I1078" s="191"/>
    </row>
    <row r="1079" spans="2:9" ht="15">
      <c r="B1079" s="168">
        <v>42854</v>
      </c>
      <c r="C1079" s="184">
        <v>580</v>
      </c>
      <c r="D1079" s="184">
        <v>14.5</v>
      </c>
      <c r="E1079" s="184">
        <v>565.5</v>
      </c>
      <c r="F1079" s="260" t="s">
        <v>3852</v>
      </c>
      <c r="G1079" s="261" t="s">
        <v>4148</v>
      </c>
      <c r="I1079" s="191"/>
    </row>
    <row r="1080" spans="2:9" ht="15">
      <c r="B1080" s="168">
        <v>42854</v>
      </c>
      <c r="C1080" s="184">
        <v>580</v>
      </c>
      <c r="D1080" s="184">
        <v>14.5</v>
      </c>
      <c r="E1080" s="184">
        <v>565.5</v>
      </c>
      <c r="F1080" s="260" t="s">
        <v>3846</v>
      </c>
      <c r="G1080" s="261" t="s">
        <v>4148</v>
      </c>
      <c r="I1080" s="191"/>
    </row>
    <row r="1081" spans="2:9" ht="15">
      <c r="B1081" s="168">
        <v>42854</v>
      </c>
      <c r="C1081" s="184">
        <v>580</v>
      </c>
      <c r="D1081" s="184">
        <v>14.5</v>
      </c>
      <c r="E1081" s="184">
        <v>565.5</v>
      </c>
      <c r="F1081" s="260" t="s">
        <v>3854</v>
      </c>
      <c r="G1081" s="261" t="s">
        <v>4148</v>
      </c>
      <c r="I1081" s="191"/>
    </row>
    <row r="1082" spans="2:9" ht="15">
      <c r="B1082" s="168">
        <v>42854</v>
      </c>
      <c r="C1082" s="184">
        <v>580</v>
      </c>
      <c r="D1082" s="184">
        <v>14.5</v>
      </c>
      <c r="E1082" s="184">
        <v>565.5</v>
      </c>
      <c r="F1082" s="260" t="s">
        <v>3858</v>
      </c>
      <c r="G1082" s="261" t="s">
        <v>4148</v>
      </c>
      <c r="I1082" s="191"/>
    </row>
    <row r="1083" spans="2:9" ht="15">
      <c r="B1083" s="168">
        <v>42854</v>
      </c>
      <c r="C1083" s="184">
        <v>580</v>
      </c>
      <c r="D1083" s="184">
        <v>14.5</v>
      </c>
      <c r="E1083" s="184">
        <v>565.5</v>
      </c>
      <c r="F1083" s="260" t="s">
        <v>3848</v>
      </c>
      <c r="G1083" s="261" t="s">
        <v>4148</v>
      </c>
      <c r="I1083" s="191"/>
    </row>
    <row r="1084" spans="2:9" ht="15">
      <c r="B1084" s="168">
        <v>42854</v>
      </c>
      <c r="C1084" s="184">
        <v>700</v>
      </c>
      <c r="D1084" s="184">
        <v>17.5</v>
      </c>
      <c r="E1084" s="184">
        <v>682.5</v>
      </c>
      <c r="F1084" s="260" t="s">
        <v>3854</v>
      </c>
      <c r="G1084" s="261" t="s">
        <v>464</v>
      </c>
      <c r="I1084" s="191"/>
    </row>
    <row r="1085" spans="2:9" ht="15">
      <c r="B1085" s="168">
        <v>42854</v>
      </c>
      <c r="C1085" s="184">
        <v>580</v>
      </c>
      <c r="D1085" s="184">
        <v>14.5</v>
      </c>
      <c r="E1085" s="184">
        <v>565.5</v>
      </c>
      <c r="F1085" s="260" t="s">
        <v>3840</v>
      </c>
      <c r="G1085" s="261" t="s">
        <v>4148</v>
      </c>
      <c r="I1085" s="191"/>
    </row>
    <row r="1086" spans="2:9" ht="15">
      <c r="B1086" s="168">
        <v>42854</v>
      </c>
      <c r="C1086" s="184">
        <v>1000</v>
      </c>
      <c r="D1086" s="184">
        <v>25</v>
      </c>
      <c r="E1086" s="184">
        <v>975</v>
      </c>
      <c r="F1086" s="260" t="s">
        <v>3843</v>
      </c>
      <c r="G1086" s="261" t="s">
        <v>4294</v>
      </c>
      <c r="I1086" s="191"/>
    </row>
    <row r="1087" spans="2:9" ht="15">
      <c r="B1087" s="168">
        <v>42854</v>
      </c>
      <c r="C1087" s="184">
        <v>700</v>
      </c>
      <c r="D1087" s="184">
        <v>17.5</v>
      </c>
      <c r="E1087" s="184">
        <v>682.5</v>
      </c>
      <c r="F1087" s="260" t="s">
        <v>3836</v>
      </c>
      <c r="G1087" s="261" t="s">
        <v>1886</v>
      </c>
      <c r="I1087" s="191"/>
    </row>
    <row r="1088" spans="2:9" ht="15">
      <c r="B1088" s="168">
        <v>42854</v>
      </c>
      <c r="C1088" s="184">
        <v>100</v>
      </c>
      <c r="D1088" s="184">
        <v>2.5</v>
      </c>
      <c r="E1088" s="184">
        <v>97.5</v>
      </c>
      <c r="F1088" s="260" t="s">
        <v>3839</v>
      </c>
      <c r="G1088" s="261" t="s">
        <v>603</v>
      </c>
      <c r="I1088" s="191"/>
    </row>
    <row r="1089" spans="2:9" ht="15">
      <c r="B1089" s="168">
        <v>42854</v>
      </c>
      <c r="C1089" s="184">
        <v>100</v>
      </c>
      <c r="D1089" s="184">
        <v>2.5</v>
      </c>
      <c r="E1089" s="184">
        <v>97.5</v>
      </c>
      <c r="F1089" s="260" t="s">
        <v>3840</v>
      </c>
      <c r="G1089" s="261" t="s">
        <v>603</v>
      </c>
      <c r="I1089" s="191"/>
    </row>
    <row r="1090" spans="2:9" ht="15">
      <c r="B1090" s="168">
        <v>42854</v>
      </c>
      <c r="C1090" s="184">
        <v>100</v>
      </c>
      <c r="D1090" s="184">
        <v>2.5</v>
      </c>
      <c r="E1090" s="184">
        <v>97.5</v>
      </c>
      <c r="F1090" s="260" t="s">
        <v>3857</v>
      </c>
      <c r="G1090" s="261" t="s">
        <v>603</v>
      </c>
      <c r="I1090" s="191"/>
    </row>
    <row r="1091" spans="2:9" ht="15">
      <c r="B1091" s="168">
        <v>42854</v>
      </c>
      <c r="C1091" s="184">
        <v>46.59</v>
      </c>
      <c r="D1091" s="184">
        <v>1.1599999999999999</v>
      </c>
      <c r="E1091" s="184">
        <v>45.43</v>
      </c>
      <c r="F1091" s="260" t="s">
        <v>3849</v>
      </c>
      <c r="G1091" s="261" t="s">
        <v>603</v>
      </c>
      <c r="I1091" s="191"/>
    </row>
    <row r="1092" spans="2:9" ht="15">
      <c r="B1092" s="168">
        <v>42854</v>
      </c>
      <c r="C1092" s="184">
        <v>44.54</v>
      </c>
      <c r="D1092" s="184">
        <v>1.1100000000000001</v>
      </c>
      <c r="E1092" s="184">
        <v>43.43</v>
      </c>
      <c r="F1092" s="260" t="s">
        <v>3844</v>
      </c>
      <c r="G1092" s="261" t="s">
        <v>603</v>
      </c>
      <c r="I1092" s="191"/>
    </row>
    <row r="1093" spans="2:9" ht="15">
      <c r="B1093" s="168">
        <v>42854</v>
      </c>
      <c r="C1093" s="184">
        <v>500</v>
      </c>
      <c r="D1093" s="184">
        <v>12.5</v>
      </c>
      <c r="E1093" s="184">
        <v>487.5</v>
      </c>
      <c r="F1093" s="260" t="s">
        <v>3837</v>
      </c>
      <c r="G1093" s="261" t="s">
        <v>1987</v>
      </c>
      <c r="I1093" s="191"/>
    </row>
    <row r="1094" spans="2:9" ht="15">
      <c r="B1094" s="168">
        <v>42854</v>
      </c>
      <c r="C1094" s="184">
        <v>1000</v>
      </c>
      <c r="D1094" s="184">
        <v>25</v>
      </c>
      <c r="E1094" s="184">
        <v>975</v>
      </c>
      <c r="F1094" s="260" t="s">
        <v>3837</v>
      </c>
      <c r="G1094" s="261" t="s">
        <v>4295</v>
      </c>
      <c r="I1094" s="191"/>
    </row>
    <row r="1095" spans="2:9" ht="15">
      <c r="B1095" s="168">
        <v>42854</v>
      </c>
      <c r="C1095" s="184">
        <v>200</v>
      </c>
      <c r="D1095" s="184">
        <v>5</v>
      </c>
      <c r="E1095" s="184">
        <v>195</v>
      </c>
      <c r="F1095" s="260" t="s">
        <v>3864</v>
      </c>
      <c r="G1095" s="261" t="s">
        <v>4296</v>
      </c>
      <c r="I1095" s="191"/>
    </row>
    <row r="1096" spans="2:9" ht="15">
      <c r="B1096" s="168">
        <v>42854</v>
      </c>
      <c r="C1096" s="184">
        <v>3000</v>
      </c>
      <c r="D1096" s="184">
        <v>75</v>
      </c>
      <c r="E1096" s="184">
        <v>2925</v>
      </c>
      <c r="F1096" s="260" t="s">
        <v>3837</v>
      </c>
      <c r="G1096" s="261" t="s">
        <v>352</v>
      </c>
      <c r="I1096" s="191"/>
    </row>
    <row r="1097" spans="2:9" ht="15">
      <c r="B1097" s="168">
        <v>42854</v>
      </c>
      <c r="C1097" s="184">
        <v>500</v>
      </c>
      <c r="D1097" s="184">
        <v>12.5</v>
      </c>
      <c r="E1097" s="184">
        <v>487.5</v>
      </c>
      <c r="F1097" s="260" t="s">
        <v>3836</v>
      </c>
      <c r="G1097" s="261" t="s">
        <v>235</v>
      </c>
      <c r="I1097" s="191"/>
    </row>
    <row r="1098" spans="2:9" ht="15">
      <c r="B1098" s="168">
        <v>42854</v>
      </c>
      <c r="C1098" s="184">
        <v>1500</v>
      </c>
      <c r="D1098" s="184">
        <v>37.5</v>
      </c>
      <c r="E1098" s="184">
        <v>1462.5</v>
      </c>
      <c r="F1098" s="260" t="s">
        <v>3843</v>
      </c>
      <c r="G1098" s="261" t="s">
        <v>4297</v>
      </c>
      <c r="I1098" s="191"/>
    </row>
    <row r="1099" spans="2:9" ht="15">
      <c r="B1099" s="168">
        <v>42854</v>
      </c>
      <c r="C1099" s="184">
        <v>500</v>
      </c>
      <c r="D1099" s="184">
        <v>12.5</v>
      </c>
      <c r="E1099" s="184">
        <v>487.5</v>
      </c>
      <c r="F1099" s="260" t="s">
        <v>3837</v>
      </c>
      <c r="G1099" s="261" t="s">
        <v>4298</v>
      </c>
      <c r="I1099" s="191"/>
    </row>
    <row r="1100" spans="2:9" ht="15">
      <c r="B1100" s="168">
        <v>42854</v>
      </c>
      <c r="C1100" s="184">
        <v>2000</v>
      </c>
      <c r="D1100" s="184">
        <v>50</v>
      </c>
      <c r="E1100" s="184">
        <v>1950</v>
      </c>
      <c r="F1100" s="260" t="s">
        <v>3837</v>
      </c>
      <c r="G1100" s="261" t="s">
        <v>4299</v>
      </c>
      <c r="I1100" s="191"/>
    </row>
    <row r="1101" spans="2:9" ht="15">
      <c r="B1101" s="168">
        <v>42854</v>
      </c>
      <c r="C1101" s="184">
        <v>500</v>
      </c>
      <c r="D1101" s="184">
        <v>12.5</v>
      </c>
      <c r="E1101" s="184">
        <v>487.5</v>
      </c>
      <c r="F1101" s="260" t="s">
        <v>3861</v>
      </c>
      <c r="G1101" s="261" t="s">
        <v>4300</v>
      </c>
      <c r="I1101" s="191"/>
    </row>
    <row r="1102" spans="2:9" ht="15">
      <c r="B1102" s="168">
        <v>42854</v>
      </c>
      <c r="C1102" s="184">
        <v>250</v>
      </c>
      <c r="D1102" s="184">
        <v>6.25</v>
      </c>
      <c r="E1102" s="184">
        <v>243.75</v>
      </c>
      <c r="F1102" s="260" t="s">
        <v>3837</v>
      </c>
      <c r="G1102" s="261" t="s">
        <v>983</v>
      </c>
      <c r="I1102" s="191"/>
    </row>
    <row r="1103" spans="2:9" ht="15">
      <c r="B1103" s="168">
        <v>42854</v>
      </c>
      <c r="C1103" s="184">
        <v>500</v>
      </c>
      <c r="D1103" s="184">
        <v>12.5</v>
      </c>
      <c r="E1103" s="184">
        <v>487.5</v>
      </c>
      <c r="F1103" s="260" t="s">
        <v>3864</v>
      </c>
      <c r="G1103" s="261" t="s">
        <v>3962</v>
      </c>
      <c r="I1103" s="191"/>
    </row>
    <row r="1104" spans="2:9" ht="15">
      <c r="B1104" s="168">
        <v>42854</v>
      </c>
      <c r="C1104" s="184">
        <v>5000</v>
      </c>
      <c r="D1104" s="184">
        <v>125</v>
      </c>
      <c r="E1104" s="184">
        <v>4875</v>
      </c>
      <c r="F1104" s="260" t="s">
        <v>3864</v>
      </c>
      <c r="G1104" s="261" t="s">
        <v>4301</v>
      </c>
      <c r="I1104" s="191"/>
    </row>
    <row r="1105" spans="2:9" ht="15">
      <c r="B1105" s="168">
        <v>42855</v>
      </c>
      <c r="C1105" s="184">
        <v>100</v>
      </c>
      <c r="D1105" s="184">
        <v>2.5</v>
      </c>
      <c r="E1105" s="184">
        <v>97.5</v>
      </c>
      <c r="F1105" s="260" t="s">
        <v>3837</v>
      </c>
      <c r="G1105" s="261" t="s">
        <v>4302</v>
      </c>
      <c r="I1105" s="191"/>
    </row>
    <row r="1106" spans="2:9" ht="15">
      <c r="B1106" s="168">
        <v>42855</v>
      </c>
      <c r="C1106" s="184">
        <v>5000</v>
      </c>
      <c r="D1106" s="184">
        <v>125</v>
      </c>
      <c r="E1106" s="184">
        <v>4875</v>
      </c>
      <c r="F1106" s="260" t="s">
        <v>3836</v>
      </c>
      <c r="G1106" s="261" t="s">
        <v>2486</v>
      </c>
      <c r="I1106" s="191"/>
    </row>
    <row r="1107" spans="2:9" ht="15">
      <c r="B1107" s="168">
        <v>42855</v>
      </c>
      <c r="C1107" s="184">
        <v>5000</v>
      </c>
      <c r="D1107" s="184">
        <v>125</v>
      </c>
      <c r="E1107" s="184">
        <v>4875</v>
      </c>
      <c r="F1107" s="260" t="s">
        <v>3844</v>
      </c>
      <c r="G1107" s="261" t="s">
        <v>2486</v>
      </c>
      <c r="I1107" s="191"/>
    </row>
    <row r="1108" spans="2:9" ht="15">
      <c r="B1108" s="168">
        <v>42855</v>
      </c>
      <c r="C1108" s="184">
        <v>5000</v>
      </c>
      <c r="D1108" s="184">
        <v>125</v>
      </c>
      <c r="E1108" s="184">
        <v>4875</v>
      </c>
      <c r="F1108" s="260" t="s">
        <v>3860</v>
      </c>
      <c r="G1108" s="261" t="s">
        <v>2486</v>
      </c>
      <c r="I1108" s="191"/>
    </row>
    <row r="1109" spans="2:9" ht="15">
      <c r="B1109" s="168">
        <v>42855</v>
      </c>
      <c r="C1109" s="184">
        <v>1000</v>
      </c>
      <c r="D1109" s="184">
        <v>25</v>
      </c>
      <c r="E1109" s="184">
        <v>975</v>
      </c>
      <c r="F1109" s="260" t="s">
        <v>3860</v>
      </c>
      <c r="G1109" s="261" t="s">
        <v>4303</v>
      </c>
      <c r="I1109" s="191"/>
    </row>
    <row r="1110" spans="2:9" ht="15">
      <c r="B1110" s="168">
        <v>42855</v>
      </c>
      <c r="C1110" s="184">
        <v>70000</v>
      </c>
      <c r="D1110" s="184">
        <v>1750</v>
      </c>
      <c r="E1110" s="184">
        <v>68250</v>
      </c>
      <c r="F1110" s="260" t="s">
        <v>3854</v>
      </c>
      <c r="G1110" s="261" t="s">
        <v>4304</v>
      </c>
      <c r="I1110" s="191"/>
    </row>
    <row r="1111" spans="2:9" ht="15">
      <c r="B1111" s="168">
        <v>42855</v>
      </c>
      <c r="C1111" s="184">
        <v>5000</v>
      </c>
      <c r="D1111" s="184">
        <v>125</v>
      </c>
      <c r="E1111" s="184">
        <v>4875</v>
      </c>
      <c r="F1111" s="260" t="s">
        <v>3843</v>
      </c>
      <c r="G1111" s="261" t="s">
        <v>766</v>
      </c>
      <c r="I1111" s="191"/>
    </row>
    <row r="1112" spans="2:9" ht="15">
      <c r="B1112" s="168">
        <v>42855</v>
      </c>
      <c r="C1112" s="184">
        <v>1000</v>
      </c>
      <c r="D1112" s="184">
        <v>25</v>
      </c>
      <c r="E1112" s="184">
        <v>975</v>
      </c>
      <c r="F1112" s="260" t="s">
        <v>3837</v>
      </c>
      <c r="G1112" s="261" t="s">
        <v>4305</v>
      </c>
      <c r="I1112" s="191"/>
    </row>
    <row r="1113" spans="2:9" ht="15">
      <c r="B1113" s="168">
        <v>42855</v>
      </c>
      <c r="C1113" s="184">
        <v>1000</v>
      </c>
      <c r="D1113" s="184">
        <v>25</v>
      </c>
      <c r="E1113" s="184">
        <v>975</v>
      </c>
      <c r="F1113" s="260" t="s">
        <v>3837</v>
      </c>
      <c r="G1113" s="261" t="s">
        <v>4306</v>
      </c>
      <c r="I1113" s="191"/>
    </row>
    <row r="1114" spans="2:9" ht="15">
      <c r="B1114" s="168">
        <v>42855</v>
      </c>
      <c r="C1114" s="184">
        <v>100</v>
      </c>
      <c r="D1114" s="184">
        <v>2.5</v>
      </c>
      <c r="E1114" s="184">
        <v>97.5</v>
      </c>
      <c r="F1114" s="260" t="s">
        <v>3861</v>
      </c>
      <c r="G1114" s="261" t="s">
        <v>4280</v>
      </c>
      <c r="I1114" s="191"/>
    </row>
    <row r="1115" spans="2:9" ht="15">
      <c r="B1115" s="168">
        <v>42855</v>
      </c>
      <c r="C1115" s="184">
        <v>100</v>
      </c>
      <c r="D1115" s="184">
        <v>2.5</v>
      </c>
      <c r="E1115" s="184">
        <v>97.5</v>
      </c>
      <c r="F1115" s="260" t="s">
        <v>3860</v>
      </c>
      <c r="G1115" s="261" t="s">
        <v>4280</v>
      </c>
      <c r="I1115" s="191"/>
    </row>
    <row r="1116" spans="2:9" ht="15">
      <c r="B1116" s="168">
        <v>42855</v>
      </c>
      <c r="C1116" s="184">
        <v>100</v>
      </c>
      <c r="D1116" s="184">
        <v>2.5</v>
      </c>
      <c r="E1116" s="184">
        <v>97.5</v>
      </c>
      <c r="F1116" s="260" t="s">
        <v>3843</v>
      </c>
      <c r="G1116" s="261" t="s">
        <v>4280</v>
      </c>
      <c r="I1116" s="191"/>
    </row>
    <row r="1117" spans="2:9" ht="15">
      <c r="B1117" s="168">
        <v>42855</v>
      </c>
      <c r="C1117" s="184">
        <v>100</v>
      </c>
      <c r="D1117" s="184">
        <v>2.5</v>
      </c>
      <c r="E1117" s="184">
        <v>97.5</v>
      </c>
      <c r="F1117" s="260" t="s">
        <v>3845</v>
      </c>
      <c r="G1117" s="261" t="s">
        <v>4280</v>
      </c>
      <c r="I1117" s="191"/>
    </row>
    <row r="1118" spans="2:9" ht="15">
      <c r="B1118" s="168">
        <v>42855</v>
      </c>
      <c r="C1118" s="184">
        <v>100</v>
      </c>
      <c r="D1118" s="184">
        <v>2.5</v>
      </c>
      <c r="E1118" s="184">
        <v>97.5</v>
      </c>
      <c r="F1118" s="260" t="s">
        <v>3836</v>
      </c>
      <c r="G1118" s="261" t="s">
        <v>4280</v>
      </c>
      <c r="I1118" s="191"/>
    </row>
    <row r="1119" spans="2:9" ht="15">
      <c r="B1119" s="168">
        <v>42855</v>
      </c>
      <c r="C1119" s="184">
        <v>100</v>
      </c>
      <c r="D1119" s="184">
        <v>2.5</v>
      </c>
      <c r="E1119" s="184">
        <v>97.5</v>
      </c>
      <c r="F1119" s="260" t="s">
        <v>3856</v>
      </c>
      <c r="G1119" s="261" t="s">
        <v>4280</v>
      </c>
      <c r="I1119" s="191"/>
    </row>
    <row r="1120" spans="2:9" ht="15">
      <c r="B1120" s="168">
        <v>42855</v>
      </c>
      <c r="C1120" s="184">
        <v>100</v>
      </c>
      <c r="D1120" s="184">
        <v>2.5</v>
      </c>
      <c r="E1120" s="184">
        <v>97.5</v>
      </c>
      <c r="F1120" s="260" t="s">
        <v>3838</v>
      </c>
      <c r="G1120" s="261" t="s">
        <v>4280</v>
      </c>
      <c r="I1120" s="191"/>
    </row>
    <row r="1121" spans="2:9" ht="15">
      <c r="B1121" s="168">
        <v>42855</v>
      </c>
      <c r="C1121" s="184">
        <v>3000</v>
      </c>
      <c r="D1121" s="184">
        <v>75</v>
      </c>
      <c r="E1121" s="184">
        <v>2925</v>
      </c>
      <c r="F1121" s="260" t="s">
        <v>3837</v>
      </c>
      <c r="G1121" s="261" t="s">
        <v>3941</v>
      </c>
      <c r="I1121" s="191"/>
    </row>
    <row r="1122" spans="2:9" ht="15">
      <c r="B1122" s="168">
        <v>42855</v>
      </c>
      <c r="C1122" s="184">
        <v>200</v>
      </c>
      <c r="D1122" s="184">
        <v>5</v>
      </c>
      <c r="E1122" s="184">
        <v>195</v>
      </c>
      <c r="F1122" s="260" t="s">
        <v>3837</v>
      </c>
      <c r="G1122" s="261" t="s">
        <v>4307</v>
      </c>
      <c r="I1122" s="191"/>
    </row>
    <row r="1123" spans="2:9" ht="15">
      <c r="B1123" s="168">
        <v>42855</v>
      </c>
      <c r="C1123" s="184">
        <v>400</v>
      </c>
      <c r="D1123" s="184">
        <v>10</v>
      </c>
      <c r="E1123" s="184">
        <v>390</v>
      </c>
      <c r="F1123" s="260" t="s">
        <v>3837</v>
      </c>
      <c r="G1123" s="261" t="s">
        <v>1458</v>
      </c>
      <c r="I1123" s="191"/>
    </row>
    <row r="1124" spans="2:9" ht="15">
      <c r="B1124" s="168">
        <v>42855</v>
      </c>
      <c r="C1124" s="184">
        <v>550</v>
      </c>
      <c r="D1124" s="184">
        <v>13.75</v>
      </c>
      <c r="E1124" s="184">
        <v>536.25</v>
      </c>
      <c r="F1124" s="260" t="s">
        <v>3856</v>
      </c>
      <c r="G1124" s="261" t="s">
        <v>3886</v>
      </c>
      <c r="I1124" s="191"/>
    </row>
    <row r="1125" spans="2:9" ht="15">
      <c r="B1125" s="168">
        <v>42855</v>
      </c>
      <c r="C1125" s="184">
        <v>200</v>
      </c>
      <c r="D1125" s="184">
        <v>5</v>
      </c>
      <c r="E1125" s="184">
        <v>195</v>
      </c>
      <c r="F1125" s="260" t="s">
        <v>3845</v>
      </c>
      <c r="G1125" s="261" t="s">
        <v>3906</v>
      </c>
      <c r="I1125" s="191"/>
    </row>
    <row r="1126" spans="2:9" ht="15">
      <c r="B1126" s="168">
        <v>42855</v>
      </c>
      <c r="C1126" s="184">
        <v>1000</v>
      </c>
      <c r="D1126" s="184">
        <v>25</v>
      </c>
      <c r="E1126" s="184">
        <v>975</v>
      </c>
      <c r="F1126" s="260" t="s">
        <v>3861</v>
      </c>
      <c r="G1126" s="261" t="s">
        <v>2888</v>
      </c>
      <c r="I1126" s="191"/>
    </row>
    <row r="1127" spans="2:9" ht="15">
      <c r="B1127" s="168">
        <v>42855</v>
      </c>
      <c r="C1127" s="184">
        <v>500</v>
      </c>
      <c r="D1127" s="184">
        <v>12.5</v>
      </c>
      <c r="E1127" s="184">
        <v>487.5</v>
      </c>
      <c r="F1127" s="260" t="s">
        <v>3860</v>
      </c>
      <c r="G1127" s="261" t="s">
        <v>2888</v>
      </c>
      <c r="I1127" s="191"/>
    </row>
    <row r="1128" spans="2:9" ht="15">
      <c r="B1128" s="168">
        <v>42855</v>
      </c>
      <c r="C1128" s="184">
        <v>500</v>
      </c>
      <c r="D1128" s="184">
        <v>12.5</v>
      </c>
      <c r="E1128" s="184">
        <v>487.5</v>
      </c>
      <c r="F1128" s="260" t="s">
        <v>3861</v>
      </c>
      <c r="G1128" s="261" t="s">
        <v>371</v>
      </c>
      <c r="I1128" s="191"/>
    </row>
    <row r="1129" spans="2:9" ht="15">
      <c r="B1129" s="168">
        <v>42855</v>
      </c>
      <c r="C1129" s="184">
        <v>1000</v>
      </c>
      <c r="D1129" s="184">
        <v>25</v>
      </c>
      <c r="E1129" s="184">
        <v>975</v>
      </c>
      <c r="F1129" s="260" t="s">
        <v>3837</v>
      </c>
      <c r="G1129" s="261" t="s">
        <v>4308</v>
      </c>
      <c r="I1129" s="191"/>
    </row>
    <row r="1130" spans="2:9" ht="15">
      <c r="B1130" s="168">
        <v>42855</v>
      </c>
      <c r="C1130" s="184">
        <v>1000</v>
      </c>
      <c r="D1130" s="184">
        <v>25</v>
      </c>
      <c r="E1130" s="184">
        <v>975</v>
      </c>
      <c r="F1130" s="260" t="s">
        <v>3837</v>
      </c>
      <c r="G1130" s="261" t="s">
        <v>2621</v>
      </c>
      <c r="I1130" s="191"/>
    </row>
    <row r="1131" spans="2:9" ht="15">
      <c r="B1131" s="168">
        <v>42855</v>
      </c>
      <c r="C1131" s="184">
        <v>30000</v>
      </c>
      <c r="D1131" s="184">
        <v>750</v>
      </c>
      <c r="E1131" s="184">
        <v>29250</v>
      </c>
      <c r="F1131" s="260" t="s">
        <v>3844</v>
      </c>
      <c r="G1131" s="261" t="s">
        <v>901</v>
      </c>
      <c r="I1131" s="191"/>
    </row>
    <row r="1132" spans="2:9" ht="15">
      <c r="B1132" s="168">
        <v>42855</v>
      </c>
      <c r="C1132" s="184">
        <v>300</v>
      </c>
      <c r="D1132" s="184">
        <v>7.5</v>
      </c>
      <c r="E1132" s="184">
        <v>292.5</v>
      </c>
      <c r="F1132" s="260" t="s">
        <v>3860</v>
      </c>
      <c r="G1132" s="261" t="s">
        <v>566</v>
      </c>
      <c r="I1132" s="191"/>
    </row>
    <row r="1133" spans="2:9" ht="15">
      <c r="B1133" s="168">
        <v>42855</v>
      </c>
      <c r="C1133" s="184">
        <v>300</v>
      </c>
      <c r="D1133" s="184">
        <v>7.5</v>
      </c>
      <c r="E1133" s="184">
        <v>292.5</v>
      </c>
      <c r="F1133" s="260" t="s">
        <v>3860</v>
      </c>
      <c r="G1133" s="261" t="s">
        <v>919</v>
      </c>
      <c r="I1133" s="191"/>
    </row>
    <row r="1134" spans="2:9" ht="15">
      <c r="B1134" s="168">
        <v>42855</v>
      </c>
      <c r="C1134" s="184">
        <v>100</v>
      </c>
      <c r="D1134" s="184">
        <v>2.5</v>
      </c>
      <c r="E1134" s="184">
        <v>97.5</v>
      </c>
      <c r="F1134" s="260" t="s">
        <v>3837</v>
      </c>
      <c r="G1134" s="261" t="s">
        <v>4309</v>
      </c>
      <c r="I1134" s="191"/>
    </row>
    <row r="1135" spans="2:9" ht="15">
      <c r="B1135" s="168">
        <v>42855</v>
      </c>
      <c r="C1135" s="184">
        <v>5000</v>
      </c>
      <c r="D1135" s="184">
        <v>125</v>
      </c>
      <c r="E1135" s="184">
        <v>4875</v>
      </c>
      <c r="F1135" s="260" t="s">
        <v>3837</v>
      </c>
      <c r="G1135" s="261" t="s">
        <v>457</v>
      </c>
      <c r="I1135" s="191"/>
    </row>
    <row r="1136" spans="2:9" ht="15">
      <c r="B1136" s="168">
        <v>42855</v>
      </c>
      <c r="C1136" s="184">
        <v>1000</v>
      </c>
      <c r="D1136" s="184">
        <v>25</v>
      </c>
      <c r="E1136" s="184">
        <v>975</v>
      </c>
      <c r="F1136" s="260" t="s">
        <v>3837</v>
      </c>
      <c r="G1136" s="261" t="s">
        <v>4310</v>
      </c>
      <c r="I1136" s="191"/>
    </row>
    <row r="1137" spans="2:9" ht="15">
      <c r="B1137" s="168">
        <v>42855</v>
      </c>
      <c r="C1137" s="184">
        <v>1000</v>
      </c>
      <c r="D1137" s="184">
        <v>25</v>
      </c>
      <c r="E1137" s="184">
        <v>975</v>
      </c>
      <c r="F1137" s="260" t="s">
        <v>3860</v>
      </c>
      <c r="G1137" s="261" t="s">
        <v>4311</v>
      </c>
      <c r="I1137" s="191"/>
    </row>
    <row r="1138" spans="2:9" ht="15">
      <c r="B1138" s="168">
        <v>42855</v>
      </c>
      <c r="C1138" s="184">
        <v>3000</v>
      </c>
      <c r="D1138" s="184">
        <v>75</v>
      </c>
      <c r="E1138" s="184">
        <v>2925</v>
      </c>
      <c r="F1138" s="260" t="s">
        <v>3841</v>
      </c>
      <c r="G1138" s="261" t="s">
        <v>4311</v>
      </c>
      <c r="I1138" s="191"/>
    </row>
    <row r="1139" spans="2:9" ht="15">
      <c r="B1139" s="168">
        <v>42855</v>
      </c>
      <c r="C1139" s="184">
        <v>1000</v>
      </c>
      <c r="D1139" s="184">
        <v>25</v>
      </c>
      <c r="E1139" s="184">
        <v>975</v>
      </c>
      <c r="F1139" s="260" t="s">
        <v>3841</v>
      </c>
      <c r="G1139" s="261" t="s">
        <v>4311</v>
      </c>
      <c r="I1139" s="191"/>
    </row>
    <row r="1140" spans="2:9" ht="15">
      <c r="B1140" s="168">
        <v>42855</v>
      </c>
      <c r="C1140" s="184">
        <v>1000</v>
      </c>
      <c r="D1140" s="184">
        <v>25</v>
      </c>
      <c r="E1140" s="184">
        <v>975</v>
      </c>
      <c r="F1140" s="260" t="s">
        <v>3843</v>
      </c>
      <c r="G1140" s="261" t="s">
        <v>3871</v>
      </c>
      <c r="I1140" s="191"/>
    </row>
    <row r="1141" spans="2:9" ht="15">
      <c r="B1141" s="168">
        <v>42855</v>
      </c>
      <c r="C1141" s="184">
        <v>100</v>
      </c>
      <c r="D1141" s="184">
        <v>2.5</v>
      </c>
      <c r="E1141" s="184">
        <v>97.5</v>
      </c>
      <c r="F1141" s="260" t="s">
        <v>3861</v>
      </c>
      <c r="G1141" s="261" t="s">
        <v>1483</v>
      </c>
      <c r="I1141" s="191"/>
    </row>
    <row r="1142" spans="2:9" ht="15">
      <c r="B1142" s="168">
        <v>42855</v>
      </c>
      <c r="C1142" s="184">
        <v>100</v>
      </c>
      <c r="D1142" s="184">
        <f>C1142-E1142</f>
        <v>2.5</v>
      </c>
      <c r="E1142" s="184">
        <v>97.5</v>
      </c>
      <c r="F1142" s="260" t="s">
        <v>3839</v>
      </c>
      <c r="G1142" s="261" t="s">
        <v>4367</v>
      </c>
      <c r="I1142" s="191"/>
    </row>
    <row r="1143" spans="2:9" ht="15">
      <c r="B1143" s="168">
        <v>42855</v>
      </c>
      <c r="C1143" s="184">
        <v>3800</v>
      </c>
      <c r="D1143" s="184">
        <f>C1143-E1143</f>
        <v>102.59999999999991</v>
      </c>
      <c r="E1143" s="184">
        <v>3697.4</v>
      </c>
      <c r="F1143" s="260" t="s">
        <v>3836</v>
      </c>
      <c r="G1143" s="261" t="s">
        <v>4338</v>
      </c>
      <c r="I1143" s="191"/>
    </row>
    <row r="1144" spans="2:9">
      <c r="B1144" s="262" t="s">
        <v>31</v>
      </c>
      <c r="C1144" s="263">
        <f>SUM(C5:C1143)</f>
        <v>2484638.5300000003</v>
      </c>
      <c r="D1144" s="263">
        <f>SUM(D5:D1143)</f>
        <v>63319.039999999986</v>
      </c>
      <c r="E1144" s="263">
        <f>SUM(E5:E1143)</f>
        <v>2421319.4900000016</v>
      </c>
      <c r="F1144" s="25"/>
      <c r="G1144" s="86"/>
    </row>
  </sheetData>
  <sheetProtection algorithmName="SHA-512" hashValue="i5YnISl6o4qtlqtnmvgA20YfKypwJrtuqOZJMjjMZ1XUB6D6J7ydS9xcXKF+xU2pyjzCT30pto+GtDMZd7prjg==" saltValue="iaCGJWBwUWLxPJ8G5Z51Hg==" spinCount="100000" sheet="1" objects="1" scenarios="1"/>
  <sortState ref="B5:G1144">
    <sortCondition ref="B5:B1144"/>
  </sortState>
  <mergeCells count="1">
    <mergeCell ref="C1:G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27"/>
  <sheetViews>
    <sheetView workbookViewId="0">
      <selection activeCell="A3" sqref="A3"/>
    </sheetView>
  </sheetViews>
  <sheetFormatPr defaultColWidth="9.140625" defaultRowHeight="12.75"/>
  <cols>
    <col min="1" max="1" width="7.7109375" style="1" customWidth="1"/>
    <col min="2" max="2" width="20.85546875" style="9" customWidth="1"/>
    <col min="3" max="3" width="25.140625" style="95" customWidth="1"/>
    <col min="4" max="4" width="33.42578125" style="9" customWidth="1"/>
    <col min="5" max="5" width="9.140625" style="1"/>
    <col min="6" max="6" width="20.42578125" style="1" customWidth="1"/>
    <col min="7" max="7" width="51.140625" style="1" customWidth="1"/>
    <col min="8" max="8" width="21.42578125" style="1" customWidth="1"/>
    <col min="9" max="9" width="23.42578125" style="3" customWidth="1"/>
    <col min="10" max="16384" width="9.140625" style="1"/>
  </cols>
  <sheetData>
    <row r="1" spans="1:9" ht="42.75" customHeight="1">
      <c r="A1" s="14"/>
      <c r="B1" s="14"/>
      <c r="C1" s="364" t="s">
        <v>1138</v>
      </c>
      <c r="D1" s="364"/>
      <c r="E1" s="16"/>
      <c r="H1" s="3"/>
      <c r="I1" s="1"/>
    </row>
    <row r="2" spans="1:9" ht="14.25">
      <c r="B2" s="203" t="s">
        <v>11</v>
      </c>
      <c r="C2" s="204">
        <f>C14-C15</f>
        <v>8460</v>
      </c>
      <c r="D2" s="44"/>
    </row>
    <row r="3" spans="1:9">
      <c r="B3" s="6"/>
      <c r="C3" s="96"/>
      <c r="D3" s="8"/>
    </row>
    <row r="4" spans="1:9" s="19" customFormat="1" ht="32.25" customHeight="1">
      <c r="B4" s="264" t="s">
        <v>7</v>
      </c>
      <c r="C4" s="265" t="s">
        <v>8</v>
      </c>
      <c r="D4" s="264" t="s">
        <v>9</v>
      </c>
      <c r="F4" s="129"/>
      <c r="I4" s="107"/>
    </row>
    <row r="5" spans="1:9" ht="14.1" customHeight="1">
      <c r="B5" s="269">
        <v>42829</v>
      </c>
      <c r="C5" s="308">
        <v>1000</v>
      </c>
      <c r="D5" s="270" t="s">
        <v>4374</v>
      </c>
      <c r="F5" s="130"/>
    </row>
    <row r="6" spans="1:9" ht="14.1" customHeight="1">
      <c r="B6" s="269">
        <v>42832</v>
      </c>
      <c r="C6" s="308">
        <v>150</v>
      </c>
      <c r="D6" s="270" t="s">
        <v>4369</v>
      </c>
      <c r="F6" s="130"/>
    </row>
    <row r="7" spans="1:9" ht="14.1" customHeight="1">
      <c r="B7" s="269">
        <v>42835</v>
      </c>
      <c r="C7" s="308">
        <v>50</v>
      </c>
      <c r="D7" s="270" t="s">
        <v>4373</v>
      </c>
      <c r="F7" s="130"/>
    </row>
    <row r="8" spans="1:9" ht="14.1" customHeight="1">
      <c r="B8" s="269">
        <v>42836</v>
      </c>
      <c r="C8" s="308">
        <v>2000</v>
      </c>
      <c r="D8" s="270" t="s">
        <v>4372</v>
      </c>
      <c r="F8" s="130"/>
    </row>
    <row r="9" spans="1:9" ht="14.1" customHeight="1">
      <c r="B9" s="269">
        <v>42839</v>
      </c>
      <c r="C9" s="308">
        <v>300</v>
      </c>
      <c r="D9" s="270" t="s">
        <v>4371</v>
      </c>
      <c r="F9" s="130"/>
    </row>
    <row r="10" spans="1:9" ht="14.1" customHeight="1">
      <c r="B10" s="269">
        <v>42844</v>
      </c>
      <c r="C10" s="308">
        <v>500</v>
      </c>
      <c r="D10" s="270" t="s">
        <v>4369</v>
      </c>
      <c r="F10" s="130"/>
    </row>
    <row r="11" spans="1:9" ht="14.1" customHeight="1">
      <c r="B11" s="269">
        <v>42845</v>
      </c>
      <c r="C11" s="308">
        <v>1000</v>
      </c>
      <c r="D11" s="270" t="s">
        <v>4369</v>
      </c>
    </row>
    <row r="12" spans="1:9" ht="14.1" customHeight="1">
      <c r="B12" s="269">
        <v>42845</v>
      </c>
      <c r="C12" s="308">
        <v>1000</v>
      </c>
      <c r="D12" s="270" t="s">
        <v>4370</v>
      </c>
    </row>
    <row r="13" spans="1:9" ht="14.1" customHeight="1">
      <c r="B13" s="269">
        <v>42855</v>
      </c>
      <c r="C13" s="308">
        <v>3000</v>
      </c>
      <c r="D13" s="270" t="s">
        <v>4368</v>
      </c>
    </row>
    <row r="14" spans="1:9">
      <c r="B14" s="266" t="s">
        <v>6</v>
      </c>
      <c r="C14" s="267">
        <f>SUM(C5:C13)</f>
        <v>9000</v>
      </c>
      <c r="D14" s="23"/>
    </row>
    <row r="15" spans="1:9" s="21" customFormat="1" ht="11.25">
      <c r="B15" s="268" t="s">
        <v>16</v>
      </c>
      <c r="C15" s="267">
        <f>C14*0.06</f>
        <v>540</v>
      </c>
      <c r="D15" s="45"/>
      <c r="I15" s="131"/>
    </row>
    <row r="16" spans="1:9" s="5" customFormat="1">
      <c r="B16" s="8"/>
      <c r="C16" s="97"/>
      <c r="D16" s="8"/>
      <c r="I16" s="132"/>
    </row>
    <row r="17" spans="2:9" s="5" customFormat="1">
      <c r="B17" s="8"/>
      <c r="C17" s="97"/>
      <c r="D17" s="8"/>
      <c r="I17" s="132"/>
    </row>
    <row r="18" spans="2:9" s="5" customFormat="1">
      <c r="B18" s="8"/>
      <c r="C18" s="97"/>
      <c r="D18" s="8"/>
      <c r="I18" s="132"/>
    </row>
    <row r="19" spans="2:9" s="5" customFormat="1">
      <c r="B19" s="8"/>
      <c r="C19" s="97"/>
      <c r="D19" s="8"/>
      <c r="I19" s="132"/>
    </row>
    <row r="20" spans="2:9" s="5" customFormat="1">
      <c r="B20" s="126"/>
      <c r="C20" s="97"/>
      <c r="D20" s="8"/>
      <c r="I20" s="132"/>
    </row>
    <row r="21" spans="2:9" s="5" customFormat="1">
      <c r="B21" s="126"/>
      <c r="C21" s="97"/>
      <c r="D21" s="8"/>
      <c r="I21" s="132"/>
    </row>
    <row r="22" spans="2:9" s="5" customFormat="1">
      <c r="B22" s="126"/>
      <c r="C22" s="97"/>
      <c r="D22" s="8"/>
      <c r="I22" s="132"/>
    </row>
    <row r="23" spans="2:9" s="5" customFormat="1">
      <c r="B23" s="126"/>
      <c r="C23" s="97"/>
      <c r="D23" s="8"/>
      <c r="I23" s="132"/>
    </row>
    <row r="24" spans="2:9" s="5" customFormat="1">
      <c r="B24" s="126"/>
      <c r="C24" s="97"/>
      <c r="D24" s="8"/>
      <c r="I24" s="132"/>
    </row>
    <row r="25" spans="2:9" s="5" customFormat="1">
      <c r="B25" s="126"/>
      <c r="C25" s="97"/>
      <c r="D25" s="8"/>
      <c r="I25" s="132"/>
    </row>
    <row r="26" spans="2:9" s="5" customFormat="1">
      <c r="B26" s="126"/>
      <c r="C26" s="97"/>
      <c r="D26" s="8"/>
      <c r="I26" s="132"/>
    </row>
    <row r="27" spans="2:9" s="5" customFormat="1">
      <c r="B27" s="126"/>
      <c r="C27" s="97"/>
      <c r="D27" s="8"/>
      <c r="I27" s="132"/>
    </row>
    <row r="28" spans="2:9" s="5" customFormat="1">
      <c r="B28" s="126"/>
      <c r="C28" s="97"/>
      <c r="D28" s="8"/>
      <c r="I28" s="132"/>
    </row>
    <row r="29" spans="2:9" s="5" customFormat="1">
      <c r="B29" s="126"/>
      <c r="C29" s="97"/>
      <c r="D29" s="8"/>
      <c r="I29" s="132"/>
    </row>
    <row r="30" spans="2:9" s="5" customFormat="1">
      <c r="B30" s="8"/>
      <c r="C30" s="97"/>
      <c r="D30" s="8"/>
      <c r="I30" s="132"/>
    </row>
    <row r="31" spans="2:9" s="5" customFormat="1">
      <c r="B31" s="8"/>
      <c r="C31" s="97"/>
      <c r="D31" s="8"/>
      <c r="I31" s="132"/>
    </row>
    <row r="32" spans="2:9" s="5" customFormat="1">
      <c r="B32" s="8"/>
      <c r="C32" s="97"/>
      <c r="D32" s="8"/>
      <c r="I32" s="132"/>
    </row>
    <row r="33" spans="2:9" s="5" customFormat="1">
      <c r="B33" s="8"/>
      <c r="C33" s="97"/>
      <c r="D33" s="8"/>
      <c r="I33" s="132"/>
    </row>
    <row r="34" spans="2:9" s="5" customFormat="1">
      <c r="B34" s="8"/>
      <c r="C34" s="97"/>
      <c r="D34" s="8"/>
      <c r="I34" s="132"/>
    </row>
    <row r="35" spans="2:9" s="5" customFormat="1">
      <c r="B35" s="8"/>
      <c r="C35" s="97"/>
      <c r="D35" s="8"/>
      <c r="I35" s="132"/>
    </row>
    <row r="36" spans="2:9" s="5" customFormat="1">
      <c r="B36" s="8"/>
      <c r="C36" s="97"/>
      <c r="D36" s="8"/>
      <c r="I36" s="132"/>
    </row>
    <row r="37" spans="2:9" s="5" customFormat="1">
      <c r="B37" s="8"/>
      <c r="C37" s="97"/>
      <c r="D37" s="8"/>
      <c r="I37" s="132"/>
    </row>
    <row r="38" spans="2:9" s="5" customFormat="1">
      <c r="B38" s="8"/>
      <c r="C38" s="97"/>
      <c r="D38" s="8"/>
      <c r="I38" s="132"/>
    </row>
    <row r="39" spans="2:9" s="5" customFormat="1">
      <c r="B39" s="8"/>
      <c r="C39" s="97"/>
      <c r="D39" s="8"/>
      <c r="I39" s="132"/>
    </row>
    <row r="40" spans="2:9" s="5" customFormat="1">
      <c r="B40" s="8"/>
      <c r="C40" s="97"/>
      <c r="D40" s="8"/>
      <c r="I40" s="132"/>
    </row>
    <row r="41" spans="2:9" s="5" customFormat="1">
      <c r="B41" s="8"/>
      <c r="C41" s="97"/>
      <c r="D41" s="8"/>
      <c r="I41" s="132"/>
    </row>
    <row r="42" spans="2:9" s="5" customFormat="1">
      <c r="B42" s="8"/>
      <c r="C42" s="97"/>
      <c r="D42" s="8"/>
      <c r="I42" s="132"/>
    </row>
    <row r="43" spans="2:9" s="5" customFormat="1">
      <c r="B43" s="8"/>
      <c r="C43" s="97"/>
      <c r="D43" s="8"/>
      <c r="I43" s="132"/>
    </row>
    <row r="44" spans="2:9" s="5" customFormat="1">
      <c r="B44" s="8"/>
      <c r="C44" s="97"/>
      <c r="D44" s="8"/>
      <c r="I44" s="132"/>
    </row>
    <row r="45" spans="2:9" s="5" customFormat="1">
      <c r="B45" s="8"/>
      <c r="C45" s="97"/>
      <c r="D45" s="8"/>
      <c r="I45" s="132"/>
    </row>
    <row r="46" spans="2:9" s="5" customFormat="1">
      <c r="B46" s="8"/>
      <c r="C46" s="97"/>
      <c r="D46" s="8"/>
      <c r="I46" s="132"/>
    </row>
    <row r="47" spans="2:9" s="5" customFormat="1">
      <c r="B47" s="8"/>
      <c r="C47" s="97"/>
      <c r="D47" s="8"/>
      <c r="I47" s="132"/>
    </row>
    <row r="48" spans="2:9" s="5" customFormat="1">
      <c r="B48" s="8"/>
      <c r="C48" s="97"/>
      <c r="D48" s="8"/>
      <c r="I48" s="132"/>
    </row>
    <row r="49" spans="2:9" s="5" customFormat="1">
      <c r="B49" s="8"/>
      <c r="C49" s="97"/>
      <c r="D49" s="8"/>
      <c r="I49" s="132"/>
    </row>
    <row r="50" spans="2:9" s="5" customFormat="1">
      <c r="B50" s="8"/>
      <c r="C50" s="97"/>
      <c r="D50" s="8"/>
      <c r="I50" s="132"/>
    </row>
    <row r="51" spans="2:9" s="5" customFormat="1">
      <c r="B51" s="8"/>
      <c r="C51" s="97"/>
      <c r="D51" s="8"/>
      <c r="I51" s="132"/>
    </row>
    <row r="52" spans="2:9" s="5" customFormat="1">
      <c r="B52" s="8"/>
      <c r="C52" s="97"/>
      <c r="D52" s="8"/>
      <c r="I52" s="132"/>
    </row>
    <row r="53" spans="2:9" s="5" customFormat="1">
      <c r="B53" s="8"/>
      <c r="C53" s="97"/>
      <c r="D53" s="8"/>
      <c r="I53" s="132"/>
    </row>
    <row r="54" spans="2:9" s="5" customFormat="1">
      <c r="B54" s="8"/>
      <c r="C54" s="97"/>
      <c r="D54" s="8"/>
      <c r="I54" s="132"/>
    </row>
    <row r="55" spans="2:9" s="5" customFormat="1">
      <c r="B55" s="8"/>
      <c r="C55" s="97"/>
      <c r="D55" s="8"/>
      <c r="I55" s="132"/>
    </row>
    <row r="56" spans="2:9" s="5" customFormat="1">
      <c r="B56" s="8"/>
      <c r="C56" s="97"/>
      <c r="D56" s="8"/>
      <c r="I56" s="132"/>
    </row>
    <row r="57" spans="2:9" s="5" customFormat="1">
      <c r="B57" s="8"/>
      <c r="C57" s="97"/>
      <c r="D57" s="8"/>
      <c r="I57" s="132"/>
    </row>
    <row r="58" spans="2:9" s="5" customFormat="1">
      <c r="B58" s="8"/>
      <c r="C58" s="97"/>
      <c r="D58" s="8"/>
      <c r="I58" s="132"/>
    </row>
    <row r="59" spans="2:9" s="5" customFormat="1">
      <c r="B59" s="8"/>
      <c r="C59" s="97"/>
      <c r="D59" s="8"/>
      <c r="I59" s="132"/>
    </row>
    <row r="60" spans="2:9" s="5" customFormat="1">
      <c r="B60" s="8"/>
      <c r="C60" s="97"/>
      <c r="D60" s="8"/>
      <c r="I60" s="132"/>
    </row>
    <row r="61" spans="2:9" s="5" customFormat="1">
      <c r="B61" s="8"/>
      <c r="C61" s="97"/>
      <c r="D61" s="8"/>
      <c r="I61" s="132"/>
    </row>
    <row r="62" spans="2:9" s="5" customFormat="1">
      <c r="B62" s="8"/>
      <c r="C62" s="97"/>
      <c r="D62" s="8"/>
      <c r="I62" s="132"/>
    </row>
    <row r="63" spans="2:9" s="5" customFormat="1">
      <c r="B63" s="8"/>
      <c r="C63" s="97"/>
      <c r="D63" s="8"/>
      <c r="I63" s="132"/>
    </row>
    <row r="64" spans="2:9" s="5" customFormat="1">
      <c r="B64" s="8"/>
      <c r="C64" s="97"/>
      <c r="D64" s="8"/>
      <c r="I64" s="132"/>
    </row>
    <row r="65" spans="2:9" s="5" customFormat="1">
      <c r="B65" s="8"/>
      <c r="C65" s="97"/>
      <c r="D65" s="8"/>
      <c r="I65" s="132"/>
    </row>
    <row r="66" spans="2:9" s="5" customFormat="1">
      <c r="B66" s="8"/>
      <c r="C66" s="97"/>
      <c r="D66" s="8"/>
      <c r="I66" s="132"/>
    </row>
    <row r="67" spans="2:9" s="5" customFormat="1">
      <c r="B67" s="8"/>
      <c r="C67" s="97"/>
      <c r="D67" s="8"/>
      <c r="I67" s="132"/>
    </row>
    <row r="68" spans="2:9" s="5" customFormat="1">
      <c r="B68" s="8"/>
      <c r="C68" s="97"/>
      <c r="D68" s="8"/>
      <c r="I68" s="132"/>
    </row>
    <row r="69" spans="2:9" s="5" customFormat="1">
      <c r="B69" s="8"/>
      <c r="C69" s="97"/>
      <c r="D69" s="8"/>
      <c r="I69" s="132"/>
    </row>
    <row r="70" spans="2:9" s="5" customFormat="1">
      <c r="B70" s="8"/>
      <c r="C70" s="97"/>
      <c r="D70" s="8"/>
      <c r="I70" s="132"/>
    </row>
    <row r="71" spans="2:9" s="5" customFormat="1">
      <c r="B71" s="8"/>
      <c r="C71" s="97"/>
      <c r="D71" s="8"/>
      <c r="I71" s="132"/>
    </row>
    <row r="72" spans="2:9" s="5" customFormat="1">
      <c r="B72" s="8"/>
      <c r="C72" s="97"/>
      <c r="D72" s="8"/>
      <c r="I72" s="132"/>
    </row>
    <row r="73" spans="2:9" s="5" customFormat="1">
      <c r="B73" s="8"/>
      <c r="C73" s="97"/>
      <c r="D73" s="8"/>
      <c r="I73" s="132"/>
    </row>
    <row r="74" spans="2:9" s="5" customFormat="1">
      <c r="B74" s="8"/>
      <c r="C74" s="97"/>
      <c r="D74" s="8"/>
      <c r="I74" s="132"/>
    </row>
    <row r="75" spans="2:9" s="5" customFormat="1">
      <c r="B75" s="8"/>
      <c r="C75" s="97"/>
      <c r="D75" s="8"/>
      <c r="I75" s="132"/>
    </row>
    <row r="76" spans="2:9" s="5" customFormat="1">
      <c r="B76" s="8"/>
      <c r="C76" s="97"/>
      <c r="D76" s="8"/>
      <c r="I76" s="132"/>
    </row>
    <row r="77" spans="2:9" s="5" customFormat="1">
      <c r="B77" s="8"/>
      <c r="C77" s="97"/>
      <c r="D77" s="8"/>
      <c r="I77" s="132"/>
    </row>
    <row r="78" spans="2:9" s="5" customFormat="1">
      <c r="B78" s="8"/>
      <c r="C78" s="97"/>
      <c r="D78" s="8"/>
      <c r="I78" s="132"/>
    </row>
    <row r="79" spans="2:9" s="5" customFormat="1">
      <c r="B79" s="8"/>
      <c r="C79" s="97"/>
      <c r="D79" s="8"/>
      <c r="I79" s="132"/>
    </row>
    <row r="80" spans="2:9" s="5" customFormat="1">
      <c r="B80" s="8"/>
      <c r="C80" s="97"/>
      <c r="D80" s="8"/>
      <c r="I80" s="132"/>
    </row>
    <row r="81" spans="2:9" s="5" customFormat="1">
      <c r="B81" s="8"/>
      <c r="C81" s="97"/>
      <c r="D81" s="8"/>
      <c r="I81" s="132"/>
    </row>
    <row r="82" spans="2:9" s="5" customFormat="1">
      <c r="B82" s="8"/>
      <c r="C82" s="97"/>
      <c r="D82" s="8"/>
      <c r="I82" s="132"/>
    </row>
    <row r="83" spans="2:9" s="5" customFormat="1">
      <c r="B83" s="8"/>
      <c r="C83" s="97"/>
      <c r="D83" s="8"/>
      <c r="I83" s="132"/>
    </row>
    <row r="84" spans="2:9" s="5" customFormat="1">
      <c r="B84" s="8"/>
      <c r="C84" s="97"/>
      <c r="D84" s="8"/>
      <c r="I84" s="132"/>
    </row>
    <row r="85" spans="2:9" s="5" customFormat="1">
      <c r="B85" s="8"/>
      <c r="C85" s="97"/>
      <c r="D85" s="8"/>
      <c r="I85" s="132"/>
    </row>
    <row r="86" spans="2:9" s="5" customFormat="1">
      <c r="B86" s="8"/>
      <c r="C86" s="97"/>
      <c r="D86" s="8"/>
      <c r="I86" s="132"/>
    </row>
    <row r="87" spans="2:9" s="5" customFormat="1">
      <c r="B87" s="8"/>
      <c r="C87" s="97"/>
      <c r="D87" s="8"/>
      <c r="I87" s="132"/>
    </row>
    <row r="88" spans="2:9" s="5" customFormat="1">
      <c r="B88" s="8"/>
      <c r="C88" s="97"/>
      <c r="D88" s="8"/>
      <c r="I88" s="132"/>
    </row>
    <row r="89" spans="2:9" s="5" customFormat="1">
      <c r="B89" s="8"/>
      <c r="C89" s="97"/>
      <c r="D89" s="8"/>
      <c r="I89" s="132"/>
    </row>
    <row r="90" spans="2:9" s="5" customFormat="1">
      <c r="B90" s="8"/>
      <c r="C90" s="97"/>
      <c r="D90" s="8"/>
      <c r="I90" s="132"/>
    </row>
    <row r="91" spans="2:9" s="5" customFormat="1">
      <c r="B91" s="8"/>
      <c r="C91" s="97"/>
      <c r="D91" s="8"/>
      <c r="I91" s="132"/>
    </row>
    <row r="92" spans="2:9" s="5" customFormat="1">
      <c r="B92" s="8"/>
      <c r="C92" s="97"/>
      <c r="D92" s="8"/>
      <c r="I92" s="132"/>
    </row>
    <row r="93" spans="2:9" s="5" customFormat="1">
      <c r="B93" s="8"/>
      <c r="C93" s="97"/>
      <c r="D93" s="8"/>
      <c r="I93" s="132"/>
    </row>
    <row r="94" spans="2:9" s="5" customFormat="1">
      <c r="B94" s="8"/>
      <c r="C94" s="97"/>
      <c r="D94" s="8"/>
      <c r="I94" s="132"/>
    </row>
    <row r="95" spans="2:9" s="5" customFormat="1">
      <c r="B95" s="8"/>
      <c r="C95" s="97"/>
      <c r="D95" s="8"/>
      <c r="I95" s="132"/>
    </row>
    <row r="96" spans="2:9" s="5" customFormat="1">
      <c r="B96" s="8"/>
      <c r="C96" s="97"/>
      <c r="D96" s="8"/>
      <c r="I96" s="132"/>
    </row>
    <row r="97" spans="2:9" s="5" customFormat="1">
      <c r="B97" s="8"/>
      <c r="C97" s="97"/>
      <c r="D97" s="8"/>
      <c r="I97" s="132"/>
    </row>
    <row r="98" spans="2:9" s="5" customFormat="1">
      <c r="B98" s="8"/>
      <c r="C98" s="97"/>
      <c r="D98" s="8"/>
      <c r="I98" s="132"/>
    </row>
    <row r="99" spans="2:9" s="5" customFormat="1">
      <c r="B99" s="8"/>
      <c r="C99" s="97"/>
      <c r="D99" s="8"/>
      <c r="I99" s="132"/>
    </row>
    <row r="100" spans="2:9" s="5" customFormat="1">
      <c r="B100" s="8"/>
      <c r="C100" s="97"/>
      <c r="D100" s="8"/>
      <c r="I100" s="132"/>
    </row>
    <row r="101" spans="2:9" s="5" customFormat="1">
      <c r="B101" s="8"/>
      <c r="C101" s="97"/>
      <c r="D101" s="8"/>
      <c r="I101" s="132"/>
    </row>
    <row r="102" spans="2:9" s="5" customFormat="1">
      <c r="B102" s="8"/>
      <c r="C102" s="97"/>
      <c r="D102" s="8"/>
      <c r="I102" s="132"/>
    </row>
    <row r="103" spans="2:9" s="5" customFormat="1">
      <c r="B103" s="8"/>
      <c r="C103" s="97"/>
      <c r="D103" s="8"/>
      <c r="I103" s="132"/>
    </row>
    <row r="104" spans="2:9" s="5" customFormat="1">
      <c r="B104" s="8"/>
      <c r="C104" s="97"/>
      <c r="D104" s="8"/>
      <c r="I104" s="132"/>
    </row>
    <row r="105" spans="2:9" s="5" customFormat="1">
      <c r="B105" s="8"/>
      <c r="C105" s="97"/>
      <c r="D105" s="8"/>
      <c r="I105" s="132"/>
    </row>
    <row r="106" spans="2:9" s="5" customFormat="1">
      <c r="B106" s="8"/>
      <c r="C106" s="97"/>
      <c r="D106" s="8"/>
      <c r="I106" s="132"/>
    </row>
    <row r="107" spans="2:9" s="5" customFormat="1">
      <c r="B107" s="8"/>
      <c r="C107" s="97"/>
      <c r="D107" s="8"/>
      <c r="I107" s="132"/>
    </row>
    <row r="108" spans="2:9" s="5" customFormat="1">
      <c r="B108" s="8"/>
      <c r="C108" s="97"/>
      <c r="D108" s="8"/>
      <c r="I108" s="132"/>
    </row>
    <row r="109" spans="2:9" s="5" customFormat="1">
      <c r="B109" s="8"/>
      <c r="C109" s="97"/>
      <c r="D109" s="8"/>
      <c r="I109" s="132"/>
    </row>
    <row r="110" spans="2:9" s="5" customFormat="1">
      <c r="B110" s="8"/>
      <c r="C110" s="97"/>
      <c r="D110" s="8"/>
      <c r="I110" s="132"/>
    </row>
    <row r="111" spans="2:9" s="5" customFormat="1">
      <c r="B111" s="8"/>
      <c r="C111" s="97"/>
      <c r="D111" s="8"/>
      <c r="I111" s="132"/>
    </row>
    <row r="112" spans="2:9" s="5" customFormat="1">
      <c r="B112" s="8"/>
      <c r="C112" s="97"/>
      <c r="D112" s="8"/>
      <c r="I112" s="132"/>
    </row>
    <row r="113" spans="2:9" s="5" customFormat="1">
      <c r="B113" s="8"/>
      <c r="C113" s="97"/>
      <c r="D113" s="8"/>
      <c r="I113" s="132"/>
    </row>
    <row r="114" spans="2:9" s="5" customFormat="1">
      <c r="B114" s="8"/>
      <c r="C114" s="97"/>
      <c r="D114" s="8"/>
      <c r="I114" s="132"/>
    </row>
    <row r="115" spans="2:9" s="5" customFormat="1">
      <c r="B115" s="8"/>
      <c r="C115" s="97"/>
      <c r="D115" s="8"/>
      <c r="I115" s="132"/>
    </row>
    <row r="116" spans="2:9" s="5" customFormat="1">
      <c r="B116" s="8"/>
      <c r="C116" s="97"/>
      <c r="D116" s="8"/>
      <c r="I116" s="132"/>
    </row>
    <row r="117" spans="2:9" s="5" customFormat="1">
      <c r="B117" s="8"/>
      <c r="C117" s="97"/>
      <c r="D117" s="8"/>
      <c r="I117" s="132"/>
    </row>
    <row r="118" spans="2:9" s="5" customFormat="1">
      <c r="B118" s="8"/>
      <c r="C118" s="97"/>
      <c r="D118" s="8"/>
      <c r="I118" s="132"/>
    </row>
    <row r="119" spans="2:9" s="5" customFormat="1">
      <c r="B119" s="8"/>
      <c r="C119" s="97"/>
      <c r="D119" s="8"/>
      <c r="I119" s="132"/>
    </row>
    <row r="120" spans="2:9" s="5" customFormat="1">
      <c r="B120" s="8"/>
      <c r="C120" s="97"/>
      <c r="D120" s="8"/>
      <c r="I120" s="132"/>
    </row>
    <row r="121" spans="2:9" s="5" customFormat="1">
      <c r="B121" s="8"/>
      <c r="C121" s="97"/>
      <c r="D121" s="8"/>
      <c r="I121" s="132"/>
    </row>
    <row r="122" spans="2:9" s="5" customFormat="1">
      <c r="B122" s="8"/>
      <c r="C122" s="97"/>
      <c r="D122" s="8"/>
      <c r="I122" s="132"/>
    </row>
    <row r="123" spans="2:9" s="5" customFormat="1">
      <c r="B123" s="8"/>
      <c r="C123" s="97"/>
      <c r="D123" s="8"/>
      <c r="I123" s="132"/>
    </row>
    <row r="124" spans="2:9" s="5" customFormat="1">
      <c r="B124" s="8"/>
      <c r="C124" s="97"/>
      <c r="D124" s="8"/>
      <c r="I124" s="132"/>
    </row>
    <row r="125" spans="2:9" s="5" customFormat="1">
      <c r="B125" s="8"/>
      <c r="C125" s="97"/>
      <c r="D125" s="8"/>
      <c r="I125" s="132"/>
    </row>
    <row r="126" spans="2:9" s="5" customFormat="1">
      <c r="B126" s="8"/>
      <c r="C126" s="97"/>
      <c r="D126" s="8"/>
      <c r="I126" s="132"/>
    </row>
    <row r="127" spans="2:9" s="5" customFormat="1">
      <c r="B127" s="8"/>
      <c r="C127" s="97"/>
      <c r="D127" s="8"/>
      <c r="I127" s="132"/>
    </row>
    <row r="128" spans="2:9" s="5" customFormat="1">
      <c r="B128" s="8"/>
      <c r="C128" s="97"/>
      <c r="D128" s="8"/>
      <c r="I128" s="132"/>
    </row>
    <row r="129" spans="2:9" s="5" customFormat="1">
      <c r="B129" s="8"/>
      <c r="C129" s="97"/>
      <c r="D129" s="8"/>
      <c r="I129" s="132"/>
    </row>
    <row r="130" spans="2:9" s="5" customFormat="1">
      <c r="B130" s="8"/>
      <c r="C130" s="97"/>
      <c r="D130" s="8"/>
      <c r="I130" s="132"/>
    </row>
    <row r="131" spans="2:9" s="5" customFormat="1">
      <c r="B131" s="8"/>
      <c r="C131" s="97"/>
      <c r="D131" s="8"/>
      <c r="I131" s="132"/>
    </row>
    <row r="132" spans="2:9" s="5" customFormat="1">
      <c r="B132" s="8"/>
      <c r="C132" s="97"/>
      <c r="D132" s="8"/>
      <c r="I132" s="132"/>
    </row>
    <row r="133" spans="2:9" s="5" customFormat="1">
      <c r="B133" s="8"/>
      <c r="C133" s="97"/>
      <c r="D133" s="8"/>
      <c r="I133" s="132"/>
    </row>
    <row r="134" spans="2:9" s="5" customFormat="1">
      <c r="B134" s="8"/>
      <c r="C134" s="97"/>
      <c r="D134" s="8"/>
      <c r="I134" s="132"/>
    </row>
    <row r="135" spans="2:9" s="5" customFormat="1">
      <c r="B135" s="8"/>
      <c r="C135" s="97"/>
      <c r="D135" s="8"/>
      <c r="I135" s="132"/>
    </row>
    <row r="136" spans="2:9" s="5" customFormat="1">
      <c r="B136" s="8"/>
      <c r="C136" s="97"/>
      <c r="D136" s="8"/>
      <c r="I136" s="132"/>
    </row>
    <row r="137" spans="2:9" s="5" customFormat="1">
      <c r="B137" s="8"/>
      <c r="C137" s="97"/>
      <c r="D137" s="8"/>
      <c r="I137" s="132"/>
    </row>
    <row r="138" spans="2:9" s="5" customFormat="1">
      <c r="B138" s="8"/>
      <c r="C138" s="97"/>
      <c r="D138" s="8"/>
      <c r="I138" s="132"/>
    </row>
    <row r="139" spans="2:9" s="5" customFormat="1">
      <c r="B139" s="8"/>
      <c r="C139" s="97"/>
      <c r="D139" s="8"/>
      <c r="I139" s="132"/>
    </row>
    <row r="140" spans="2:9" s="5" customFormat="1">
      <c r="B140" s="8"/>
      <c r="C140" s="97"/>
      <c r="D140" s="8"/>
      <c r="I140" s="132"/>
    </row>
    <row r="141" spans="2:9" s="5" customFormat="1">
      <c r="B141" s="8"/>
      <c r="C141" s="97"/>
      <c r="D141" s="8"/>
      <c r="I141" s="132"/>
    </row>
    <row r="142" spans="2:9" s="5" customFormat="1">
      <c r="B142" s="8"/>
      <c r="C142" s="97"/>
      <c r="D142" s="8"/>
      <c r="I142" s="132"/>
    </row>
    <row r="143" spans="2:9" s="5" customFormat="1">
      <c r="B143" s="8"/>
      <c r="C143" s="97"/>
      <c r="D143" s="8"/>
      <c r="I143" s="132"/>
    </row>
    <row r="144" spans="2:9" s="5" customFormat="1">
      <c r="B144" s="8"/>
      <c r="C144" s="97"/>
      <c r="D144" s="8"/>
      <c r="I144" s="132"/>
    </row>
    <row r="145" spans="2:9" s="5" customFormat="1">
      <c r="B145" s="8"/>
      <c r="C145" s="97"/>
      <c r="D145" s="8"/>
      <c r="I145" s="132"/>
    </row>
    <row r="146" spans="2:9" s="5" customFormat="1">
      <c r="B146" s="8"/>
      <c r="C146" s="97"/>
      <c r="D146" s="8"/>
      <c r="I146" s="132"/>
    </row>
    <row r="147" spans="2:9" s="5" customFormat="1">
      <c r="B147" s="8"/>
      <c r="C147" s="97"/>
      <c r="D147" s="8"/>
      <c r="I147" s="132"/>
    </row>
    <row r="148" spans="2:9" s="5" customFormat="1">
      <c r="B148" s="8"/>
      <c r="C148" s="97"/>
      <c r="D148" s="8"/>
      <c r="I148" s="132"/>
    </row>
    <row r="149" spans="2:9" s="5" customFormat="1">
      <c r="B149" s="8"/>
      <c r="C149" s="97"/>
      <c r="D149" s="8"/>
      <c r="I149" s="132"/>
    </row>
    <row r="150" spans="2:9" s="5" customFormat="1">
      <c r="B150" s="8"/>
      <c r="C150" s="97"/>
      <c r="D150" s="8"/>
      <c r="I150" s="132"/>
    </row>
    <row r="151" spans="2:9" s="5" customFormat="1">
      <c r="B151" s="8"/>
      <c r="C151" s="97"/>
      <c r="D151" s="8"/>
      <c r="I151" s="132"/>
    </row>
    <row r="152" spans="2:9" s="5" customFormat="1">
      <c r="B152" s="8"/>
      <c r="C152" s="97"/>
      <c r="D152" s="8"/>
      <c r="I152" s="132"/>
    </row>
    <row r="153" spans="2:9" s="5" customFormat="1">
      <c r="B153" s="8"/>
      <c r="C153" s="97"/>
      <c r="D153" s="8"/>
      <c r="I153" s="132"/>
    </row>
    <row r="154" spans="2:9" s="5" customFormat="1">
      <c r="B154" s="8"/>
      <c r="C154" s="97"/>
      <c r="D154" s="8"/>
      <c r="I154" s="132"/>
    </row>
    <row r="155" spans="2:9" s="5" customFormat="1">
      <c r="B155" s="8"/>
      <c r="C155" s="97"/>
      <c r="D155" s="8"/>
      <c r="I155" s="132"/>
    </row>
    <row r="156" spans="2:9" s="5" customFormat="1">
      <c r="B156" s="8"/>
      <c r="C156" s="97"/>
      <c r="D156" s="8"/>
      <c r="I156" s="132"/>
    </row>
    <row r="157" spans="2:9" s="5" customFormat="1">
      <c r="B157" s="8"/>
      <c r="C157" s="97"/>
      <c r="D157" s="8"/>
      <c r="I157" s="132"/>
    </row>
    <row r="158" spans="2:9" s="5" customFormat="1">
      <c r="B158" s="8"/>
      <c r="C158" s="97"/>
      <c r="D158" s="8"/>
      <c r="I158" s="132"/>
    </row>
    <row r="159" spans="2:9" s="5" customFormat="1">
      <c r="B159" s="8"/>
      <c r="C159" s="97"/>
      <c r="D159" s="8"/>
      <c r="I159" s="132"/>
    </row>
    <row r="160" spans="2:9" s="5" customFormat="1">
      <c r="B160" s="8"/>
      <c r="C160" s="97"/>
      <c r="D160" s="8"/>
      <c r="I160" s="132"/>
    </row>
    <row r="161" spans="2:9" s="5" customFormat="1">
      <c r="B161" s="8"/>
      <c r="C161" s="97"/>
      <c r="D161" s="8"/>
      <c r="I161" s="132"/>
    </row>
    <row r="162" spans="2:9" s="5" customFormat="1">
      <c r="B162" s="8"/>
      <c r="C162" s="97"/>
      <c r="D162" s="8"/>
      <c r="I162" s="132"/>
    </row>
    <row r="163" spans="2:9" s="5" customFormat="1">
      <c r="B163" s="8"/>
      <c r="C163" s="97"/>
      <c r="D163" s="8"/>
      <c r="I163" s="132"/>
    </row>
    <row r="164" spans="2:9" s="5" customFormat="1">
      <c r="B164" s="8"/>
      <c r="C164" s="97"/>
      <c r="D164" s="8"/>
      <c r="I164" s="132"/>
    </row>
    <row r="165" spans="2:9" s="5" customFormat="1">
      <c r="B165" s="8"/>
      <c r="C165" s="97"/>
      <c r="D165" s="8"/>
      <c r="I165" s="132"/>
    </row>
    <row r="166" spans="2:9" s="5" customFormat="1">
      <c r="B166" s="8"/>
      <c r="C166" s="97"/>
      <c r="D166" s="8"/>
      <c r="I166" s="132"/>
    </row>
    <row r="167" spans="2:9" s="5" customFormat="1">
      <c r="B167" s="8"/>
      <c r="C167" s="97"/>
      <c r="D167" s="8"/>
      <c r="I167" s="132"/>
    </row>
    <row r="168" spans="2:9" s="5" customFormat="1">
      <c r="B168" s="8"/>
      <c r="C168" s="97"/>
      <c r="D168" s="8"/>
      <c r="I168" s="132"/>
    </row>
    <row r="169" spans="2:9" s="5" customFormat="1">
      <c r="B169" s="8"/>
      <c r="C169" s="97"/>
      <c r="D169" s="8"/>
      <c r="I169" s="132"/>
    </row>
    <row r="170" spans="2:9" s="5" customFormat="1">
      <c r="B170" s="8"/>
      <c r="C170" s="97"/>
      <c r="D170" s="8"/>
      <c r="I170" s="132"/>
    </row>
    <row r="171" spans="2:9" s="5" customFormat="1">
      <c r="B171" s="8"/>
      <c r="C171" s="97"/>
      <c r="D171" s="8"/>
      <c r="I171" s="132"/>
    </row>
    <row r="172" spans="2:9" s="5" customFormat="1">
      <c r="B172" s="8"/>
      <c r="C172" s="97"/>
      <c r="D172" s="8"/>
      <c r="I172" s="132"/>
    </row>
    <row r="173" spans="2:9" s="5" customFormat="1">
      <c r="B173" s="8"/>
      <c r="C173" s="97"/>
      <c r="D173" s="8"/>
      <c r="I173" s="132"/>
    </row>
    <row r="174" spans="2:9" s="5" customFormat="1">
      <c r="B174" s="8"/>
      <c r="C174" s="97"/>
      <c r="D174" s="8"/>
      <c r="I174" s="132"/>
    </row>
    <row r="175" spans="2:9" s="5" customFormat="1">
      <c r="B175" s="8"/>
      <c r="C175" s="97"/>
      <c r="D175" s="8"/>
      <c r="I175" s="132"/>
    </row>
    <row r="176" spans="2:9" s="5" customFormat="1">
      <c r="B176" s="8"/>
      <c r="C176" s="97"/>
      <c r="D176" s="8"/>
      <c r="I176" s="132"/>
    </row>
    <row r="177" spans="2:9" s="5" customFormat="1">
      <c r="B177" s="8"/>
      <c r="C177" s="97"/>
      <c r="D177" s="8"/>
      <c r="I177" s="132"/>
    </row>
    <row r="178" spans="2:9" s="5" customFormat="1">
      <c r="B178" s="8"/>
      <c r="C178" s="97"/>
      <c r="D178" s="8"/>
      <c r="I178" s="132"/>
    </row>
    <row r="179" spans="2:9" s="5" customFormat="1">
      <c r="B179" s="8"/>
      <c r="C179" s="97"/>
      <c r="D179" s="8"/>
      <c r="I179" s="132"/>
    </row>
    <row r="180" spans="2:9" s="5" customFormat="1">
      <c r="B180" s="8"/>
      <c r="C180" s="97"/>
      <c r="D180" s="8"/>
      <c r="I180" s="132"/>
    </row>
    <row r="181" spans="2:9" s="5" customFormat="1">
      <c r="B181" s="8"/>
      <c r="C181" s="97"/>
      <c r="D181" s="8"/>
      <c r="I181" s="132"/>
    </row>
    <row r="182" spans="2:9" s="5" customFormat="1">
      <c r="B182" s="8"/>
      <c r="C182" s="97"/>
      <c r="D182" s="8"/>
      <c r="I182" s="132"/>
    </row>
    <row r="183" spans="2:9" s="5" customFormat="1">
      <c r="B183" s="8"/>
      <c r="C183" s="97"/>
      <c r="D183" s="8"/>
      <c r="I183" s="132"/>
    </row>
    <row r="184" spans="2:9" s="5" customFormat="1">
      <c r="B184" s="8"/>
      <c r="C184" s="97"/>
      <c r="D184" s="8"/>
      <c r="I184" s="132"/>
    </row>
    <row r="185" spans="2:9" s="5" customFormat="1">
      <c r="B185" s="8"/>
      <c r="C185" s="97"/>
      <c r="D185" s="8"/>
      <c r="I185" s="132"/>
    </row>
    <row r="186" spans="2:9" s="5" customFormat="1">
      <c r="B186" s="8"/>
      <c r="C186" s="97"/>
      <c r="D186" s="8"/>
      <c r="I186" s="132"/>
    </row>
    <row r="187" spans="2:9" s="5" customFormat="1">
      <c r="B187" s="8"/>
      <c r="C187" s="97"/>
      <c r="D187" s="8"/>
      <c r="I187" s="132"/>
    </row>
    <row r="188" spans="2:9" s="5" customFormat="1">
      <c r="B188" s="8"/>
      <c r="C188" s="97"/>
      <c r="D188" s="8"/>
      <c r="I188" s="132"/>
    </row>
    <row r="189" spans="2:9" s="5" customFormat="1">
      <c r="B189" s="8"/>
      <c r="C189" s="97"/>
      <c r="D189" s="8"/>
      <c r="I189" s="132"/>
    </row>
    <row r="190" spans="2:9" s="5" customFormat="1">
      <c r="B190" s="8"/>
      <c r="C190" s="97"/>
      <c r="D190" s="8"/>
      <c r="I190" s="132"/>
    </row>
    <row r="191" spans="2:9" s="5" customFormat="1">
      <c r="B191" s="8"/>
      <c r="C191" s="97"/>
      <c r="D191" s="8"/>
      <c r="I191" s="132"/>
    </row>
    <row r="192" spans="2:9" s="5" customFormat="1">
      <c r="B192" s="8"/>
      <c r="C192" s="97"/>
      <c r="D192" s="8"/>
      <c r="I192" s="132"/>
    </row>
    <row r="193" spans="2:9" s="5" customFormat="1">
      <c r="B193" s="8"/>
      <c r="C193" s="97"/>
      <c r="D193" s="8"/>
      <c r="I193" s="132"/>
    </row>
    <row r="194" spans="2:9" s="5" customFormat="1">
      <c r="B194" s="8"/>
      <c r="C194" s="97"/>
      <c r="D194" s="8"/>
      <c r="I194" s="132"/>
    </row>
    <row r="195" spans="2:9" s="5" customFormat="1">
      <c r="B195" s="8"/>
      <c r="C195" s="97"/>
      <c r="D195" s="8"/>
      <c r="I195" s="132"/>
    </row>
    <row r="196" spans="2:9" s="5" customFormat="1">
      <c r="B196" s="8"/>
      <c r="C196" s="97"/>
      <c r="D196" s="8"/>
      <c r="I196" s="132"/>
    </row>
    <row r="197" spans="2:9" s="5" customFormat="1">
      <c r="B197" s="8"/>
      <c r="C197" s="97"/>
      <c r="D197" s="8"/>
      <c r="I197" s="132"/>
    </row>
    <row r="198" spans="2:9" s="5" customFormat="1">
      <c r="B198" s="8"/>
      <c r="C198" s="97"/>
      <c r="D198" s="8"/>
      <c r="I198" s="132"/>
    </row>
    <row r="199" spans="2:9" s="5" customFormat="1">
      <c r="B199" s="8"/>
      <c r="C199" s="97"/>
      <c r="D199" s="8"/>
      <c r="I199" s="132"/>
    </row>
    <row r="200" spans="2:9" s="5" customFormat="1">
      <c r="B200" s="8"/>
      <c r="C200" s="97"/>
      <c r="D200" s="8"/>
      <c r="I200" s="132"/>
    </row>
    <row r="201" spans="2:9" s="5" customFormat="1">
      <c r="B201" s="8"/>
      <c r="C201" s="97"/>
      <c r="D201" s="8"/>
      <c r="I201" s="132"/>
    </row>
    <row r="202" spans="2:9" s="5" customFormat="1">
      <c r="B202" s="8"/>
      <c r="C202" s="97"/>
      <c r="D202" s="8"/>
      <c r="I202" s="132"/>
    </row>
    <row r="203" spans="2:9" s="5" customFormat="1">
      <c r="B203" s="8"/>
      <c r="C203" s="97"/>
      <c r="D203" s="8"/>
      <c r="I203" s="132"/>
    </row>
    <row r="204" spans="2:9" s="5" customFormat="1">
      <c r="B204" s="8"/>
      <c r="C204" s="97"/>
      <c r="D204" s="8"/>
      <c r="I204" s="132"/>
    </row>
    <row r="205" spans="2:9" s="5" customFormat="1">
      <c r="B205" s="8"/>
      <c r="C205" s="97"/>
      <c r="D205" s="8"/>
      <c r="I205" s="132"/>
    </row>
    <row r="206" spans="2:9" s="5" customFormat="1">
      <c r="B206" s="8"/>
      <c r="C206" s="97"/>
      <c r="D206" s="8"/>
      <c r="I206" s="132"/>
    </row>
    <row r="207" spans="2:9" s="5" customFormat="1">
      <c r="B207" s="8"/>
      <c r="C207" s="97"/>
      <c r="D207" s="8"/>
      <c r="I207" s="132"/>
    </row>
    <row r="208" spans="2:9" s="5" customFormat="1">
      <c r="B208" s="8"/>
      <c r="C208" s="97"/>
      <c r="D208" s="8"/>
      <c r="I208" s="132"/>
    </row>
    <row r="209" spans="2:9" s="5" customFormat="1">
      <c r="B209" s="8"/>
      <c r="C209" s="97"/>
      <c r="D209" s="8"/>
      <c r="I209" s="132"/>
    </row>
    <row r="210" spans="2:9" s="5" customFormat="1">
      <c r="B210" s="8"/>
      <c r="C210" s="97"/>
      <c r="D210" s="8"/>
      <c r="I210" s="132"/>
    </row>
    <row r="211" spans="2:9" s="5" customFormat="1">
      <c r="B211" s="8"/>
      <c r="C211" s="97"/>
      <c r="D211" s="8"/>
      <c r="I211" s="132"/>
    </row>
    <row r="212" spans="2:9" s="5" customFormat="1">
      <c r="B212" s="8"/>
      <c r="C212" s="97"/>
      <c r="D212" s="8"/>
      <c r="I212" s="132"/>
    </row>
    <row r="213" spans="2:9" s="5" customFormat="1">
      <c r="B213" s="8"/>
      <c r="C213" s="97"/>
      <c r="D213" s="8"/>
      <c r="I213" s="132"/>
    </row>
    <row r="214" spans="2:9" s="5" customFormat="1">
      <c r="B214" s="8"/>
      <c r="C214" s="97"/>
      <c r="D214" s="8"/>
      <c r="I214" s="132"/>
    </row>
    <row r="215" spans="2:9" s="5" customFormat="1">
      <c r="B215" s="8"/>
      <c r="C215" s="97"/>
      <c r="D215" s="8"/>
      <c r="I215" s="132"/>
    </row>
    <row r="216" spans="2:9" s="5" customFormat="1">
      <c r="B216" s="8"/>
      <c r="C216" s="97"/>
      <c r="D216" s="8"/>
      <c r="I216" s="132"/>
    </row>
    <row r="217" spans="2:9" s="5" customFormat="1">
      <c r="B217" s="8"/>
      <c r="C217" s="97"/>
      <c r="D217" s="8"/>
      <c r="I217" s="132"/>
    </row>
    <row r="218" spans="2:9" s="5" customFormat="1">
      <c r="B218" s="8"/>
      <c r="C218" s="97"/>
      <c r="D218" s="8"/>
      <c r="I218" s="132"/>
    </row>
    <row r="219" spans="2:9" s="5" customFormat="1">
      <c r="B219" s="8"/>
      <c r="C219" s="97"/>
      <c r="D219" s="8"/>
      <c r="I219" s="132"/>
    </row>
    <row r="220" spans="2:9" s="5" customFormat="1">
      <c r="B220" s="8"/>
      <c r="C220" s="97"/>
      <c r="D220" s="8"/>
      <c r="I220" s="132"/>
    </row>
    <row r="221" spans="2:9" s="5" customFormat="1">
      <c r="B221" s="8"/>
      <c r="C221" s="97"/>
      <c r="D221" s="8"/>
      <c r="I221" s="132"/>
    </row>
    <row r="222" spans="2:9" s="5" customFormat="1">
      <c r="B222" s="8"/>
      <c r="C222" s="97"/>
      <c r="D222" s="8"/>
      <c r="I222" s="132"/>
    </row>
    <row r="223" spans="2:9" s="5" customFormat="1">
      <c r="B223" s="8"/>
      <c r="C223" s="97"/>
      <c r="D223" s="8"/>
      <c r="I223" s="132"/>
    </row>
    <row r="224" spans="2:9" s="5" customFormat="1">
      <c r="B224" s="8"/>
      <c r="C224" s="97"/>
      <c r="D224" s="8"/>
      <c r="I224" s="132"/>
    </row>
    <row r="225" spans="2:9" s="5" customFormat="1">
      <c r="B225" s="8"/>
      <c r="C225" s="97"/>
      <c r="D225" s="8"/>
      <c r="I225" s="132"/>
    </row>
    <row r="226" spans="2:9" s="5" customFormat="1">
      <c r="B226" s="8"/>
      <c r="C226" s="97"/>
      <c r="D226" s="8"/>
      <c r="I226" s="132"/>
    </row>
    <row r="227" spans="2:9" s="5" customFormat="1">
      <c r="B227" s="8"/>
      <c r="C227" s="97"/>
      <c r="D227" s="8"/>
      <c r="I227" s="132"/>
    </row>
  </sheetData>
  <sheetProtection algorithmName="SHA-512" hashValue="63SzfCpuFfb6YNPMn26wPO1OzLTOFhkT6kQ8hVx10g84JpZN8O3AdSKwsaHiaKn0TjfziSLrUI+4XRRWDux/RA==" saltValue="vTPsJR4bSIWFAzo1hQgZJA==" spinCount="100000" sheet="1" objects="1" scenarios="1"/>
  <sortState ref="B5:D15">
    <sortCondition ref="B5:B15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D220"/>
  <sheetViews>
    <sheetView workbookViewId="0">
      <selection activeCell="A3" sqref="A3"/>
    </sheetView>
  </sheetViews>
  <sheetFormatPr defaultColWidth="9.140625" defaultRowHeight="12.75"/>
  <cols>
    <col min="1" max="1" width="7.7109375" style="1" customWidth="1"/>
    <col min="2" max="2" width="21.7109375" style="9" customWidth="1"/>
    <col min="3" max="3" width="22.28515625" style="95" customWidth="1"/>
    <col min="4" max="4" width="29.85546875" style="9" customWidth="1"/>
    <col min="5" max="16384" width="9.140625" style="1"/>
  </cols>
  <sheetData>
    <row r="1" spans="1:4" ht="37.5" customHeight="1">
      <c r="A1" s="14"/>
      <c r="B1" s="14"/>
      <c r="C1" s="364" t="s">
        <v>1137</v>
      </c>
      <c r="D1" s="364"/>
    </row>
    <row r="2" spans="1:4" ht="14.25">
      <c r="B2" s="203" t="s">
        <v>11</v>
      </c>
      <c r="C2" s="204">
        <f>C7-C8</f>
        <v>975</v>
      </c>
      <c r="D2" s="44"/>
    </row>
    <row r="3" spans="1:4">
      <c r="B3" s="6"/>
      <c r="C3" s="96"/>
      <c r="D3" s="8"/>
    </row>
    <row r="4" spans="1:4" s="19" customFormat="1" ht="32.25" customHeight="1">
      <c r="B4" s="264" t="s">
        <v>7</v>
      </c>
      <c r="C4" s="265" t="s">
        <v>8</v>
      </c>
      <c r="D4" s="264" t="s">
        <v>9</v>
      </c>
    </row>
    <row r="5" spans="1:4">
      <c r="B5" s="271">
        <v>42839</v>
      </c>
      <c r="C5" s="272">
        <v>500</v>
      </c>
      <c r="D5" s="273"/>
    </row>
    <row r="6" spans="1:4">
      <c r="B6" s="271">
        <v>42846</v>
      </c>
      <c r="C6" s="272">
        <v>500</v>
      </c>
      <c r="D6" s="273" t="s">
        <v>6046</v>
      </c>
    </row>
    <row r="7" spans="1:4">
      <c r="B7" s="266" t="s">
        <v>6</v>
      </c>
      <c r="C7" s="267">
        <f>SUM(C5:C6)</f>
        <v>1000</v>
      </c>
      <c r="D7" s="23"/>
    </row>
    <row r="8" spans="1:4" s="21" customFormat="1">
      <c r="B8" s="268" t="s">
        <v>17</v>
      </c>
      <c r="C8" s="267">
        <f>C7*0.025</f>
        <v>25</v>
      </c>
      <c r="D8" s="70"/>
    </row>
    <row r="9" spans="1:4" s="5" customFormat="1">
      <c r="B9" s="8"/>
      <c r="C9" s="97"/>
      <c r="D9" s="8"/>
    </row>
    <row r="10" spans="1:4" s="5" customFormat="1">
      <c r="B10" s="8"/>
      <c r="C10" s="97"/>
      <c r="D10" s="8"/>
    </row>
    <row r="11" spans="1:4" s="5" customFormat="1">
      <c r="B11" s="8"/>
      <c r="C11" s="97"/>
      <c r="D11" s="8"/>
    </row>
    <row r="12" spans="1:4" s="5" customFormat="1">
      <c r="B12" s="8"/>
      <c r="C12" s="97"/>
      <c r="D12" s="8"/>
    </row>
    <row r="13" spans="1:4" s="5" customFormat="1">
      <c r="B13" s="8"/>
      <c r="C13" s="97"/>
      <c r="D13" s="8"/>
    </row>
    <row r="14" spans="1:4" s="5" customFormat="1">
      <c r="B14" s="8"/>
      <c r="C14" s="97"/>
      <c r="D14" s="8"/>
    </row>
    <row r="15" spans="1:4" s="5" customFormat="1">
      <c r="B15" s="8"/>
      <c r="C15" s="97"/>
      <c r="D15" s="8"/>
    </row>
    <row r="16" spans="1:4" s="5" customFormat="1">
      <c r="B16" s="8"/>
      <c r="C16" s="97"/>
      <c r="D16" s="8"/>
    </row>
    <row r="17" spans="2:4" s="5" customFormat="1">
      <c r="B17" s="8"/>
      <c r="C17" s="97"/>
      <c r="D17" s="8"/>
    </row>
    <row r="18" spans="2:4" s="5" customFormat="1">
      <c r="B18" s="8"/>
      <c r="C18" s="97"/>
      <c r="D18" s="8"/>
    </row>
    <row r="19" spans="2:4" s="5" customFormat="1">
      <c r="B19" s="8"/>
      <c r="C19" s="97"/>
      <c r="D19" s="8"/>
    </row>
    <row r="20" spans="2:4" s="5" customFormat="1">
      <c r="B20" s="8"/>
      <c r="C20" s="97"/>
      <c r="D20" s="8"/>
    </row>
    <row r="21" spans="2:4" s="5" customFormat="1">
      <c r="B21" s="8"/>
      <c r="C21" s="97"/>
      <c r="D21" s="8"/>
    </row>
    <row r="22" spans="2:4" s="5" customFormat="1">
      <c r="B22" s="8"/>
      <c r="C22" s="97"/>
      <c r="D22" s="8"/>
    </row>
    <row r="23" spans="2:4" s="5" customFormat="1">
      <c r="B23" s="8"/>
      <c r="C23" s="97"/>
      <c r="D23" s="8"/>
    </row>
    <row r="24" spans="2:4" s="5" customFormat="1">
      <c r="B24" s="8"/>
      <c r="C24" s="97"/>
      <c r="D24" s="8"/>
    </row>
    <row r="25" spans="2:4" s="5" customFormat="1">
      <c r="B25" s="8"/>
      <c r="C25" s="97"/>
      <c r="D25" s="8"/>
    </row>
    <row r="26" spans="2:4" s="5" customFormat="1">
      <c r="B26" s="8"/>
      <c r="C26" s="97"/>
      <c r="D26" s="8"/>
    </row>
    <row r="27" spans="2:4" s="5" customFormat="1">
      <c r="B27" s="8"/>
      <c r="C27" s="97"/>
      <c r="D27" s="8"/>
    </row>
    <row r="28" spans="2:4" s="5" customFormat="1">
      <c r="B28" s="8"/>
      <c r="C28" s="97"/>
      <c r="D28" s="8"/>
    </row>
    <row r="29" spans="2:4" s="5" customFormat="1">
      <c r="B29" s="8"/>
      <c r="C29" s="97"/>
      <c r="D29" s="8"/>
    </row>
    <row r="30" spans="2:4" s="5" customFormat="1">
      <c r="B30" s="8"/>
      <c r="C30" s="97"/>
      <c r="D30" s="8"/>
    </row>
    <row r="31" spans="2:4" s="5" customFormat="1">
      <c r="B31" s="8"/>
      <c r="C31" s="97"/>
      <c r="D31" s="8"/>
    </row>
    <row r="32" spans="2:4" s="5" customFormat="1">
      <c r="B32" s="8"/>
      <c r="C32" s="97"/>
      <c r="D32" s="8"/>
    </row>
    <row r="33" spans="2:4" s="5" customFormat="1">
      <c r="B33" s="8"/>
      <c r="C33" s="97"/>
      <c r="D33" s="8"/>
    </row>
    <row r="34" spans="2:4" s="5" customFormat="1">
      <c r="B34" s="8"/>
      <c r="C34" s="97"/>
      <c r="D34" s="8"/>
    </row>
    <row r="35" spans="2:4" s="5" customFormat="1">
      <c r="B35" s="8"/>
      <c r="C35" s="97"/>
      <c r="D35" s="8"/>
    </row>
    <row r="36" spans="2:4" s="5" customFormat="1">
      <c r="B36" s="8"/>
      <c r="C36" s="97"/>
      <c r="D36" s="8"/>
    </row>
    <row r="37" spans="2:4" s="5" customFormat="1">
      <c r="B37" s="8"/>
      <c r="C37" s="97"/>
      <c r="D37" s="8"/>
    </row>
    <row r="38" spans="2:4" s="5" customFormat="1">
      <c r="B38" s="8"/>
      <c r="C38" s="97"/>
      <c r="D38" s="8"/>
    </row>
    <row r="39" spans="2:4" s="5" customFormat="1">
      <c r="B39" s="8"/>
      <c r="C39" s="97"/>
      <c r="D39" s="8"/>
    </row>
    <row r="40" spans="2:4" s="5" customFormat="1">
      <c r="B40" s="8"/>
      <c r="C40" s="97"/>
      <c r="D40" s="8"/>
    </row>
    <row r="41" spans="2:4" s="5" customFormat="1">
      <c r="B41" s="8"/>
      <c r="C41" s="97"/>
      <c r="D41" s="8"/>
    </row>
    <row r="42" spans="2:4" s="5" customFormat="1">
      <c r="B42" s="8"/>
      <c r="C42" s="97"/>
      <c r="D42" s="8"/>
    </row>
    <row r="43" spans="2:4" s="5" customFormat="1">
      <c r="B43" s="8"/>
      <c r="C43" s="97"/>
      <c r="D43" s="8"/>
    </row>
    <row r="44" spans="2:4" s="5" customFormat="1">
      <c r="B44" s="8"/>
      <c r="C44" s="97"/>
      <c r="D44" s="8"/>
    </row>
    <row r="45" spans="2:4" s="5" customFormat="1">
      <c r="B45" s="8"/>
      <c r="C45" s="97"/>
      <c r="D45" s="8"/>
    </row>
    <row r="46" spans="2:4" s="5" customFormat="1">
      <c r="B46" s="8"/>
      <c r="C46" s="97"/>
      <c r="D46" s="8"/>
    </row>
    <row r="47" spans="2:4" s="5" customFormat="1">
      <c r="B47" s="8"/>
      <c r="C47" s="97"/>
      <c r="D47" s="8"/>
    </row>
    <row r="48" spans="2:4" s="5" customFormat="1">
      <c r="B48" s="8"/>
      <c r="C48" s="97"/>
      <c r="D48" s="8"/>
    </row>
    <row r="49" spans="2:4" s="5" customFormat="1">
      <c r="B49" s="8"/>
      <c r="C49" s="97"/>
      <c r="D49" s="8"/>
    </row>
    <row r="50" spans="2:4" s="5" customFormat="1">
      <c r="B50" s="8"/>
      <c r="C50" s="97"/>
      <c r="D50" s="8"/>
    </row>
    <row r="51" spans="2:4" s="5" customFormat="1">
      <c r="B51" s="8"/>
      <c r="C51" s="97"/>
      <c r="D51" s="8"/>
    </row>
    <row r="52" spans="2:4" s="5" customFormat="1">
      <c r="B52" s="8"/>
      <c r="C52" s="97"/>
      <c r="D52" s="8"/>
    </row>
    <row r="53" spans="2:4" s="5" customFormat="1">
      <c r="B53" s="8"/>
      <c r="C53" s="97"/>
      <c r="D53" s="8"/>
    </row>
    <row r="54" spans="2:4" s="5" customFormat="1">
      <c r="B54" s="8"/>
      <c r="C54" s="97"/>
      <c r="D54" s="8"/>
    </row>
    <row r="55" spans="2:4" s="5" customFormat="1">
      <c r="B55" s="8"/>
      <c r="C55" s="97"/>
      <c r="D55" s="8"/>
    </row>
    <row r="56" spans="2:4" s="5" customFormat="1">
      <c r="B56" s="8"/>
      <c r="C56" s="97"/>
      <c r="D56" s="8"/>
    </row>
    <row r="57" spans="2:4" s="5" customFormat="1">
      <c r="B57" s="8"/>
      <c r="C57" s="97"/>
      <c r="D57" s="8"/>
    </row>
    <row r="58" spans="2:4" s="5" customFormat="1">
      <c r="B58" s="8"/>
      <c r="C58" s="97"/>
      <c r="D58" s="8"/>
    </row>
    <row r="59" spans="2:4" s="5" customFormat="1">
      <c r="B59" s="8"/>
      <c r="C59" s="97"/>
      <c r="D59" s="8"/>
    </row>
    <row r="60" spans="2:4" s="5" customFormat="1">
      <c r="B60" s="8"/>
      <c r="C60" s="97"/>
      <c r="D60" s="8"/>
    </row>
    <row r="61" spans="2:4" s="5" customFormat="1">
      <c r="B61" s="8"/>
      <c r="C61" s="97"/>
      <c r="D61" s="8"/>
    </row>
    <row r="62" spans="2:4" s="5" customFormat="1">
      <c r="B62" s="8"/>
      <c r="C62" s="97"/>
      <c r="D62" s="8"/>
    </row>
    <row r="63" spans="2:4" s="5" customFormat="1">
      <c r="B63" s="8"/>
      <c r="C63" s="97"/>
      <c r="D63" s="8"/>
    </row>
    <row r="64" spans="2:4" s="5" customFormat="1">
      <c r="B64" s="8"/>
      <c r="C64" s="97"/>
      <c r="D64" s="8"/>
    </row>
    <row r="65" spans="2:4" s="5" customFormat="1">
      <c r="B65" s="8"/>
      <c r="C65" s="97"/>
      <c r="D65" s="8"/>
    </row>
    <row r="66" spans="2:4" s="5" customFormat="1">
      <c r="B66" s="8"/>
      <c r="C66" s="97"/>
      <c r="D66" s="8"/>
    </row>
    <row r="67" spans="2:4" s="5" customFormat="1">
      <c r="B67" s="8"/>
      <c r="C67" s="97"/>
      <c r="D67" s="8"/>
    </row>
    <row r="68" spans="2:4" s="5" customFormat="1">
      <c r="B68" s="8"/>
      <c r="C68" s="97"/>
      <c r="D68" s="8"/>
    </row>
    <row r="69" spans="2:4" s="5" customFormat="1">
      <c r="B69" s="8"/>
      <c r="C69" s="97"/>
      <c r="D69" s="8"/>
    </row>
    <row r="70" spans="2:4" s="5" customFormat="1">
      <c r="B70" s="8"/>
      <c r="C70" s="97"/>
      <c r="D70" s="8"/>
    </row>
    <row r="71" spans="2:4" s="5" customFormat="1">
      <c r="B71" s="8"/>
      <c r="C71" s="97"/>
      <c r="D71" s="8"/>
    </row>
    <row r="72" spans="2:4" s="5" customFormat="1">
      <c r="B72" s="8"/>
      <c r="C72" s="97"/>
      <c r="D72" s="8"/>
    </row>
    <row r="73" spans="2:4" s="5" customFormat="1">
      <c r="B73" s="8"/>
      <c r="C73" s="97"/>
      <c r="D73" s="8"/>
    </row>
    <row r="74" spans="2:4" s="5" customFormat="1">
      <c r="B74" s="8"/>
      <c r="C74" s="97"/>
      <c r="D74" s="8"/>
    </row>
    <row r="75" spans="2:4" s="5" customFormat="1">
      <c r="B75" s="8"/>
      <c r="C75" s="97"/>
      <c r="D75" s="8"/>
    </row>
    <row r="76" spans="2:4" s="5" customFormat="1">
      <c r="B76" s="8"/>
      <c r="C76" s="97"/>
      <c r="D76" s="8"/>
    </row>
    <row r="77" spans="2:4" s="5" customFormat="1">
      <c r="B77" s="8"/>
      <c r="C77" s="97"/>
      <c r="D77" s="8"/>
    </row>
    <row r="78" spans="2:4" s="5" customFormat="1">
      <c r="B78" s="8"/>
      <c r="C78" s="97"/>
      <c r="D78" s="8"/>
    </row>
    <row r="79" spans="2:4" s="5" customFormat="1">
      <c r="B79" s="8"/>
      <c r="C79" s="97"/>
      <c r="D79" s="8"/>
    </row>
    <row r="80" spans="2:4" s="5" customFormat="1">
      <c r="B80" s="8"/>
      <c r="C80" s="97"/>
      <c r="D80" s="8"/>
    </row>
    <row r="81" spans="2:4" s="5" customFormat="1">
      <c r="B81" s="8"/>
      <c r="C81" s="97"/>
      <c r="D81" s="8"/>
    </row>
    <row r="82" spans="2:4" s="5" customFormat="1">
      <c r="B82" s="8"/>
      <c r="C82" s="97"/>
      <c r="D82" s="8"/>
    </row>
    <row r="83" spans="2:4" s="5" customFormat="1">
      <c r="B83" s="8"/>
      <c r="C83" s="97"/>
      <c r="D83" s="8"/>
    </row>
    <row r="84" spans="2:4" s="5" customFormat="1">
      <c r="B84" s="8"/>
      <c r="C84" s="97"/>
      <c r="D84" s="8"/>
    </row>
    <row r="85" spans="2:4" s="5" customFormat="1">
      <c r="B85" s="8"/>
      <c r="C85" s="97"/>
      <c r="D85" s="8"/>
    </row>
    <row r="86" spans="2:4" s="5" customFormat="1">
      <c r="B86" s="8"/>
      <c r="C86" s="97"/>
      <c r="D86" s="8"/>
    </row>
    <row r="87" spans="2:4" s="5" customFormat="1">
      <c r="B87" s="8"/>
      <c r="C87" s="97"/>
      <c r="D87" s="8"/>
    </row>
    <row r="88" spans="2:4" s="5" customFormat="1">
      <c r="B88" s="8"/>
      <c r="C88" s="97"/>
      <c r="D88" s="8"/>
    </row>
    <row r="89" spans="2:4" s="5" customFormat="1">
      <c r="B89" s="8"/>
      <c r="C89" s="97"/>
      <c r="D89" s="8"/>
    </row>
    <row r="90" spans="2:4" s="5" customFormat="1">
      <c r="B90" s="8"/>
      <c r="C90" s="97"/>
      <c r="D90" s="8"/>
    </row>
    <row r="91" spans="2:4" s="5" customFormat="1">
      <c r="B91" s="8"/>
      <c r="C91" s="97"/>
      <c r="D91" s="8"/>
    </row>
    <row r="92" spans="2:4" s="5" customFormat="1">
      <c r="B92" s="8"/>
      <c r="C92" s="97"/>
      <c r="D92" s="8"/>
    </row>
    <row r="93" spans="2:4" s="5" customFormat="1">
      <c r="B93" s="8"/>
      <c r="C93" s="97"/>
      <c r="D93" s="8"/>
    </row>
    <row r="94" spans="2:4" s="5" customFormat="1">
      <c r="B94" s="8"/>
      <c r="C94" s="97"/>
      <c r="D94" s="8"/>
    </row>
    <row r="95" spans="2:4" s="5" customFormat="1">
      <c r="B95" s="8"/>
      <c r="C95" s="97"/>
      <c r="D95" s="8"/>
    </row>
    <row r="96" spans="2:4" s="5" customFormat="1">
      <c r="B96" s="8"/>
      <c r="C96" s="97"/>
      <c r="D96" s="8"/>
    </row>
    <row r="97" spans="2:4" s="5" customFormat="1">
      <c r="B97" s="8"/>
      <c r="C97" s="97"/>
      <c r="D97" s="8"/>
    </row>
    <row r="98" spans="2:4" s="5" customFormat="1">
      <c r="B98" s="8"/>
      <c r="C98" s="97"/>
      <c r="D98" s="8"/>
    </row>
    <row r="99" spans="2:4" s="5" customFormat="1">
      <c r="B99" s="8"/>
      <c r="C99" s="97"/>
      <c r="D99" s="8"/>
    </row>
    <row r="100" spans="2:4" s="5" customFormat="1">
      <c r="B100" s="8"/>
      <c r="C100" s="97"/>
      <c r="D100" s="8"/>
    </row>
    <row r="101" spans="2:4" s="5" customFormat="1">
      <c r="B101" s="8"/>
      <c r="C101" s="97"/>
      <c r="D101" s="8"/>
    </row>
    <row r="102" spans="2:4" s="5" customFormat="1">
      <c r="B102" s="8"/>
      <c r="C102" s="97"/>
      <c r="D102" s="8"/>
    </row>
    <row r="103" spans="2:4" s="5" customFormat="1">
      <c r="B103" s="8"/>
      <c r="C103" s="97"/>
      <c r="D103" s="8"/>
    </row>
    <row r="104" spans="2:4" s="5" customFormat="1">
      <c r="B104" s="8"/>
      <c r="C104" s="97"/>
      <c r="D104" s="8"/>
    </row>
    <row r="105" spans="2:4" s="5" customFormat="1">
      <c r="B105" s="8"/>
      <c r="C105" s="97"/>
      <c r="D105" s="8"/>
    </row>
    <row r="106" spans="2:4" s="5" customFormat="1">
      <c r="B106" s="8"/>
      <c r="C106" s="97"/>
      <c r="D106" s="8"/>
    </row>
    <row r="107" spans="2:4" s="5" customFormat="1">
      <c r="B107" s="8"/>
      <c r="C107" s="97"/>
      <c r="D107" s="8"/>
    </row>
    <row r="108" spans="2:4" s="5" customFormat="1">
      <c r="B108" s="8"/>
      <c r="C108" s="97"/>
      <c r="D108" s="8"/>
    </row>
    <row r="109" spans="2:4" s="5" customFormat="1">
      <c r="B109" s="8"/>
      <c r="C109" s="97"/>
      <c r="D109" s="8"/>
    </row>
    <row r="110" spans="2:4" s="5" customFormat="1">
      <c r="B110" s="8"/>
      <c r="C110" s="97"/>
      <c r="D110" s="8"/>
    </row>
    <row r="111" spans="2:4" s="5" customFormat="1">
      <c r="B111" s="8"/>
      <c r="C111" s="97"/>
      <c r="D111" s="8"/>
    </row>
    <row r="112" spans="2:4" s="5" customFormat="1">
      <c r="B112" s="8"/>
      <c r="C112" s="97"/>
      <c r="D112" s="8"/>
    </row>
    <row r="113" spans="2:4" s="5" customFormat="1">
      <c r="B113" s="8"/>
      <c r="C113" s="97"/>
      <c r="D113" s="8"/>
    </row>
    <row r="114" spans="2:4" s="5" customFormat="1">
      <c r="B114" s="8"/>
      <c r="C114" s="97"/>
      <c r="D114" s="8"/>
    </row>
    <row r="115" spans="2:4" s="5" customFormat="1">
      <c r="B115" s="8"/>
      <c r="C115" s="97"/>
      <c r="D115" s="8"/>
    </row>
    <row r="116" spans="2:4" s="5" customFormat="1">
      <c r="B116" s="8"/>
      <c r="C116" s="97"/>
      <c r="D116" s="8"/>
    </row>
    <row r="117" spans="2:4" s="5" customFormat="1">
      <c r="B117" s="8"/>
      <c r="C117" s="97"/>
      <c r="D117" s="8"/>
    </row>
    <row r="118" spans="2:4" s="5" customFormat="1">
      <c r="B118" s="8"/>
      <c r="C118" s="97"/>
      <c r="D118" s="8"/>
    </row>
    <row r="119" spans="2:4" s="5" customFormat="1">
      <c r="B119" s="8"/>
      <c r="C119" s="97"/>
      <c r="D119" s="8"/>
    </row>
    <row r="120" spans="2:4" s="5" customFormat="1">
      <c r="B120" s="8"/>
      <c r="C120" s="97"/>
      <c r="D120" s="8"/>
    </row>
    <row r="121" spans="2:4" s="5" customFormat="1">
      <c r="B121" s="8"/>
      <c r="C121" s="97"/>
      <c r="D121" s="8"/>
    </row>
    <row r="122" spans="2:4" s="5" customFormat="1">
      <c r="B122" s="8"/>
      <c r="C122" s="97"/>
      <c r="D122" s="8"/>
    </row>
    <row r="123" spans="2:4" s="5" customFormat="1">
      <c r="B123" s="8"/>
      <c r="C123" s="97"/>
      <c r="D123" s="8"/>
    </row>
    <row r="124" spans="2:4" s="5" customFormat="1">
      <c r="B124" s="8"/>
      <c r="C124" s="97"/>
      <c r="D124" s="8"/>
    </row>
    <row r="125" spans="2:4" s="5" customFormat="1">
      <c r="B125" s="8"/>
      <c r="C125" s="97"/>
      <c r="D125" s="8"/>
    </row>
    <row r="126" spans="2:4" s="5" customFormat="1">
      <c r="B126" s="8"/>
      <c r="C126" s="97"/>
      <c r="D126" s="8"/>
    </row>
    <row r="127" spans="2:4" s="5" customFormat="1">
      <c r="B127" s="8"/>
      <c r="C127" s="97"/>
      <c r="D127" s="8"/>
    </row>
    <row r="128" spans="2:4" s="5" customFormat="1">
      <c r="B128" s="8"/>
      <c r="C128" s="97"/>
      <c r="D128" s="8"/>
    </row>
    <row r="129" spans="2:4" s="5" customFormat="1">
      <c r="B129" s="8"/>
      <c r="C129" s="97"/>
      <c r="D129" s="8"/>
    </row>
    <row r="130" spans="2:4" s="5" customFormat="1">
      <c r="B130" s="8"/>
      <c r="C130" s="97"/>
      <c r="D130" s="8"/>
    </row>
    <row r="131" spans="2:4" s="5" customFormat="1">
      <c r="B131" s="8"/>
      <c r="C131" s="97"/>
      <c r="D131" s="8"/>
    </row>
    <row r="132" spans="2:4" s="5" customFormat="1">
      <c r="B132" s="8"/>
      <c r="C132" s="97"/>
      <c r="D132" s="8"/>
    </row>
    <row r="133" spans="2:4" s="5" customFormat="1">
      <c r="B133" s="8"/>
      <c r="C133" s="97"/>
      <c r="D133" s="8"/>
    </row>
    <row r="134" spans="2:4" s="5" customFormat="1">
      <c r="B134" s="8"/>
      <c r="C134" s="97"/>
      <c r="D134" s="8"/>
    </row>
    <row r="135" spans="2:4" s="5" customFormat="1">
      <c r="B135" s="8"/>
      <c r="C135" s="97"/>
      <c r="D135" s="8"/>
    </row>
    <row r="136" spans="2:4" s="5" customFormat="1">
      <c r="B136" s="8"/>
      <c r="C136" s="97"/>
      <c r="D136" s="8"/>
    </row>
    <row r="137" spans="2:4" s="5" customFormat="1">
      <c r="B137" s="8"/>
      <c r="C137" s="97"/>
      <c r="D137" s="8"/>
    </row>
    <row r="138" spans="2:4" s="5" customFormat="1">
      <c r="B138" s="8"/>
      <c r="C138" s="97"/>
      <c r="D138" s="8"/>
    </row>
    <row r="139" spans="2:4" s="5" customFormat="1">
      <c r="B139" s="8"/>
      <c r="C139" s="97"/>
      <c r="D139" s="8"/>
    </row>
    <row r="140" spans="2:4" s="5" customFormat="1">
      <c r="B140" s="8"/>
      <c r="C140" s="97"/>
      <c r="D140" s="8"/>
    </row>
    <row r="141" spans="2:4" s="5" customFormat="1">
      <c r="B141" s="8"/>
      <c r="C141" s="97"/>
      <c r="D141" s="8"/>
    </row>
    <row r="142" spans="2:4" s="5" customFormat="1">
      <c r="B142" s="8"/>
      <c r="C142" s="97"/>
      <c r="D142" s="8"/>
    </row>
    <row r="143" spans="2:4" s="5" customFormat="1">
      <c r="B143" s="8"/>
      <c r="C143" s="97"/>
      <c r="D143" s="8"/>
    </row>
    <row r="144" spans="2:4" s="5" customFormat="1">
      <c r="B144" s="8"/>
      <c r="C144" s="97"/>
      <c r="D144" s="8"/>
    </row>
    <row r="145" spans="2:4" s="5" customFormat="1">
      <c r="B145" s="8"/>
      <c r="C145" s="97"/>
      <c r="D145" s="8"/>
    </row>
    <row r="146" spans="2:4" s="5" customFormat="1">
      <c r="B146" s="8"/>
      <c r="C146" s="97"/>
      <c r="D146" s="8"/>
    </row>
    <row r="147" spans="2:4" s="5" customFormat="1">
      <c r="B147" s="8"/>
      <c r="C147" s="97"/>
      <c r="D147" s="8"/>
    </row>
    <row r="148" spans="2:4" s="5" customFormat="1">
      <c r="B148" s="8"/>
      <c r="C148" s="97"/>
      <c r="D148" s="8"/>
    </row>
    <row r="149" spans="2:4" s="5" customFormat="1">
      <c r="B149" s="8"/>
      <c r="C149" s="97"/>
      <c r="D149" s="8"/>
    </row>
    <row r="150" spans="2:4" s="5" customFormat="1">
      <c r="B150" s="8"/>
      <c r="C150" s="97"/>
      <c r="D150" s="8"/>
    </row>
    <row r="151" spans="2:4" s="5" customFormat="1">
      <c r="B151" s="8"/>
      <c r="C151" s="97"/>
      <c r="D151" s="8"/>
    </row>
    <row r="152" spans="2:4" s="5" customFormat="1">
      <c r="B152" s="8"/>
      <c r="C152" s="97"/>
      <c r="D152" s="8"/>
    </row>
    <row r="153" spans="2:4" s="5" customFormat="1">
      <c r="B153" s="8"/>
      <c r="C153" s="97"/>
      <c r="D153" s="8"/>
    </row>
    <row r="154" spans="2:4" s="5" customFormat="1">
      <c r="B154" s="8"/>
      <c r="C154" s="97"/>
      <c r="D154" s="8"/>
    </row>
    <row r="155" spans="2:4" s="5" customFormat="1">
      <c r="B155" s="8"/>
      <c r="C155" s="97"/>
      <c r="D155" s="8"/>
    </row>
    <row r="156" spans="2:4" s="5" customFormat="1">
      <c r="B156" s="8"/>
      <c r="C156" s="97"/>
      <c r="D156" s="8"/>
    </row>
    <row r="157" spans="2:4" s="5" customFormat="1">
      <c r="B157" s="8"/>
      <c r="C157" s="97"/>
      <c r="D157" s="8"/>
    </row>
    <row r="158" spans="2:4" s="5" customFormat="1">
      <c r="B158" s="8"/>
      <c r="C158" s="97"/>
      <c r="D158" s="8"/>
    </row>
    <row r="159" spans="2:4" s="5" customFormat="1">
      <c r="B159" s="8"/>
      <c r="C159" s="97"/>
      <c r="D159" s="8"/>
    </row>
    <row r="160" spans="2:4" s="5" customFormat="1">
      <c r="B160" s="8"/>
      <c r="C160" s="97"/>
      <c r="D160" s="8"/>
    </row>
    <row r="161" spans="2:4" s="5" customFormat="1">
      <c r="B161" s="8"/>
      <c r="C161" s="97"/>
      <c r="D161" s="8"/>
    </row>
    <row r="162" spans="2:4" s="5" customFormat="1">
      <c r="B162" s="8"/>
      <c r="C162" s="97"/>
      <c r="D162" s="8"/>
    </row>
    <row r="163" spans="2:4" s="5" customFormat="1">
      <c r="B163" s="8"/>
      <c r="C163" s="97"/>
      <c r="D163" s="8"/>
    </row>
    <row r="164" spans="2:4" s="5" customFormat="1">
      <c r="B164" s="8"/>
      <c r="C164" s="97"/>
      <c r="D164" s="8"/>
    </row>
    <row r="165" spans="2:4" s="5" customFormat="1">
      <c r="B165" s="8"/>
      <c r="C165" s="97"/>
      <c r="D165" s="8"/>
    </row>
    <row r="166" spans="2:4" s="5" customFormat="1">
      <c r="B166" s="8"/>
      <c r="C166" s="97"/>
      <c r="D166" s="8"/>
    </row>
    <row r="167" spans="2:4" s="5" customFormat="1">
      <c r="B167" s="8"/>
      <c r="C167" s="97"/>
      <c r="D167" s="8"/>
    </row>
    <row r="168" spans="2:4" s="5" customFormat="1">
      <c r="B168" s="8"/>
      <c r="C168" s="97"/>
      <c r="D168" s="8"/>
    </row>
    <row r="169" spans="2:4" s="5" customFormat="1">
      <c r="B169" s="8"/>
      <c r="C169" s="97"/>
      <c r="D169" s="8"/>
    </row>
    <row r="170" spans="2:4" s="5" customFormat="1">
      <c r="B170" s="8"/>
      <c r="C170" s="97"/>
      <c r="D170" s="8"/>
    </row>
    <row r="171" spans="2:4" s="5" customFormat="1">
      <c r="B171" s="8"/>
      <c r="C171" s="97"/>
      <c r="D171" s="8"/>
    </row>
    <row r="172" spans="2:4" s="5" customFormat="1">
      <c r="B172" s="8"/>
      <c r="C172" s="97"/>
      <c r="D172" s="8"/>
    </row>
    <row r="173" spans="2:4" s="5" customFormat="1">
      <c r="B173" s="8"/>
      <c r="C173" s="97"/>
      <c r="D173" s="8"/>
    </row>
    <row r="174" spans="2:4" s="5" customFormat="1">
      <c r="B174" s="8"/>
      <c r="C174" s="97"/>
      <c r="D174" s="8"/>
    </row>
    <row r="175" spans="2:4" s="5" customFormat="1">
      <c r="B175" s="8"/>
      <c r="C175" s="97"/>
      <c r="D175" s="8"/>
    </row>
    <row r="176" spans="2:4" s="5" customFormat="1">
      <c r="B176" s="8"/>
      <c r="C176" s="97"/>
      <c r="D176" s="8"/>
    </row>
    <row r="177" spans="2:4" s="5" customFormat="1">
      <c r="B177" s="8"/>
      <c r="C177" s="97"/>
      <c r="D177" s="8"/>
    </row>
    <row r="178" spans="2:4" s="5" customFormat="1">
      <c r="B178" s="8"/>
      <c r="C178" s="97"/>
      <c r="D178" s="8"/>
    </row>
    <row r="179" spans="2:4" s="5" customFormat="1">
      <c r="B179" s="8"/>
      <c r="C179" s="97"/>
      <c r="D179" s="8"/>
    </row>
    <row r="180" spans="2:4" s="5" customFormat="1">
      <c r="B180" s="8"/>
      <c r="C180" s="97"/>
      <c r="D180" s="8"/>
    </row>
    <row r="181" spans="2:4" s="5" customFormat="1">
      <c r="B181" s="8"/>
      <c r="C181" s="97"/>
      <c r="D181" s="8"/>
    </row>
    <row r="182" spans="2:4" s="5" customFormat="1">
      <c r="B182" s="8"/>
      <c r="C182" s="97"/>
      <c r="D182" s="8"/>
    </row>
    <row r="183" spans="2:4" s="5" customFormat="1">
      <c r="B183" s="8"/>
      <c r="C183" s="97"/>
      <c r="D183" s="8"/>
    </row>
    <row r="184" spans="2:4" s="5" customFormat="1">
      <c r="B184" s="8"/>
      <c r="C184" s="97"/>
      <c r="D184" s="8"/>
    </row>
    <row r="185" spans="2:4" s="5" customFormat="1">
      <c r="B185" s="8"/>
      <c r="C185" s="97"/>
      <c r="D185" s="8"/>
    </row>
    <row r="186" spans="2:4" s="5" customFormat="1">
      <c r="B186" s="8"/>
      <c r="C186" s="97"/>
      <c r="D186" s="8"/>
    </row>
    <row r="187" spans="2:4" s="5" customFormat="1">
      <c r="B187" s="8"/>
      <c r="C187" s="97"/>
      <c r="D187" s="8"/>
    </row>
    <row r="188" spans="2:4" s="5" customFormat="1">
      <c r="B188" s="8"/>
      <c r="C188" s="97"/>
      <c r="D188" s="8"/>
    </row>
    <row r="189" spans="2:4" s="5" customFormat="1">
      <c r="B189" s="8"/>
      <c r="C189" s="97"/>
      <c r="D189" s="8"/>
    </row>
    <row r="190" spans="2:4" s="5" customFormat="1">
      <c r="B190" s="8"/>
      <c r="C190" s="97"/>
      <c r="D190" s="8"/>
    </row>
    <row r="191" spans="2:4" s="5" customFormat="1">
      <c r="B191" s="8"/>
      <c r="C191" s="97"/>
      <c r="D191" s="8"/>
    </row>
    <row r="192" spans="2:4" s="5" customFormat="1">
      <c r="B192" s="8"/>
      <c r="C192" s="97"/>
      <c r="D192" s="8"/>
    </row>
    <row r="193" spans="2:4" s="5" customFormat="1">
      <c r="B193" s="8"/>
      <c r="C193" s="97"/>
      <c r="D193" s="8"/>
    </row>
    <row r="194" spans="2:4" s="5" customFormat="1">
      <c r="B194" s="8"/>
      <c r="C194" s="97"/>
      <c r="D194" s="8"/>
    </row>
    <row r="195" spans="2:4" s="5" customFormat="1">
      <c r="B195" s="8"/>
      <c r="C195" s="97"/>
      <c r="D195" s="8"/>
    </row>
    <row r="196" spans="2:4" s="5" customFormat="1">
      <c r="B196" s="8"/>
      <c r="C196" s="97"/>
      <c r="D196" s="8"/>
    </row>
    <row r="197" spans="2:4" s="5" customFormat="1">
      <c r="B197" s="8"/>
      <c r="C197" s="97"/>
      <c r="D197" s="8"/>
    </row>
    <row r="198" spans="2:4" s="5" customFormat="1">
      <c r="B198" s="8"/>
      <c r="C198" s="97"/>
      <c r="D198" s="8"/>
    </row>
    <row r="199" spans="2:4" s="5" customFormat="1">
      <c r="B199" s="8"/>
      <c r="C199" s="97"/>
      <c r="D199" s="8"/>
    </row>
    <row r="200" spans="2:4" s="5" customFormat="1">
      <c r="B200" s="8"/>
      <c r="C200" s="97"/>
      <c r="D200" s="8"/>
    </row>
    <row r="201" spans="2:4" s="5" customFormat="1">
      <c r="B201" s="8"/>
      <c r="C201" s="97"/>
      <c r="D201" s="8"/>
    </row>
    <row r="202" spans="2:4" s="5" customFormat="1">
      <c r="B202" s="8"/>
      <c r="C202" s="97"/>
      <c r="D202" s="8"/>
    </row>
    <row r="203" spans="2:4" s="5" customFormat="1">
      <c r="B203" s="8"/>
      <c r="C203" s="97"/>
      <c r="D203" s="8"/>
    </row>
    <row r="204" spans="2:4" s="5" customFormat="1">
      <c r="B204" s="8"/>
      <c r="C204" s="97"/>
      <c r="D204" s="8"/>
    </row>
    <row r="205" spans="2:4" s="5" customFormat="1">
      <c r="B205" s="8"/>
      <c r="C205" s="97"/>
      <c r="D205" s="8"/>
    </row>
    <row r="206" spans="2:4" s="5" customFormat="1">
      <c r="B206" s="8"/>
      <c r="C206" s="97"/>
      <c r="D206" s="8"/>
    </row>
    <row r="207" spans="2:4" s="5" customFormat="1">
      <c r="B207" s="8"/>
      <c r="C207" s="97"/>
      <c r="D207" s="8"/>
    </row>
    <row r="208" spans="2:4" s="5" customFormat="1">
      <c r="B208" s="8"/>
      <c r="C208" s="97"/>
      <c r="D208" s="8"/>
    </row>
    <row r="209" spans="2:4" s="5" customFormat="1">
      <c r="B209" s="8"/>
      <c r="C209" s="97"/>
      <c r="D209" s="8"/>
    </row>
    <row r="210" spans="2:4" s="5" customFormat="1">
      <c r="B210" s="8"/>
      <c r="C210" s="97"/>
      <c r="D210" s="8"/>
    </row>
    <row r="211" spans="2:4" s="5" customFormat="1">
      <c r="B211" s="8"/>
      <c r="C211" s="97"/>
      <c r="D211" s="8"/>
    </row>
    <row r="212" spans="2:4" s="5" customFormat="1">
      <c r="B212" s="8"/>
      <c r="C212" s="97"/>
      <c r="D212" s="8"/>
    </row>
    <row r="213" spans="2:4" s="5" customFormat="1">
      <c r="B213" s="8"/>
      <c r="C213" s="97"/>
      <c r="D213" s="8"/>
    </row>
    <row r="214" spans="2:4" s="5" customFormat="1">
      <c r="B214" s="8"/>
      <c r="C214" s="97"/>
      <c r="D214" s="8"/>
    </row>
    <row r="215" spans="2:4" s="5" customFormat="1">
      <c r="B215" s="8"/>
      <c r="C215" s="97"/>
      <c r="D215" s="8"/>
    </row>
    <row r="216" spans="2:4" s="5" customFormat="1">
      <c r="B216" s="8"/>
      <c r="C216" s="97"/>
      <c r="D216" s="8"/>
    </row>
    <row r="217" spans="2:4" s="5" customFormat="1">
      <c r="B217" s="8"/>
      <c r="C217" s="97"/>
      <c r="D217" s="8"/>
    </row>
    <row r="218" spans="2:4" s="5" customFormat="1">
      <c r="B218" s="8"/>
      <c r="C218" s="97"/>
      <c r="D218" s="8"/>
    </row>
    <row r="219" spans="2:4" s="5" customFormat="1">
      <c r="B219" s="8"/>
      <c r="C219" s="97"/>
      <c r="D219" s="8"/>
    </row>
    <row r="220" spans="2:4" s="5" customFormat="1">
      <c r="B220" s="8"/>
      <c r="C220" s="97"/>
      <c r="D220" s="8"/>
    </row>
  </sheetData>
  <sheetProtection algorithmName="SHA-512" hashValue="nGhfClTIYe1R8MsOXGnILy3741ulTgQsyYg7he87xre6sFZNkN3bzeL1IKEV2QYS2w3eANavwgXxIK2ic1rUmw==" saltValue="pZKjnftkzr6eJz1JbSJc4A==" spinCount="100000" sheet="1" objects="1" scenarios="1"/>
  <sortState ref="B6:D6">
    <sortCondition descending="1" ref="B5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K1058"/>
  <sheetViews>
    <sheetView zoomScaleNormal="100" workbookViewId="0">
      <selection activeCell="A3" sqref="A3"/>
    </sheetView>
  </sheetViews>
  <sheetFormatPr defaultColWidth="9.140625" defaultRowHeight="12.75"/>
  <cols>
    <col min="1" max="1" width="7.7109375" style="1" customWidth="1"/>
    <col min="2" max="2" width="21.7109375" style="9" customWidth="1"/>
    <col min="3" max="3" width="21.7109375" style="95" customWidth="1"/>
    <col min="4" max="4" width="39.85546875" style="104" customWidth="1"/>
    <col min="5" max="5" width="9.140625" style="105"/>
    <col min="6" max="7" width="9.5703125" style="1" bestFit="1" customWidth="1"/>
    <col min="8" max="16384" width="9.140625" style="1"/>
  </cols>
  <sheetData>
    <row r="1" spans="1:9" ht="36.6" customHeight="1">
      <c r="A1" s="14"/>
      <c r="B1" s="14"/>
      <c r="C1" s="364" t="s">
        <v>1136</v>
      </c>
      <c r="D1" s="364"/>
    </row>
    <row r="2" spans="1:9" ht="14.25">
      <c r="B2" s="203" t="s">
        <v>11</v>
      </c>
      <c r="C2" s="204">
        <f>(C773-C774)+(C781-C782)+(C798-C799)+(C853-C854)+(C859-C860)+(C922-C923)</f>
        <v>1578716.7990000003</v>
      </c>
      <c r="D2" s="158"/>
    </row>
    <row r="3" spans="1:9">
      <c r="B3" s="6"/>
      <c r="C3" s="159"/>
      <c r="D3" s="101"/>
    </row>
    <row r="4" spans="1:9" s="19" customFormat="1" ht="32.25" customHeight="1">
      <c r="B4" s="274" t="s">
        <v>7</v>
      </c>
      <c r="C4" s="275" t="s">
        <v>8</v>
      </c>
      <c r="D4" s="276" t="s">
        <v>25</v>
      </c>
      <c r="E4" s="133"/>
    </row>
    <row r="5" spans="1:9" ht="34.5" customHeight="1">
      <c r="B5" s="382" t="s">
        <v>29</v>
      </c>
      <c r="C5" s="383"/>
      <c r="D5" s="384"/>
      <c r="E5" s="106"/>
    </row>
    <row r="6" spans="1:9" ht="15">
      <c r="B6" s="301">
        <v>42855.931539351855</v>
      </c>
      <c r="C6" s="184">
        <v>500</v>
      </c>
      <c r="D6" s="173" t="s">
        <v>1149</v>
      </c>
      <c r="E6" s="191"/>
      <c r="F6" s="147"/>
      <c r="G6" s="147"/>
      <c r="I6" s="125"/>
    </row>
    <row r="7" spans="1:9" ht="15">
      <c r="B7" s="301">
        <v>42855.889756944445</v>
      </c>
      <c r="C7" s="184">
        <v>300</v>
      </c>
      <c r="D7" s="173" t="s">
        <v>1150</v>
      </c>
      <c r="E7" s="191"/>
      <c r="F7" s="147"/>
      <c r="G7" s="147"/>
    </row>
    <row r="8" spans="1:9" ht="15">
      <c r="B8" s="301">
        <v>42855.882048611114</v>
      </c>
      <c r="C8" s="184">
        <v>200</v>
      </c>
      <c r="D8" s="173" t="s">
        <v>18</v>
      </c>
      <c r="E8" s="191"/>
      <c r="F8" s="147"/>
      <c r="G8" s="147"/>
    </row>
    <row r="9" spans="1:9" ht="15">
      <c r="B9" s="301">
        <v>42855.84747685185</v>
      </c>
      <c r="C9" s="184">
        <v>1000</v>
      </c>
      <c r="D9" s="173" t="s">
        <v>18</v>
      </c>
      <c r="E9" s="191"/>
      <c r="F9" s="147"/>
      <c r="G9" s="147"/>
    </row>
    <row r="10" spans="1:9" ht="15">
      <c r="B10" s="301">
        <v>42855.782812500001</v>
      </c>
      <c r="C10" s="184">
        <v>1000</v>
      </c>
      <c r="D10" s="173" t="s">
        <v>67</v>
      </c>
      <c r="E10" s="191"/>
      <c r="F10" s="147"/>
      <c r="G10" s="147"/>
    </row>
    <row r="11" spans="1:9" ht="15">
      <c r="B11" s="301">
        <v>42855.732916666668</v>
      </c>
      <c r="C11" s="184">
        <v>1000</v>
      </c>
      <c r="D11" s="173" t="s">
        <v>18</v>
      </c>
      <c r="E11" s="191"/>
      <c r="F11" s="147"/>
      <c r="G11" s="147"/>
    </row>
    <row r="12" spans="1:9" ht="15">
      <c r="B12" s="301">
        <v>42855.680868055555</v>
      </c>
      <c r="C12" s="184">
        <v>300</v>
      </c>
      <c r="D12" s="173" t="s">
        <v>18</v>
      </c>
      <c r="E12" s="191"/>
      <c r="F12" s="147"/>
      <c r="G12" s="147"/>
    </row>
    <row r="13" spans="1:9" ht="15">
      <c r="B13" s="301">
        <v>42855.614733796298</v>
      </c>
      <c r="C13" s="184">
        <v>500</v>
      </c>
      <c r="D13" s="173" t="s">
        <v>18</v>
      </c>
      <c r="E13" s="191"/>
      <c r="F13" s="147"/>
      <c r="G13" s="147"/>
    </row>
    <row r="14" spans="1:9" ht="15">
      <c r="B14" s="301">
        <v>42855.607754629629</v>
      </c>
      <c r="C14" s="184">
        <v>1000</v>
      </c>
      <c r="D14" s="173" t="s">
        <v>18</v>
      </c>
      <c r="E14" s="191"/>
      <c r="F14" s="147"/>
      <c r="G14" s="147"/>
    </row>
    <row r="15" spans="1:9" ht="15">
      <c r="B15" s="301">
        <v>42855.574421296296</v>
      </c>
      <c r="C15" s="184">
        <v>200</v>
      </c>
      <c r="D15" s="173" t="s">
        <v>1151</v>
      </c>
      <c r="E15" s="191"/>
      <c r="F15" s="147"/>
      <c r="G15" s="147"/>
    </row>
    <row r="16" spans="1:9" ht="15">
      <c r="B16" s="301">
        <v>42855.524305555555</v>
      </c>
      <c r="C16" s="184">
        <v>500</v>
      </c>
      <c r="D16" s="173" t="s">
        <v>18</v>
      </c>
      <c r="E16" s="191"/>
      <c r="F16" s="147"/>
      <c r="G16" s="147"/>
    </row>
    <row r="17" spans="2:7" ht="15">
      <c r="B17" s="301">
        <v>42855.521099537036</v>
      </c>
      <c r="C17" s="184">
        <v>1000</v>
      </c>
      <c r="D17" s="173" t="s">
        <v>18</v>
      </c>
      <c r="E17" s="191"/>
      <c r="F17" s="147"/>
      <c r="G17" s="147"/>
    </row>
    <row r="18" spans="2:7" ht="15">
      <c r="B18" s="301">
        <v>42855.458773148152</v>
      </c>
      <c r="C18" s="184">
        <v>300</v>
      </c>
      <c r="D18" s="173" t="s">
        <v>18</v>
      </c>
      <c r="E18" s="191"/>
      <c r="F18" s="147"/>
      <c r="G18" s="147"/>
    </row>
    <row r="19" spans="2:7" ht="15">
      <c r="B19" s="301">
        <v>42855.458506944444</v>
      </c>
      <c r="C19" s="184">
        <v>200</v>
      </c>
      <c r="D19" s="173" t="s">
        <v>18</v>
      </c>
      <c r="E19" s="191"/>
      <c r="F19" s="147"/>
      <c r="G19" s="147"/>
    </row>
    <row r="20" spans="2:7" ht="15">
      <c r="B20" s="301">
        <v>42855.454942129632</v>
      </c>
      <c r="C20" s="184">
        <v>300</v>
      </c>
      <c r="D20" s="173" t="s">
        <v>18</v>
      </c>
      <c r="E20" s="191"/>
      <c r="F20" s="147"/>
      <c r="G20" s="147"/>
    </row>
    <row r="21" spans="2:7" ht="15">
      <c r="B21" s="301">
        <v>42855.434027777781</v>
      </c>
      <c r="C21" s="184">
        <v>100</v>
      </c>
      <c r="D21" s="173" t="s">
        <v>18</v>
      </c>
      <c r="E21" s="191"/>
      <c r="F21" s="147"/>
      <c r="G21" s="147"/>
    </row>
    <row r="22" spans="2:7" ht="15">
      <c r="B22" s="301">
        <v>42855.41673611111</v>
      </c>
      <c r="C22" s="184">
        <v>500</v>
      </c>
      <c r="D22" s="173" t="s">
        <v>18</v>
      </c>
      <c r="E22" s="191"/>
      <c r="F22" s="147"/>
      <c r="G22" s="147"/>
    </row>
    <row r="23" spans="2:7" ht="15">
      <c r="B23" s="301">
        <v>42855.395925925928</v>
      </c>
      <c r="C23" s="184">
        <v>2000</v>
      </c>
      <c r="D23" s="173" t="s">
        <v>18</v>
      </c>
      <c r="E23" s="191"/>
      <c r="F23" s="147"/>
      <c r="G23" s="147"/>
    </row>
    <row r="24" spans="2:7" ht="15">
      <c r="B24" s="301">
        <v>42855.382256944446</v>
      </c>
      <c r="C24" s="184">
        <v>1000</v>
      </c>
      <c r="D24" s="173" t="s">
        <v>18</v>
      </c>
      <c r="E24" s="191"/>
      <c r="F24" s="147"/>
      <c r="G24" s="147"/>
    </row>
    <row r="25" spans="2:7" ht="15">
      <c r="B25" s="301">
        <v>42855.350752314815</v>
      </c>
      <c r="C25" s="184">
        <v>500</v>
      </c>
      <c r="D25" s="173" t="s">
        <v>18</v>
      </c>
      <c r="E25" s="191"/>
      <c r="F25" s="147"/>
      <c r="G25" s="147"/>
    </row>
    <row r="26" spans="2:7" ht="15">
      <c r="B26" s="301">
        <v>42855.343391203707</v>
      </c>
      <c r="C26" s="184">
        <v>500</v>
      </c>
      <c r="D26" s="173" t="s">
        <v>1152</v>
      </c>
      <c r="E26" s="191"/>
      <c r="F26" s="147"/>
      <c r="G26" s="147"/>
    </row>
    <row r="27" spans="2:7" ht="15">
      <c r="B27" s="301">
        <v>42855.290231481478</v>
      </c>
      <c r="C27" s="184">
        <v>100</v>
      </c>
      <c r="D27" s="173" t="s">
        <v>18</v>
      </c>
      <c r="E27" s="191"/>
      <c r="F27" s="147"/>
      <c r="G27" s="147"/>
    </row>
    <row r="28" spans="2:7" ht="15">
      <c r="B28" s="301">
        <v>42855.059062499997</v>
      </c>
      <c r="C28" s="184">
        <v>300</v>
      </c>
      <c r="D28" s="173" t="s">
        <v>18</v>
      </c>
      <c r="E28" s="191"/>
      <c r="F28" s="147"/>
      <c r="G28" s="147"/>
    </row>
    <row r="29" spans="2:7" ht="15">
      <c r="B29" s="301">
        <v>42855.052094907405</v>
      </c>
      <c r="C29" s="184">
        <v>100</v>
      </c>
      <c r="D29" s="173" t="s">
        <v>18</v>
      </c>
      <c r="E29" s="191"/>
      <c r="F29" s="147"/>
      <c r="G29" s="147"/>
    </row>
    <row r="30" spans="2:7" ht="15">
      <c r="B30" s="301">
        <v>42854.980300925927</v>
      </c>
      <c r="C30" s="184">
        <v>1000</v>
      </c>
      <c r="D30" s="173" t="s">
        <v>1153</v>
      </c>
      <c r="E30" s="191"/>
      <c r="F30" s="147"/>
      <c r="G30" s="147"/>
    </row>
    <row r="31" spans="2:7" ht="15">
      <c r="B31" s="301">
        <v>42854.913194444445</v>
      </c>
      <c r="C31" s="184">
        <v>500</v>
      </c>
      <c r="D31" s="173" t="s">
        <v>18</v>
      </c>
      <c r="E31" s="191"/>
      <c r="F31" s="147"/>
      <c r="G31" s="147"/>
    </row>
    <row r="32" spans="2:7" ht="15">
      <c r="B32" s="301">
        <v>42854.809224537035</v>
      </c>
      <c r="C32" s="184">
        <v>500</v>
      </c>
      <c r="D32" s="173" t="s">
        <v>18</v>
      </c>
      <c r="E32" s="191"/>
      <c r="F32" s="147"/>
      <c r="G32" s="147"/>
    </row>
    <row r="33" spans="2:7" ht="15">
      <c r="B33" s="301">
        <v>42854.788368055553</v>
      </c>
      <c r="C33" s="184">
        <v>1000</v>
      </c>
      <c r="D33" s="173" t="s">
        <v>18</v>
      </c>
      <c r="E33" s="191"/>
      <c r="F33" s="147"/>
      <c r="G33" s="147"/>
    </row>
    <row r="34" spans="2:7" ht="15">
      <c r="B34" s="301">
        <v>42854.718900462962</v>
      </c>
      <c r="C34" s="184">
        <v>300</v>
      </c>
      <c r="D34" s="173" t="s">
        <v>18</v>
      </c>
      <c r="E34" s="191"/>
      <c r="F34" s="147"/>
      <c r="G34" s="147"/>
    </row>
    <row r="35" spans="2:7" ht="15">
      <c r="B35" s="301">
        <v>42854.718773148146</v>
      </c>
      <c r="C35" s="184">
        <v>300</v>
      </c>
      <c r="D35" s="173" t="s">
        <v>18</v>
      </c>
      <c r="E35" s="191"/>
      <c r="F35" s="147"/>
      <c r="G35" s="147"/>
    </row>
    <row r="36" spans="2:7" ht="15">
      <c r="B36" s="301">
        <v>42854.717881944445</v>
      </c>
      <c r="C36" s="184">
        <v>1000</v>
      </c>
      <c r="D36" s="173" t="s">
        <v>1154</v>
      </c>
      <c r="E36" s="191"/>
      <c r="F36" s="147"/>
      <c r="G36" s="147"/>
    </row>
    <row r="37" spans="2:7" ht="15">
      <c r="B37" s="301">
        <v>42854.696261574078</v>
      </c>
      <c r="C37" s="184">
        <v>300</v>
      </c>
      <c r="D37" s="173" t="s">
        <v>37</v>
      </c>
      <c r="E37" s="191"/>
      <c r="F37" s="147"/>
      <c r="G37" s="147"/>
    </row>
    <row r="38" spans="2:7" ht="15">
      <c r="B38" s="301">
        <v>42854.583333333336</v>
      </c>
      <c r="C38" s="184">
        <v>1000</v>
      </c>
      <c r="D38" s="173" t="s">
        <v>18</v>
      </c>
      <c r="E38" s="191"/>
      <c r="F38" s="147"/>
      <c r="G38" s="147"/>
    </row>
    <row r="39" spans="2:7" ht="15">
      <c r="B39" s="301">
        <v>42854.548831018517</v>
      </c>
      <c r="C39" s="184">
        <v>500</v>
      </c>
      <c r="D39" s="173" t="s">
        <v>18</v>
      </c>
      <c r="E39" s="191"/>
      <c r="F39" s="147"/>
      <c r="G39" s="147"/>
    </row>
    <row r="40" spans="2:7" ht="15">
      <c r="B40" s="301">
        <v>42854.538240740738</v>
      </c>
      <c r="C40" s="184">
        <v>1000</v>
      </c>
      <c r="D40" s="173" t="s">
        <v>18</v>
      </c>
      <c r="E40" s="191"/>
      <c r="F40" s="147"/>
      <c r="G40" s="147"/>
    </row>
    <row r="41" spans="2:7" ht="15">
      <c r="B41" s="301">
        <v>42854.451539351852</v>
      </c>
      <c r="C41" s="184">
        <v>500</v>
      </c>
      <c r="D41" s="173" t="s">
        <v>18</v>
      </c>
      <c r="E41" s="191"/>
      <c r="F41" s="147"/>
      <c r="G41" s="147"/>
    </row>
    <row r="42" spans="2:7" ht="15">
      <c r="B42" s="301">
        <v>42854.451516203706</v>
      </c>
      <c r="C42" s="184">
        <v>300</v>
      </c>
      <c r="D42" s="173" t="s">
        <v>18</v>
      </c>
      <c r="E42" s="191"/>
      <c r="F42" s="147"/>
      <c r="G42" s="147"/>
    </row>
    <row r="43" spans="2:7" ht="15">
      <c r="B43" s="301">
        <v>42854.392372685186</v>
      </c>
      <c r="C43" s="184">
        <v>100</v>
      </c>
      <c r="D43" s="173" t="s">
        <v>18</v>
      </c>
      <c r="E43" s="191"/>
      <c r="F43" s="147"/>
      <c r="G43" s="147"/>
    </row>
    <row r="44" spans="2:7" ht="15">
      <c r="B44" s="301">
        <v>42854.355532407404</v>
      </c>
      <c r="C44" s="184">
        <v>5000</v>
      </c>
      <c r="D44" s="173" t="s">
        <v>1155</v>
      </c>
      <c r="E44" s="191"/>
      <c r="F44" s="147"/>
      <c r="G44" s="147"/>
    </row>
    <row r="45" spans="2:7" ht="15">
      <c r="B45" s="301">
        <v>42854.350810185184</v>
      </c>
      <c r="C45" s="184">
        <v>300</v>
      </c>
      <c r="D45" s="173" t="s">
        <v>18</v>
      </c>
      <c r="E45" s="191"/>
      <c r="F45" s="147"/>
      <c r="G45" s="147"/>
    </row>
    <row r="46" spans="2:7" ht="15">
      <c r="B46" s="301">
        <v>42854.170243055552</v>
      </c>
      <c r="C46" s="184">
        <v>500</v>
      </c>
      <c r="D46" s="173" t="s">
        <v>18</v>
      </c>
      <c r="E46" s="191"/>
      <c r="F46" s="147"/>
      <c r="G46" s="147"/>
    </row>
    <row r="47" spans="2:7" ht="15">
      <c r="B47" s="301">
        <v>42854.093958333331</v>
      </c>
      <c r="C47" s="184">
        <v>500</v>
      </c>
      <c r="D47" s="173" t="s">
        <v>18</v>
      </c>
      <c r="E47" s="191"/>
      <c r="F47" s="147"/>
      <c r="G47" s="147"/>
    </row>
    <row r="48" spans="2:7" ht="15">
      <c r="B48" s="301">
        <v>42854.00136574074</v>
      </c>
      <c r="C48" s="184">
        <v>100</v>
      </c>
      <c r="D48" s="173" t="s">
        <v>41</v>
      </c>
      <c r="E48" s="191"/>
      <c r="F48" s="147"/>
      <c r="G48" s="147"/>
    </row>
    <row r="49" spans="2:7" ht="15">
      <c r="B49" s="301">
        <v>42853.958333333336</v>
      </c>
      <c r="C49" s="184">
        <v>1000</v>
      </c>
      <c r="D49" s="173" t="s">
        <v>18</v>
      </c>
      <c r="E49" s="191"/>
      <c r="F49" s="147"/>
      <c r="G49" s="147"/>
    </row>
    <row r="50" spans="2:7" ht="15">
      <c r="B50" s="301">
        <v>42853.945752314816</v>
      </c>
      <c r="C50" s="184">
        <v>500</v>
      </c>
      <c r="D50" s="173" t="s">
        <v>1156</v>
      </c>
      <c r="E50" s="191"/>
      <c r="F50" s="147"/>
      <c r="G50" s="147"/>
    </row>
    <row r="51" spans="2:7" ht="15">
      <c r="B51" s="301">
        <v>42853.934513888889</v>
      </c>
      <c r="C51" s="184">
        <v>3000</v>
      </c>
      <c r="D51" s="173" t="s">
        <v>1157</v>
      </c>
      <c r="E51" s="191"/>
      <c r="F51" s="147"/>
      <c r="G51" s="147"/>
    </row>
    <row r="52" spans="2:7" ht="15">
      <c r="B52" s="301">
        <v>42853.931620370371</v>
      </c>
      <c r="C52" s="184">
        <v>300</v>
      </c>
      <c r="D52" s="173" t="s">
        <v>1158</v>
      </c>
      <c r="E52" s="191"/>
      <c r="F52" s="147"/>
      <c r="G52" s="147"/>
    </row>
    <row r="53" spans="2:7" ht="15">
      <c r="B53" s="301">
        <v>42853.927141203705</v>
      </c>
      <c r="C53" s="184">
        <v>300</v>
      </c>
      <c r="D53" s="173" t="s">
        <v>18</v>
      </c>
      <c r="E53" s="191"/>
      <c r="F53" s="147"/>
      <c r="G53" s="147"/>
    </row>
    <row r="54" spans="2:7" ht="15">
      <c r="B54" s="301">
        <v>42853.915868055556</v>
      </c>
      <c r="C54" s="184">
        <v>2800</v>
      </c>
      <c r="D54" s="173" t="s">
        <v>61</v>
      </c>
      <c r="E54" s="191"/>
      <c r="F54" s="147"/>
      <c r="G54" s="147"/>
    </row>
    <row r="55" spans="2:7" ht="15">
      <c r="B55" s="301">
        <v>42853.887962962966</v>
      </c>
      <c r="C55" s="184">
        <v>500</v>
      </c>
      <c r="D55" s="173" t="s">
        <v>65</v>
      </c>
      <c r="E55" s="191"/>
      <c r="F55" s="147"/>
      <c r="G55" s="147"/>
    </row>
    <row r="56" spans="2:7" ht="15">
      <c r="B56" s="301">
        <v>42853.868067129632</v>
      </c>
      <c r="C56" s="184">
        <v>1000</v>
      </c>
      <c r="D56" s="173" t="s">
        <v>1159</v>
      </c>
      <c r="E56" s="191"/>
      <c r="F56" s="147"/>
      <c r="G56" s="147"/>
    </row>
    <row r="57" spans="2:7" ht="15">
      <c r="B57" s="301">
        <v>42853.866597222222</v>
      </c>
      <c r="C57" s="184">
        <v>3000</v>
      </c>
      <c r="D57" s="173" t="s">
        <v>43</v>
      </c>
      <c r="E57" s="191"/>
      <c r="F57" s="147"/>
      <c r="G57" s="147"/>
    </row>
    <row r="58" spans="2:7" ht="15">
      <c r="B58" s="301">
        <v>42853.844513888886</v>
      </c>
      <c r="C58" s="184">
        <v>500</v>
      </c>
      <c r="D58" s="173" t="s">
        <v>1160</v>
      </c>
      <c r="E58" s="191"/>
      <c r="F58" s="147"/>
      <c r="G58" s="147"/>
    </row>
    <row r="59" spans="2:7" ht="15">
      <c r="B59" s="301">
        <v>42853.805833333332</v>
      </c>
      <c r="C59" s="184">
        <v>300</v>
      </c>
      <c r="D59" s="173" t="s">
        <v>18</v>
      </c>
      <c r="E59" s="191"/>
      <c r="F59" s="147"/>
      <c r="G59" s="147"/>
    </row>
    <row r="60" spans="2:7" ht="15">
      <c r="B60" s="301">
        <v>42853.795300925929</v>
      </c>
      <c r="C60" s="184">
        <v>1000</v>
      </c>
      <c r="D60" s="173" t="s">
        <v>18</v>
      </c>
      <c r="E60" s="191"/>
      <c r="F60" s="147"/>
      <c r="G60" s="147"/>
    </row>
    <row r="61" spans="2:7" ht="15">
      <c r="B61" s="301">
        <v>42853.789560185185</v>
      </c>
      <c r="C61" s="184">
        <v>100</v>
      </c>
      <c r="D61" s="173" t="s">
        <v>1161</v>
      </c>
      <c r="E61" s="191"/>
      <c r="F61" s="147"/>
      <c r="G61" s="147"/>
    </row>
    <row r="62" spans="2:7" ht="15">
      <c r="B62" s="301">
        <v>42853.778067129628</v>
      </c>
      <c r="C62" s="184">
        <v>500</v>
      </c>
      <c r="D62" s="173" t="s">
        <v>18</v>
      </c>
      <c r="E62" s="191"/>
      <c r="F62" s="147"/>
      <c r="G62" s="147"/>
    </row>
    <row r="63" spans="2:7" ht="15">
      <c r="B63" s="301">
        <v>42853.777800925927</v>
      </c>
      <c r="C63" s="184">
        <v>100</v>
      </c>
      <c r="D63" s="173" t="s">
        <v>18</v>
      </c>
      <c r="E63" s="191"/>
      <c r="F63" s="147"/>
      <c r="G63" s="147"/>
    </row>
    <row r="64" spans="2:7" ht="15">
      <c r="B64" s="301">
        <v>42853.774351851855</v>
      </c>
      <c r="C64" s="184">
        <v>100</v>
      </c>
      <c r="D64" s="173" t="s">
        <v>1162</v>
      </c>
      <c r="E64" s="191"/>
      <c r="F64" s="147"/>
      <c r="G64" s="147"/>
    </row>
    <row r="65" spans="2:7" ht="15">
      <c r="B65" s="301">
        <v>42853.769872685189</v>
      </c>
      <c r="C65" s="184">
        <v>500</v>
      </c>
      <c r="D65" s="173" t="s">
        <v>1163</v>
      </c>
      <c r="E65" s="191"/>
      <c r="F65" s="147"/>
      <c r="G65" s="147"/>
    </row>
    <row r="66" spans="2:7" ht="15">
      <c r="B66" s="301">
        <v>42853.76390046296</v>
      </c>
      <c r="C66" s="184">
        <v>500</v>
      </c>
      <c r="D66" s="173" t="s">
        <v>18</v>
      </c>
      <c r="E66" s="191"/>
      <c r="F66" s="147"/>
      <c r="G66" s="147"/>
    </row>
    <row r="67" spans="2:7" ht="15">
      <c r="B67" s="301">
        <v>42853.744502314818</v>
      </c>
      <c r="C67" s="184">
        <v>200</v>
      </c>
      <c r="D67" s="173" t="s">
        <v>1164</v>
      </c>
      <c r="E67" s="191"/>
      <c r="F67" s="147"/>
      <c r="G67" s="147"/>
    </row>
    <row r="68" spans="2:7" ht="15">
      <c r="B68" s="301">
        <v>42853.725902777776</v>
      </c>
      <c r="C68" s="184">
        <v>100</v>
      </c>
      <c r="D68" s="173" t="s">
        <v>18</v>
      </c>
      <c r="E68" s="191"/>
      <c r="F68" s="147"/>
      <c r="G68" s="147"/>
    </row>
    <row r="69" spans="2:7" ht="15">
      <c r="B69" s="301">
        <v>42853.702881944446</v>
      </c>
      <c r="C69" s="184">
        <v>3000</v>
      </c>
      <c r="D69" s="173" t="s">
        <v>1165</v>
      </c>
      <c r="E69" s="191"/>
      <c r="F69" s="147"/>
      <c r="G69" s="147"/>
    </row>
    <row r="70" spans="2:7" ht="15">
      <c r="B70" s="301">
        <v>42853.666724537034</v>
      </c>
      <c r="C70" s="184">
        <v>600</v>
      </c>
      <c r="D70" s="173" t="s">
        <v>74</v>
      </c>
      <c r="E70" s="191"/>
      <c r="F70" s="147"/>
      <c r="G70" s="147"/>
    </row>
    <row r="71" spans="2:7" ht="15">
      <c r="B71" s="301">
        <v>42853.656435185185</v>
      </c>
      <c r="C71" s="184">
        <v>300</v>
      </c>
      <c r="D71" s="173" t="s">
        <v>18</v>
      </c>
      <c r="E71" s="191"/>
      <c r="F71" s="147"/>
      <c r="G71" s="147"/>
    </row>
    <row r="72" spans="2:7" ht="15">
      <c r="B72" s="301">
        <v>42853.655162037037</v>
      </c>
      <c r="C72" s="184">
        <v>1000</v>
      </c>
      <c r="D72" s="173" t="s">
        <v>1166</v>
      </c>
      <c r="E72" s="191"/>
      <c r="F72" s="147"/>
      <c r="G72" s="147"/>
    </row>
    <row r="73" spans="2:7" ht="15">
      <c r="B73" s="301">
        <v>42853.635555555556</v>
      </c>
      <c r="C73" s="184">
        <v>500</v>
      </c>
      <c r="D73" s="173" t="s">
        <v>18</v>
      </c>
      <c r="E73" s="191"/>
      <c r="F73" s="147"/>
      <c r="G73" s="147"/>
    </row>
    <row r="74" spans="2:7" ht="15">
      <c r="B74" s="301">
        <v>42853.628842592596</v>
      </c>
      <c r="C74" s="184">
        <v>1000</v>
      </c>
      <c r="D74" s="173" t="s">
        <v>1167</v>
      </c>
      <c r="E74" s="191"/>
      <c r="F74" s="147"/>
      <c r="G74" s="147"/>
    </row>
    <row r="75" spans="2:7" ht="15">
      <c r="B75" s="301">
        <v>42853.618379629632</v>
      </c>
      <c r="C75" s="184">
        <v>150</v>
      </c>
      <c r="D75" s="173" t="s">
        <v>18</v>
      </c>
      <c r="E75" s="191"/>
      <c r="F75" s="147"/>
      <c r="G75" s="147"/>
    </row>
    <row r="76" spans="2:7" ht="15">
      <c r="B76" s="301">
        <v>42853.604166666664</v>
      </c>
      <c r="C76" s="184">
        <v>100</v>
      </c>
      <c r="D76" s="173" t="s">
        <v>18</v>
      </c>
      <c r="E76" s="191"/>
      <c r="F76" s="147"/>
      <c r="G76" s="147"/>
    </row>
    <row r="77" spans="2:7" ht="15">
      <c r="B77" s="301">
        <v>42853.60396990741</v>
      </c>
      <c r="C77" s="184">
        <v>200</v>
      </c>
      <c r="D77" s="173" t="s">
        <v>1168</v>
      </c>
      <c r="E77" s="191"/>
      <c r="F77" s="147"/>
      <c r="G77" s="147"/>
    </row>
    <row r="78" spans="2:7" ht="15">
      <c r="B78" s="301">
        <v>42853.601134259261</v>
      </c>
      <c r="C78" s="184">
        <v>1000</v>
      </c>
      <c r="D78" s="173" t="s">
        <v>1169</v>
      </c>
      <c r="E78" s="191"/>
      <c r="F78" s="147"/>
      <c r="G78" s="147"/>
    </row>
    <row r="79" spans="2:7" ht="15">
      <c r="B79" s="301">
        <v>42853.600381944445</v>
      </c>
      <c r="C79" s="184">
        <v>3000</v>
      </c>
      <c r="D79" s="173" t="s">
        <v>1170</v>
      </c>
      <c r="E79" s="191"/>
      <c r="F79" s="147"/>
      <c r="G79" s="147"/>
    </row>
    <row r="80" spans="2:7" ht="15">
      <c r="B80" s="301">
        <v>42853.599722222221</v>
      </c>
      <c r="C80" s="184">
        <v>500</v>
      </c>
      <c r="D80" s="173" t="s">
        <v>1171</v>
      </c>
      <c r="E80" s="191"/>
      <c r="F80" s="147"/>
      <c r="G80" s="147"/>
    </row>
    <row r="81" spans="2:7" ht="15">
      <c r="B81" s="301">
        <v>42853.575729166667</v>
      </c>
      <c r="C81" s="184">
        <v>1000</v>
      </c>
      <c r="D81" s="173" t="s">
        <v>1172</v>
      </c>
      <c r="E81" s="191"/>
      <c r="F81" s="147"/>
      <c r="G81" s="147"/>
    </row>
    <row r="82" spans="2:7" ht="15">
      <c r="B82" s="301">
        <v>42853.555752314816</v>
      </c>
      <c r="C82" s="184">
        <v>300</v>
      </c>
      <c r="D82" s="173" t="s">
        <v>18</v>
      </c>
      <c r="E82" s="191"/>
      <c r="F82" s="147"/>
      <c r="G82" s="147"/>
    </row>
    <row r="83" spans="2:7" ht="15">
      <c r="B83" s="301">
        <v>42853.492291666669</v>
      </c>
      <c r="C83" s="184">
        <v>2200</v>
      </c>
      <c r="D83" s="173" t="s">
        <v>1173</v>
      </c>
      <c r="E83" s="191"/>
      <c r="F83" s="147"/>
      <c r="G83" s="147"/>
    </row>
    <row r="84" spans="2:7" ht="15">
      <c r="B84" s="301">
        <v>42853.485625000001</v>
      </c>
      <c r="C84" s="184">
        <v>300</v>
      </c>
      <c r="D84" s="173" t="s">
        <v>1174</v>
      </c>
      <c r="E84" s="191"/>
      <c r="F84" s="147"/>
      <c r="G84" s="147"/>
    </row>
    <row r="85" spans="2:7" ht="15">
      <c r="B85" s="301">
        <v>42853.483078703706</v>
      </c>
      <c r="C85" s="184">
        <v>300</v>
      </c>
      <c r="D85" s="173" t="s">
        <v>18</v>
      </c>
      <c r="E85" s="191"/>
      <c r="F85" s="147"/>
      <c r="G85" s="147"/>
    </row>
    <row r="86" spans="2:7" ht="15">
      <c r="B86" s="301">
        <v>42853.453564814816</v>
      </c>
      <c r="C86" s="184">
        <v>1000</v>
      </c>
      <c r="D86" s="173" t="s">
        <v>42</v>
      </c>
      <c r="E86" s="191"/>
      <c r="F86" s="147"/>
      <c r="G86" s="147"/>
    </row>
    <row r="87" spans="2:7" ht="15">
      <c r="B87" s="301">
        <v>42853.451550925929</v>
      </c>
      <c r="C87" s="184">
        <v>500</v>
      </c>
      <c r="D87" s="173" t="s">
        <v>18</v>
      </c>
      <c r="E87" s="191"/>
      <c r="F87" s="147"/>
      <c r="G87" s="147"/>
    </row>
    <row r="88" spans="2:7" ht="15">
      <c r="B88" s="301">
        <v>42853.443252314813</v>
      </c>
      <c r="C88" s="184">
        <v>1000</v>
      </c>
      <c r="D88" s="173" t="s">
        <v>1175</v>
      </c>
      <c r="E88" s="191"/>
      <c r="F88" s="147"/>
      <c r="G88" s="147"/>
    </row>
    <row r="89" spans="2:7" ht="15">
      <c r="B89" s="301">
        <v>42853.436516203707</v>
      </c>
      <c r="C89" s="184">
        <v>300</v>
      </c>
      <c r="D89" s="173" t="s">
        <v>1176</v>
      </c>
      <c r="E89" s="191"/>
      <c r="F89" s="147"/>
      <c r="G89" s="147"/>
    </row>
    <row r="90" spans="2:7" ht="15">
      <c r="B90" s="301">
        <v>42853.425254629627</v>
      </c>
      <c r="C90" s="184">
        <v>100</v>
      </c>
      <c r="D90" s="173" t="s">
        <v>1177</v>
      </c>
      <c r="E90" s="191"/>
      <c r="F90" s="147"/>
      <c r="G90" s="147"/>
    </row>
    <row r="91" spans="2:7" ht="15">
      <c r="B91" s="301">
        <v>42853.364583333336</v>
      </c>
      <c r="C91" s="184">
        <v>300</v>
      </c>
      <c r="D91" s="173" t="s">
        <v>18</v>
      </c>
      <c r="E91" s="191"/>
      <c r="F91" s="147"/>
      <c r="G91" s="147"/>
    </row>
    <row r="92" spans="2:7" ht="15">
      <c r="B92" s="301">
        <v>42853.232754629629</v>
      </c>
      <c r="C92" s="184">
        <v>3000</v>
      </c>
      <c r="D92" s="173" t="s">
        <v>18</v>
      </c>
      <c r="E92" s="191"/>
      <c r="F92" s="147"/>
      <c r="G92" s="147"/>
    </row>
    <row r="93" spans="2:7" ht="15">
      <c r="B93" s="301">
        <v>42853.232071759259</v>
      </c>
      <c r="C93" s="184">
        <v>300</v>
      </c>
      <c r="D93" s="173" t="s">
        <v>1178</v>
      </c>
      <c r="E93" s="191"/>
      <c r="F93" s="147"/>
      <c r="G93" s="147"/>
    </row>
    <row r="94" spans="2:7" ht="15">
      <c r="B94" s="301">
        <v>42853.000104166669</v>
      </c>
      <c r="C94" s="184">
        <v>1000</v>
      </c>
      <c r="D94" s="173" t="s">
        <v>18</v>
      </c>
      <c r="E94" s="191"/>
      <c r="F94" s="147"/>
      <c r="G94" s="147"/>
    </row>
    <row r="95" spans="2:7" ht="15">
      <c r="B95" s="301">
        <v>42852.985185185185</v>
      </c>
      <c r="C95" s="184">
        <v>1000</v>
      </c>
      <c r="D95" s="173" t="s">
        <v>1179</v>
      </c>
      <c r="E95" s="191"/>
      <c r="F95" s="147"/>
      <c r="G95" s="147"/>
    </row>
    <row r="96" spans="2:7" ht="15">
      <c r="B96" s="301">
        <v>42852.953379629631</v>
      </c>
      <c r="C96" s="184">
        <v>1100</v>
      </c>
      <c r="D96" s="173" t="s">
        <v>94</v>
      </c>
      <c r="E96" s="191"/>
      <c r="F96" s="147"/>
      <c r="G96" s="147"/>
    </row>
    <row r="97" spans="2:7" ht="15">
      <c r="B97" s="301">
        <v>42852.926261574074</v>
      </c>
      <c r="C97" s="184">
        <v>500</v>
      </c>
      <c r="D97" s="173" t="s">
        <v>1180</v>
      </c>
      <c r="E97" s="191"/>
      <c r="F97" s="147"/>
      <c r="G97" s="147"/>
    </row>
    <row r="98" spans="2:7" ht="15">
      <c r="B98" s="301">
        <v>42852.87537037037</v>
      </c>
      <c r="C98" s="184">
        <v>1000</v>
      </c>
      <c r="D98" s="173" t="s">
        <v>18</v>
      </c>
      <c r="E98" s="191"/>
      <c r="F98" s="147"/>
      <c r="G98" s="147"/>
    </row>
    <row r="99" spans="2:7" ht="15">
      <c r="B99" s="301">
        <v>42852.872291666667</v>
      </c>
      <c r="C99" s="184">
        <v>2800</v>
      </c>
      <c r="D99" s="173" t="s">
        <v>1181</v>
      </c>
      <c r="E99" s="191"/>
      <c r="F99" s="147"/>
      <c r="G99" s="147"/>
    </row>
    <row r="100" spans="2:7" ht="15">
      <c r="B100" s="301">
        <v>42852.812592592592</v>
      </c>
      <c r="C100" s="184">
        <v>100</v>
      </c>
      <c r="D100" s="173" t="s">
        <v>18</v>
      </c>
      <c r="E100" s="191"/>
      <c r="F100" s="147"/>
      <c r="G100" s="147"/>
    </row>
    <row r="101" spans="2:7" ht="15">
      <c r="B101" s="301">
        <v>42852.812557870369</v>
      </c>
      <c r="C101" s="184">
        <v>300</v>
      </c>
      <c r="D101" s="173" t="s">
        <v>18</v>
      </c>
      <c r="E101" s="191"/>
      <c r="F101" s="147"/>
      <c r="G101" s="147"/>
    </row>
    <row r="102" spans="2:7" ht="15">
      <c r="B102" s="301">
        <v>42852.760439814818</v>
      </c>
      <c r="C102" s="184">
        <v>1000</v>
      </c>
      <c r="D102" s="173" t="s">
        <v>18</v>
      </c>
      <c r="E102" s="191"/>
      <c r="F102" s="147"/>
      <c r="G102" s="147"/>
    </row>
    <row r="103" spans="2:7" ht="15">
      <c r="B103" s="301">
        <v>42852.750127314815</v>
      </c>
      <c r="C103" s="184">
        <v>1000</v>
      </c>
      <c r="D103" s="173" t="s">
        <v>18</v>
      </c>
      <c r="E103" s="191"/>
      <c r="F103" s="147"/>
      <c r="G103" s="147"/>
    </row>
    <row r="104" spans="2:7" ht="15">
      <c r="B104" s="301">
        <v>42852.741956018515</v>
      </c>
      <c r="C104" s="184">
        <v>5000</v>
      </c>
      <c r="D104" s="173" t="s">
        <v>35</v>
      </c>
      <c r="E104" s="191"/>
      <c r="F104" s="147"/>
      <c r="G104" s="147"/>
    </row>
    <row r="105" spans="2:7" ht="15">
      <c r="B105" s="301">
        <v>42852.684027777781</v>
      </c>
      <c r="C105" s="184">
        <v>300</v>
      </c>
      <c r="D105" s="173" t="s">
        <v>18</v>
      </c>
      <c r="E105" s="191"/>
      <c r="F105" s="147"/>
      <c r="G105" s="147"/>
    </row>
    <row r="106" spans="2:7" ht="15">
      <c r="B106" s="301">
        <v>42852.619363425925</v>
      </c>
      <c r="C106" s="184">
        <v>300</v>
      </c>
      <c r="D106" s="173" t="s">
        <v>1182</v>
      </c>
      <c r="E106" s="191"/>
      <c r="F106" s="147"/>
      <c r="G106" s="147"/>
    </row>
    <row r="107" spans="2:7" ht="15">
      <c r="B107" s="301">
        <v>42852.607743055552</v>
      </c>
      <c r="C107" s="184">
        <v>500</v>
      </c>
      <c r="D107" s="173" t="s">
        <v>18</v>
      </c>
      <c r="E107" s="191"/>
      <c r="F107" s="147"/>
      <c r="G107" s="147"/>
    </row>
    <row r="108" spans="2:7" ht="15">
      <c r="B108" s="301">
        <v>42852.524351851855</v>
      </c>
      <c r="C108" s="184">
        <v>500</v>
      </c>
      <c r="D108" s="173" t="s">
        <v>18</v>
      </c>
      <c r="E108" s="191"/>
      <c r="F108" s="147"/>
      <c r="G108" s="147"/>
    </row>
    <row r="109" spans="2:7" ht="15">
      <c r="B109" s="301">
        <v>42852.51390046296</v>
      </c>
      <c r="C109" s="184">
        <v>100</v>
      </c>
      <c r="D109" s="173" t="s">
        <v>18</v>
      </c>
      <c r="E109" s="191"/>
      <c r="F109" s="147"/>
      <c r="G109" s="147"/>
    </row>
    <row r="110" spans="2:7" ht="15">
      <c r="B110" s="301">
        <v>42852.493125000001</v>
      </c>
      <c r="C110" s="184">
        <v>500</v>
      </c>
      <c r="D110" s="173" t="s">
        <v>18</v>
      </c>
      <c r="E110" s="191"/>
      <c r="F110" s="147"/>
      <c r="G110" s="147"/>
    </row>
    <row r="111" spans="2:7" ht="15">
      <c r="B111" s="301">
        <v>42852.475706018522</v>
      </c>
      <c r="C111" s="184">
        <v>300</v>
      </c>
      <c r="D111" s="173" t="s">
        <v>18</v>
      </c>
      <c r="E111" s="191"/>
      <c r="F111" s="147"/>
      <c r="G111" s="147"/>
    </row>
    <row r="112" spans="2:7" ht="15">
      <c r="B112" s="301">
        <v>42852.441284722219</v>
      </c>
      <c r="C112" s="184">
        <v>600</v>
      </c>
      <c r="D112" s="173" t="s">
        <v>18</v>
      </c>
      <c r="E112" s="191"/>
      <c r="F112" s="147"/>
      <c r="G112" s="147"/>
    </row>
    <row r="113" spans="2:7" ht="15">
      <c r="B113" s="301">
        <v>42852.276203703703</v>
      </c>
      <c r="C113" s="184">
        <v>50000</v>
      </c>
      <c r="D113" s="173" t="s">
        <v>1183</v>
      </c>
      <c r="E113" s="191"/>
      <c r="F113" s="147"/>
      <c r="G113" s="147"/>
    </row>
    <row r="114" spans="2:7" ht="15">
      <c r="B114" s="301">
        <v>42852.079861111109</v>
      </c>
      <c r="C114" s="184">
        <v>300</v>
      </c>
      <c r="D114" s="173" t="s">
        <v>18</v>
      </c>
      <c r="E114" s="191"/>
      <c r="F114" s="147"/>
      <c r="G114" s="147"/>
    </row>
    <row r="115" spans="2:7" ht="15">
      <c r="B115" s="301">
        <v>42852.055081018516</v>
      </c>
      <c r="C115" s="184">
        <v>5000</v>
      </c>
      <c r="D115" s="173" t="s">
        <v>1184</v>
      </c>
      <c r="E115" s="191"/>
      <c r="F115" s="147"/>
      <c r="G115" s="147"/>
    </row>
    <row r="116" spans="2:7" ht="15">
      <c r="B116" s="301">
        <v>42852.048784722225</v>
      </c>
      <c r="C116" s="184">
        <v>300</v>
      </c>
      <c r="D116" s="173" t="s">
        <v>18</v>
      </c>
      <c r="E116" s="191"/>
      <c r="F116" s="147"/>
      <c r="G116" s="147"/>
    </row>
    <row r="117" spans="2:7" ht="15">
      <c r="B117" s="301">
        <v>42852.002812500003</v>
      </c>
      <c r="C117" s="184">
        <v>1500</v>
      </c>
      <c r="D117" s="173" t="s">
        <v>1185</v>
      </c>
      <c r="E117" s="191"/>
      <c r="F117" s="147"/>
      <c r="G117" s="147"/>
    </row>
    <row r="118" spans="2:7" ht="15">
      <c r="B118" s="301">
        <v>42852.000023148146</v>
      </c>
      <c r="C118" s="184">
        <v>100</v>
      </c>
      <c r="D118" s="173" t="s">
        <v>18</v>
      </c>
      <c r="E118" s="191"/>
      <c r="F118" s="147"/>
      <c r="G118" s="147"/>
    </row>
    <row r="119" spans="2:7" ht="15">
      <c r="B119" s="301">
        <v>42851.965497685182</v>
      </c>
      <c r="C119" s="184">
        <v>1000</v>
      </c>
      <c r="D119" s="173" t="s">
        <v>18</v>
      </c>
      <c r="E119" s="191"/>
      <c r="F119" s="147"/>
      <c r="G119" s="147"/>
    </row>
    <row r="120" spans="2:7" ht="15">
      <c r="B120" s="301">
        <v>42851.93072916667</v>
      </c>
      <c r="C120" s="184">
        <v>300</v>
      </c>
      <c r="D120" s="173" t="s">
        <v>18</v>
      </c>
      <c r="E120" s="191"/>
      <c r="F120" s="147"/>
      <c r="G120" s="147"/>
    </row>
    <row r="121" spans="2:7" ht="15">
      <c r="B121" s="301">
        <v>42851.917951388888</v>
      </c>
      <c r="C121" s="184">
        <v>1000</v>
      </c>
      <c r="D121" s="173" t="s">
        <v>80</v>
      </c>
      <c r="E121" s="191"/>
      <c r="F121" s="147"/>
      <c r="G121" s="147"/>
    </row>
    <row r="122" spans="2:7" ht="15">
      <c r="B122" s="301">
        <v>42851.892604166664</v>
      </c>
      <c r="C122" s="184">
        <v>100</v>
      </c>
      <c r="D122" s="173" t="s">
        <v>18</v>
      </c>
      <c r="E122" s="191"/>
      <c r="F122" s="147"/>
      <c r="G122" s="147"/>
    </row>
    <row r="123" spans="2:7" ht="15">
      <c r="B123" s="301">
        <v>42851.885740740741</v>
      </c>
      <c r="C123" s="184">
        <v>50</v>
      </c>
      <c r="D123" s="173" t="s">
        <v>1186</v>
      </c>
      <c r="E123" s="191"/>
      <c r="F123" s="147"/>
      <c r="G123" s="147"/>
    </row>
    <row r="124" spans="2:7" ht="15">
      <c r="B124" s="301">
        <v>42851.875069444446</v>
      </c>
      <c r="C124" s="184">
        <v>1</v>
      </c>
      <c r="D124" s="173" t="s">
        <v>18</v>
      </c>
      <c r="E124" s="191"/>
      <c r="F124" s="147"/>
      <c r="G124" s="147"/>
    </row>
    <row r="125" spans="2:7" ht="15">
      <c r="B125" s="301">
        <v>42851.78125</v>
      </c>
      <c r="C125" s="184">
        <v>30</v>
      </c>
      <c r="D125" s="173" t="s">
        <v>18</v>
      </c>
      <c r="E125" s="191"/>
      <c r="F125" s="147"/>
      <c r="G125" s="147"/>
    </row>
    <row r="126" spans="2:7" ht="15">
      <c r="B126" s="301">
        <v>42851.760416666664</v>
      </c>
      <c r="C126" s="184">
        <v>100</v>
      </c>
      <c r="D126" s="173" t="s">
        <v>18</v>
      </c>
      <c r="E126" s="191"/>
      <c r="F126" s="147"/>
      <c r="G126" s="147"/>
    </row>
    <row r="127" spans="2:7" ht="15">
      <c r="B127" s="301">
        <v>42851.722222222219</v>
      </c>
      <c r="C127" s="184">
        <v>650</v>
      </c>
      <c r="D127" s="173" t="s">
        <v>1187</v>
      </c>
      <c r="E127" s="191"/>
      <c r="F127" s="147"/>
      <c r="G127" s="147"/>
    </row>
    <row r="128" spans="2:7" ht="15">
      <c r="B128" s="301">
        <v>42851.697951388887</v>
      </c>
      <c r="C128" s="184">
        <v>50</v>
      </c>
      <c r="D128" s="173" t="s">
        <v>18</v>
      </c>
      <c r="E128" s="191"/>
      <c r="F128" s="147"/>
      <c r="G128" s="147"/>
    </row>
    <row r="129" spans="2:7" ht="15">
      <c r="B129" s="301">
        <v>42851.678900462961</v>
      </c>
      <c r="C129" s="184">
        <v>3300</v>
      </c>
      <c r="D129" s="173" t="s">
        <v>1188</v>
      </c>
      <c r="E129" s="191"/>
      <c r="F129" s="147"/>
      <c r="G129" s="147"/>
    </row>
    <row r="130" spans="2:7" ht="15">
      <c r="B130" s="301">
        <v>42851.657465277778</v>
      </c>
      <c r="C130" s="184">
        <v>1000</v>
      </c>
      <c r="D130" s="173" t="s">
        <v>1189</v>
      </c>
      <c r="E130" s="191"/>
      <c r="F130" s="147"/>
      <c r="G130" s="147"/>
    </row>
    <row r="131" spans="2:7" ht="15">
      <c r="B131" s="301">
        <v>42851.63559027778</v>
      </c>
      <c r="C131" s="184">
        <v>300</v>
      </c>
      <c r="D131" s="173" t="s">
        <v>18</v>
      </c>
      <c r="E131" s="191"/>
      <c r="F131" s="147"/>
      <c r="G131" s="147"/>
    </row>
    <row r="132" spans="2:7" ht="15">
      <c r="B132" s="301">
        <v>42851.634641203702</v>
      </c>
      <c r="C132" s="184">
        <v>100</v>
      </c>
      <c r="D132" s="173"/>
      <c r="E132" s="191"/>
      <c r="F132" s="147"/>
      <c r="G132" s="147"/>
    </row>
    <row r="133" spans="2:7" ht="15">
      <c r="B133" s="301">
        <v>42851.622337962966</v>
      </c>
      <c r="C133" s="184">
        <v>500</v>
      </c>
      <c r="D133" s="173" t="s">
        <v>1191</v>
      </c>
      <c r="E133" s="191"/>
      <c r="F133" s="147"/>
      <c r="G133" s="147"/>
    </row>
    <row r="134" spans="2:7" ht="15">
      <c r="B134" s="301">
        <v>42851.61210648148</v>
      </c>
      <c r="C134" s="184">
        <v>1000</v>
      </c>
      <c r="D134" s="173" t="s">
        <v>1192</v>
      </c>
      <c r="E134" s="191"/>
      <c r="F134" s="147"/>
      <c r="G134" s="147"/>
    </row>
    <row r="135" spans="2:7" ht="15">
      <c r="B135" s="301">
        <v>42851.583495370367</v>
      </c>
      <c r="C135" s="184">
        <v>500</v>
      </c>
      <c r="D135" s="173" t="s">
        <v>18</v>
      </c>
      <c r="E135" s="191"/>
      <c r="F135" s="147"/>
      <c r="G135" s="147"/>
    </row>
    <row r="136" spans="2:7" ht="15">
      <c r="B136" s="301">
        <v>42851.581134259257</v>
      </c>
      <c r="C136" s="184">
        <v>10</v>
      </c>
      <c r="D136" s="173" t="s">
        <v>1193</v>
      </c>
      <c r="E136" s="191"/>
      <c r="F136" s="147"/>
      <c r="G136" s="147"/>
    </row>
    <row r="137" spans="2:7" ht="15">
      <c r="B137" s="301">
        <v>42851.562592592592</v>
      </c>
      <c r="C137" s="184">
        <v>500</v>
      </c>
      <c r="D137" s="173" t="s">
        <v>18</v>
      </c>
      <c r="E137" s="191"/>
      <c r="F137" s="147"/>
      <c r="G137" s="147"/>
    </row>
    <row r="138" spans="2:7" ht="15">
      <c r="B138" s="301">
        <v>42851.533449074072</v>
      </c>
      <c r="C138" s="184">
        <v>300</v>
      </c>
      <c r="D138" s="173" t="s">
        <v>1194</v>
      </c>
      <c r="E138" s="191"/>
      <c r="F138" s="147"/>
      <c r="G138" s="147"/>
    </row>
    <row r="139" spans="2:7" ht="15">
      <c r="B139" s="301">
        <v>42851.510497685187</v>
      </c>
      <c r="C139" s="184">
        <v>500</v>
      </c>
      <c r="D139" s="173" t="s">
        <v>58</v>
      </c>
      <c r="E139" s="191"/>
      <c r="F139" s="147"/>
      <c r="G139" s="147"/>
    </row>
    <row r="140" spans="2:7" ht="15">
      <c r="B140" s="301">
        <v>42851.447094907409</v>
      </c>
      <c r="C140" s="184">
        <v>300</v>
      </c>
      <c r="D140" s="173" t="s">
        <v>1195</v>
      </c>
      <c r="E140" s="191"/>
      <c r="F140" s="147"/>
      <c r="G140" s="147"/>
    </row>
    <row r="141" spans="2:7" ht="15">
      <c r="B141" s="301">
        <v>42851.441064814811</v>
      </c>
      <c r="C141" s="184">
        <v>150</v>
      </c>
      <c r="D141" s="173" t="s">
        <v>18</v>
      </c>
      <c r="E141" s="191"/>
      <c r="F141" s="147"/>
      <c r="G141" s="147"/>
    </row>
    <row r="142" spans="2:7" ht="15">
      <c r="B142" s="301">
        <v>42851.423611111109</v>
      </c>
      <c r="C142" s="184">
        <v>1000</v>
      </c>
      <c r="D142" s="173" t="s">
        <v>18</v>
      </c>
      <c r="E142" s="191"/>
      <c r="F142" s="147"/>
      <c r="G142" s="147"/>
    </row>
    <row r="143" spans="2:7" ht="15">
      <c r="B143" s="301">
        <v>42851.288194444445</v>
      </c>
      <c r="C143" s="184">
        <v>300</v>
      </c>
      <c r="D143" s="173" t="s">
        <v>18</v>
      </c>
      <c r="E143" s="191"/>
      <c r="F143" s="147"/>
      <c r="G143" s="147"/>
    </row>
    <row r="144" spans="2:7" ht="15">
      <c r="B144" s="301">
        <v>42851.065972222219</v>
      </c>
      <c r="C144" s="184">
        <v>300</v>
      </c>
      <c r="D144" s="173" t="s">
        <v>18</v>
      </c>
      <c r="E144" s="191"/>
      <c r="F144" s="147"/>
      <c r="G144" s="147"/>
    </row>
    <row r="145" spans="2:7" ht="15">
      <c r="B145" s="301">
        <v>42851.062523148146</v>
      </c>
      <c r="C145" s="184">
        <v>300</v>
      </c>
      <c r="D145" s="173" t="s">
        <v>18</v>
      </c>
      <c r="E145" s="191"/>
      <c r="F145" s="147"/>
      <c r="G145" s="147"/>
    </row>
    <row r="146" spans="2:7" ht="15">
      <c r="B146" s="301">
        <v>42851.000150462962</v>
      </c>
      <c r="C146" s="184">
        <v>100</v>
      </c>
      <c r="D146" s="173" t="s">
        <v>18</v>
      </c>
      <c r="E146" s="191"/>
      <c r="F146" s="147"/>
      <c r="G146" s="147"/>
    </row>
    <row r="147" spans="2:7" ht="15">
      <c r="B147" s="301">
        <v>42850.986331018517</v>
      </c>
      <c r="C147" s="184">
        <v>500</v>
      </c>
      <c r="D147" s="173" t="s">
        <v>18</v>
      </c>
      <c r="E147" s="191"/>
      <c r="F147" s="147"/>
      <c r="G147" s="147"/>
    </row>
    <row r="148" spans="2:7" ht="15">
      <c r="B148" s="301">
        <v>42850.868217592593</v>
      </c>
      <c r="C148" s="184">
        <v>500</v>
      </c>
      <c r="D148" s="173" t="s">
        <v>18</v>
      </c>
      <c r="E148" s="191"/>
      <c r="F148" s="147"/>
      <c r="G148" s="147"/>
    </row>
    <row r="149" spans="2:7" ht="15">
      <c r="B149" s="301">
        <v>42850.739791666667</v>
      </c>
      <c r="C149" s="184">
        <v>500</v>
      </c>
      <c r="D149" s="173" t="s">
        <v>18</v>
      </c>
      <c r="E149" s="191"/>
      <c r="F149" s="147"/>
      <c r="G149" s="147"/>
    </row>
    <row r="150" spans="2:7" ht="15">
      <c r="B150" s="301">
        <v>42850.71465277778</v>
      </c>
      <c r="C150" s="184">
        <v>500</v>
      </c>
      <c r="D150" s="173" t="s">
        <v>40</v>
      </c>
      <c r="E150" s="191"/>
      <c r="F150" s="147"/>
      <c r="G150" s="147"/>
    </row>
    <row r="151" spans="2:7" ht="15">
      <c r="B151" s="301">
        <v>42850.689398148148</v>
      </c>
      <c r="C151" s="184">
        <v>5000</v>
      </c>
      <c r="D151" s="173" t="s">
        <v>79</v>
      </c>
      <c r="E151" s="191"/>
      <c r="F151" s="147"/>
      <c r="G151" s="147"/>
    </row>
    <row r="152" spans="2:7" ht="15">
      <c r="B152" s="301">
        <v>42850.662326388891</v>
      </c>
      <c r="C152" s="184">
        <v>80</v>
      </c>
      <c r="D152" s="173" t="s">
        <v>1196</v>
      </c>
      <c r="E152" s="191"/>
      <c r="F152" s="147"/>
      <c r="G152" s="147"/>
    </row>
    <row r="153" spans="2:7" ht="15">
      <c r="B153" s="301">
        <v>42850.659791666665</v>
      </c>
      <c r="C153" s="184">
        <v>3000</v>
      </c>
      <c r="D153" s="173" t="s">
        <v>18</v>
      </c>
      <c r="E153" s="191"/>
      <c r="F153" s="147"/>
      <c r="G153" s="147"/>
    </row>
    <row r="154" spans="2:7" ht="15">
      <c r="B154" s="301">
        <v>42850.631979166668</v>
      </c>
      <c r="C154" s="184">
        <v>1500</v>
      </c>
      <c r="D154" s="173" t="s">
        <v>18</v>
      </c>
      <c r="E154" s="191"/>
      <c r="F154" s="147"/>
      <c r="G154" s="147"/>
    </row>
    <row r="155" spans="2:7" ht="15">
      <c r="B155" s="301">
        <v>42850.631956018522</v>
      </c>
      <c r="C155" s="184">
        <v>2000</v>
      </c>
      <c r="D155" s="173" t="s">
        <v>18</v>
      </c>
      <c r="E155" s="191"/>
      <c r="F155" s="147"/>
      <c r="G155" s="147"/>
    </row>
    <row r="156" spans="2:7" ht="15">
      <c r="B156" s="301">
        <v>42850.630358796298</v>
      </c>
      <c r="C156" s="184">
        <v>20000</v>
      </c>
      <c r="D156" s="173" t="s">
        <v>1197</v>
      </c>
      <c r="E156" s="191"/>
      <c r="F156" s="147"/>
      <c r="G156" s="147"/>
    </row>
    <row r="157" spans="2:7" ht="15">
      <c r="B157" s="301">
        <v>42850.598587962966</v>
      </c>
      <c r="C157" s="184">
        <v>100</v>
      </c>
      <c r="D157" s="173" t="s">
        <v>18</v>
      </c>
      <c r="E157" s="191"/>
      <c r="F157" s="147"/>
      <c r="G157" s="147"/>
    </row>
    <row r="158" spans="2:7" ht="15">
      <c r="B158" s="301">
        <v>42850.59034722222</v>
      </c>
      <c r="C158" s="184">
        <v>100</v>
      </c>
      <c r="D158" s="173" t="s">
        <v>18</v>
      </c>
      <c r="E158" s="191"/>
      <c r="F158" s="147"/>
      <c r="G158" s="147"/>
    </row>
    <row r="159" spans="2:7" ht="15">
      <c r="B159" s="301">
        <v>42850.569814814815</v>
      </c>
      <c r="C159" s="184">
        <v>500</v>
      </c>
      <c r="D159" s="173" t="s">
        <v>18</v>
      </c>
      <c r="E159" s="191"/>
      <c r="F159" s="147"/>
      <c r="G159" s="147"/>
    </row>
    <row r="160" spans="2:7" ht="15">
      <c r="B160" s="301">
        <v>42850.565972222219</v>
      </c>
      <c r="C160" s="184">
        <v>500</v>
      </c>
      <c r="D160" s="173" t="s">
        <v>18</v>
      </c>
      <c r="E160" s="191"/>
      <c r="F160" s="147"/>
      <c r="G160" s="147"/>
    </row>
    <row r="161" spans="2:7" ht="15">
      <c r="B161" s="301">
        <v>42850.53502314815</v>
      </c>
      <c r="C161" s="184">
        <v>300</v>
      </c>
      <c r="D161" s="173" t="s">
        <v>18</v>
      </c>
      <c r="E161" s="191"/>
      <c r="F161" s="147"/>
      <c r="G161" s="147"/>
    </row>
    <row r="162" spans="2:7" ht="15">
      <c r="B162" s="301">
        <v>42850.534722222219</v>
      </c>
      <c r="C162" s="184">
        <v>500</v>
      </c>
      <c r="D162" s="173" t="s">
        <v>18</v>
      </c>
      <c r="E162" s="191"/>
      <c r="F162" s="147"/>
      <c r="G162" s="147"/>
    </row>
    <row r="163" spans="2:7" ht="15">
      <c r="B163" s="301">
        <v>42850.517511574071</v>
      </c>
      <c r="C163" s="184">
        <v>300</v>
      </c>
      <c r="D163" s="173" t="s">
        <v>18</v>
      </c>
      <c r="E163" s="191"/>
      <c r="F163" s="147"/>
      <c r="G163" s="147"/>
    </row>
    <row r="164" spans="2:7" ht="15">
      <c r="B164" s="301">
        <v>42850.500567129631</v>
      </c>
      <c r="C164" s="184">
        <v>500</v>
      </c>
      <c r="D164" s="173" t="s">
        <v>18</v>
      </c>
      <c r="E164" s="191"/>
      <c r="F164" s="147"/>
      <c r="G164" s="147"/>
    </row>
    <row r="165" spans="2:7" ht="15">
      <c r="B165" s="301">
        <v>42850.500104166669</v>
      </c>
      <c r="C165" s="184">
        <v>300</v>
      </c>
      <c r="D165" s="173" t="s">
        <v>18</v>
      </c>
      <c r="E165" s="191"/>
      <c r="F165" s="147"/>
      <c r="G165" s="147"/>
    </row>
    <row r="166" spans="2:7" ht="15">
      <c r="B166" s="301">
        <v>42850.489768518521</v>
      </c>
      <c r="C166" s="184">
        <v>300</v>
      </c>
      <c r="D166" s="173" t="s">
        <v>18</v>
      </c>
      <c r="E166" s="191"/>
      <c r="F166" s="147"/>
      <c r="G166" s="147"/>
    </row>
    <row r="167" spans="2:7" ht="15">
      <c r="B167" s="301">
        <v>42850.389710648145</v>
      </c>
      <c r="C167" s="184">
        <v>80</v>
      </c>
      <c r="D167" s="173" t="s">
        <v>1198</v>
      </c>
      <c r="E167" s="191"/>
      <c r="F167" s="147"/>
      <c r="G167" s="147"/>
    </row>
    <row r="168" spans="2:7" ht="15">
      <c r="B168" s="301">
        <v>42850.215277777781</v>
      </c>
      <c r="C168" s="184">
        <v>3500</v>
      </c>
      <c r="D168" s="173" t="s">
        <v>18</v>
      </c>
      <c r="E168" s="191"/>
      <c r="F168" s="147"/>
      <c r="G168" s="147"/>
    </row>
    <row r="169" spans="2:7" ht="15">
      <c r="B169" s="301">
        <v>42850.180555555555</v>
      </c>
      <c r="C169" s="184">
        <v>300</v>
      </c>
      <c r="D169" s="173" t="s">
        <v>18</v>
      </c>
      <c r="E169" s="191"/>
      <c r="F169" s="147"/>
      <c r="G169" s="147"/>
    </row>
    <row r="170" spans="2:7" ht="15">
      <c r="B170" s="301">
        <v>42850.138888888891</v>
      </c>
      <c r="C170" s="184">
        <v>300</v>
      </c>
      <c r="D170" s="173" t="s">
        <v>18</v>
      </c>
      <c r="E170" s="191"/>
      <c r="F170" s="147"/>
      <c r="G170" s="147"/>
    </row>
    <row r="171" spans="2:7" ht="15">
      <c r="B171" s="301">
        <v>42850.049479166664</v>
      </c>
      <c r="C171" s="184">
        <v>200</v>
      </c>
      <c r="D171" s="173" t="s">
        <v>1199</v>
      </c>
      <c r="E171" s="191"/>
      <c r="F171" s="147"/>
      <c r="G171" s="147"/>
    </row>
    <row r="172" spans="2:7" ht="15">
      <c r="B172" s="301">
        <v>42850.027789351851</v>
      </c>
      <c r="C172" s="184">
        <v>500</v>
      </c>
      <c r="D172" s="173" t="s">
        <v>18</v>
      </c>
      <c r="E172" s="191"/>
      <c r="F172" s="147"/>
      <c r="G172" s="147"/>
    </row>
    <row r="173" spans="2:7" ht="15">
      <c r="B173" s="301">
        <v>42850.014004629629</v>
      </c>
      <c r="C173" s="184">
        <v>100</v>
      </c>
      <c r="D173" s="173" t="s">
        <v>18</v>
      </c>
      <c r="E173" s="191"/>
      <c r="F173" s="147"/>
      <c r="G173" s="147"/>
    </row>
    <row r="174" spans="2:7" ht="15">
      <c r="B174" s="301">
        <v>42850.006990740738</v>
      </c>
      <c r="C174" s="184">
        <v>250</v>
      </c>
      <c r="D174" s="173" t="s">
        <v>18</v>
      </c>
      <c r="E174" s="191"/>
      <c r="F174" s="147"/>
      <c r="G174" s="147"/>
    </row>
    <row r="175" spans="2:7" ht="15">
      <c r="B175" s="301">
        <v>42850.003506944442</v>
      </c>
      <c r="C175" s="184">
        <v>200</v>
      </c>
      <c r="D175" s="173" t="s">
        <v>18</v>
      </c>
      <c r="E175" s="191"/>
      <c r="F175" s="147"/>
      <c r="G175" s="147"/>
    </row>
    <row r="176" spans="2:7" ht="13.5" customHeight="1">
      <c r="B176" s="301">
        <v>42849.958067129628</v>
      </c>
      <c r="C176" s="184">
        <v>300</v>
      </c>
      <c r="D176" s="173" t="s">
        <v>18</v>
      </c>
      <c r="E176" s="191"/>
      <c r="F176" s="147"/>
      <c r="G176" s="147"/>
    </row>
    <row r="177" spans="2:7" ht="15">
      <c r="B177" s="301">
        <v>42849.930567129632</v>
      </c>
      <c r="C177" s="184">
        <v>100</v>
      </c>
      <c r="D177" s="173" t="s">
        <v>18</v>
      </c>
      <c r="E177" s="191"/>
      <c r="F177" s="147"/>
      <c r="G177" s="147"/>
    </row>
    <row r="178" spans="2:7" ht="15">
      <c r="B178" s="301">
        <v>42849.927199074074</v>
      </c>
      <c r="C178" s="184">
        <v>500</v>
      </c>
      <c r="D178" s="173" t="s">
        <v>18</v>
      </c>
      <c r="E178" s="191"/>
      <c r="F178" s="147"/>
      <c r="G178" s="147"/>
    </row>
    <row r="179" spans="2:7" ht="15">
      <c r="B179" s="301">
        <v>42849.900717592594</v>
      </c>
      <c r="C179" s="184">
        <v>500</v>
      </c>
      <c r="D179" s="173" t="s">
        <v>82</v>
      </c>
      <c r="E179" s="191"/>
      <c r="F179" s="147"/>
      <c r="G179" s="147"/>
    </row>
    <row r="180" spans="2:7" ht="15">
      <c r="B180" s="301">
        <v>42849.868206018517</v>
      </c>
      <c r="C180" s="184">
        <v>1</v>
      </c>
      <c r="D180" s="173" t="s">
        <v>18</v>
      </c>
      <c r="E180" s="191"/>
      <c r="F180" s="147"/>
      <c r="G180" s="147"/>
    </row>
    <row r="181" spans="2:7" ht="15">
      <c r="B181" s="301">
        <v>42849.868148148147</v>
      </c>
      <c r="C181" s="184">
        <v>1</v>
      </c>
      <c r="D181" s="173" t="s">
        <v>18</v>
      </c>
      <c r="E181" s="191"/>
      <c r="F181" s="147"/>
      <c r="G181" s="147"/>
    </row>
    <row r="182" spans="2:7" ht="15">
      <c r="B182" s="301">
        <v>42849.864675925928</v>
      </c>
      <c r="C182" s="184">
        <v>1</v>
      </c>
      <c r="D182" s="173" t="s">
        <v>18</v>
      </c>
      <c r="E182" s="191"/>
      <c r="F182" s="147"/>
      <c r="G182" s="147"/>
    </row>
    <row r="183" spans="2:7" ht="15">
      <c r="B183" s="301">
        <v>42849.818124999998</v>
      </c>
      <c r="C183" s="184">
        <v>500</v>
      </c>
      <c r="D183" s="173" t="s">
        <v>18</v>
      </c>
      <c r="E183" s="191"/>
      <c r="F183" s="147"/>
      <c r="G183" s="147"/>
    </row>
    <row r="184" spans="2:7" ht="15">
      <c r="B184" s="301">
        <v>42849.695289351854</v>
      </c>
      <c r="C184" s="184">
        <v>1000</v>
      </c>
      <c r="D184" s="173" t="s">
        <v>94</v>
      </c>
      <c r="E184" s="191"/>
      <c r="F184" s="147"/>
      <c r="G184" s="147"/>
    </row>
    <row r="185" spans="2:7" ht="15">
      <c r="B185" s="301">
        <v>42849.692280092589</v>
      </c>
      <c r="C185" s="184">
        <v>10</v>
      </c>
      <c r="D185" s="173" t="s">
        <v>1200</v>
      </c>
      <c r="E185" s="191"/>
      <c r="F185" s="147"/>
      <c r="G185" s="147"/>
    </row>
    <row r="186" spans="2:7" ht="15.75" customHeight="1">
      <c r="B186" s="301">
        <v>42849.676932870374</v>
      </c>
      <c r="C186" s="184">
        <v>500</v>
      </c>
      <c r="D186" s="173" t="s">
        <v>1201</v>
      </c>
      <c r="E186" s="191"/>
      <c r="F186" s="147"/>
      <c r="G186" s="147"/>
    </row>
    <row r="187" spans="2:7" ht="15">
      <c r="B187" s="301">
        <v>42849.656331018516</v>
      </c>
      <c r="C187" s="184">
        <v>100</v>
      </c>
      <c r="D187" s="173" t="s">
        <v>18</v>
      </c>
      <c r="E187" s="191"/>
      <c r="F187" s="147"/>
      <c r="G187" s="147"/>
    </row>
    <row r="188" spans="2:7" ht="15">
      <c r="B188" s="301">
        <v>42849.645208333335</v>
      </c>
      <c r="C188" s="184">
        <v>1500</v>
      </c>
      <c r="D188" s="173" t="s">
        <v>1202</v>
      </c>
      <c r="E188" s="191"/>
      <c r="F188" s="147"/>
      <c r="G188" s="147"/>
    </row>
    <row r="189" spans="2:7" ht="15">
      <c r="B189" s="301">
        <v>42849.639618055553</v>
      </c>
      <c r="C189" s="184">
        <v>300</v>
      </c>
      <c r="D189" s="173" t="s">
        <v>1203</v>
      </c>
      <c r="E189" s="191"/>
      <c r="F189" s="147"/>
      <c r="G189" s="147"/>
    </row>
    <row r="190" spans="2:7" ht="15">
      <c r="B190" s="301">
        <v>42849.600694444445</v>
      </c>
      <c r="C190" s="184">
        <v>5000</v>
      </c>
      <c r="D190" s="173" t="s">
        <v>18</v>
      </c>
      <c r="E190" s="191"/>
      <c r="F190" s="147"/>
      <c r="G190" s="147"/>
    </row>
    <row r="191" spans="2:7" ht="15">
      <c r="B191" s="301">
        <v>42849.53833333333</v>
      </c>
      <c r="C191" s="184">
        <v>500</v>
      </c>
      <c r="D191" s="173" t="s">
        <v>18</v>
      </c>
      <c r="E191" s="191"/>
      <c r="F191" s="147"/>
      <c r="G191" s="147"/>
    </row>
    <row r="192" spans="2:7" ht="15">
      <c r="B192" s="301">
        <v>42849.503831018519</v>
      </c>
      <c r="C192" s="184">
        <v>10000</v>
      </c>
      <c r="D192" s="173" t="s">
        <v>86</v>
      </c>
      <c r="E192" s="191"/>
      <c r="F192" s="147"/>
      <c r="G192" s="147"/>
    </row>
    <row r="193" spans="2:7" ht="15">
      <c r="B193" s="301">
        <v>42849.425949074073</v>
      </c>
      <c r="C193" s="184">
        <v>200</v>
      </c>
      <c r="D193" s="173" t="s">
        <v>18</v>
      </c>
      <c r="E193" s="191"/>
      <c r="F193" s="147"/>
      <c r="G193" s="147"/>
    </row>
    <row r="194" spans="2:7" ht="15">
      <c r="B194" s="301">
        <v>42849.361111111109</v>
      </c>
      <c r="C194" s="184">
        <v>2000</v>
      </c>
      <c r="D194" s="173" t="s">
        <v>18</v>
      </c>
      <c r="E194" s="191"/>
      <c r="F194" s="147"/>
      <c r="G194" s="147"/>
    </row>
    <row r="195" spans="2:7" ht="15">
      <c r="B195" s="301">
        <v>42849.100752314815</v>
      </c>
      <c r="C195" s="184">
        <v>150</v>
      </c>
      <c r="D195" s="173" t="s">
        <v>18</v>
      </c>
      <c r="E195" s="191"/>
      <c r="F195" s="147"/>
      <c r="G195" s="147"/>
    </row>
    <row r="196" spans="2:7" ht="15">
      <c r="B196" s="301">
        <v>42848.989699074074</v>
      </c>
      <c r="C196" s="184">
        <v>300</v>
      </c>
      <c r="D196" s="173" t="s">
        <v>18</v>
      </c>
      <c r="E196" s="191"/>
      <c r="F196" s="147"/>
      <c r="G196" s="147"/>
    </row>
    <row r="197" spans="2:7" ht="15">
      <c r="B197" s="301">
        <v>42848.968784722223</v>
      </c>
      <c r="C197" s="184">
        <v>300</v>
      </c>
      <c r="D197" s="173" t="s">
        <v>18</v>
      </c>
      <c r="E197" s="191"/>
      <c r="F197" s="147"/>
      <c r="G197" s="147"/>
    </row>
    <row r="198" spans="2:7" ht="15">
      <c r="B198" s="301">
        <v>42848.965277777781</v>
      </c>
      <c r="C198" s="184">
        <v>300</v>
      </c>
      <c r="D198" s="173" t="s">
        <v>18</v>
      </c>
      <c r="E198" s="191"/>
      <c r="F198" s="147"/>
      <c r="G198" s="147"/>
    </row>
    <row r="199" spans="2:7" ht="15">
      <c r="B199" s="301">
        <v>42848.948171296295</v>
      </c>
      <c r="C199" s="184">
        <v>200</v>
      </c>
      <c r="D199" s="173" t="s">
        <v>18</v>
      </c>
      <c r="E199" s="191"/>
      <c r="F199" s="147"/>
      <c r="G199" s="147"/>
    </row>
    <row r="200" spans="2:7" ht="15">
      <c r="B200" s="301">
        <v>42848.948125000003</v>
      </c>
      <c r="C200" s="184">
        <v>200</v>
      </c>
      <c r="D200" s="173" t="s">
        <v>18</v>
      </c>
      <c r="E200" s="191"/>
      <c r="F200" s="147"/>
      <c r="G200" s="147"/>
    </row>
    <row r="201" spans="2:7" ht="15">
      <c r="B201" s="301">
        <v>42848.933738425927</v>
      </c>
      <c r="C201" s="184">
        <v>500</v>
      </c>
      <c r="D201" s="173" t="s">
        <v>18</v>
      </c>
      <c r="E201" s="191"/>
      <c r="F201" s="147"/>
      <c r="G201" s="147"/>
    </row>
    <row r="202" spans="2:7" ht="15">
      <c r="B202" s="301">
        <v>42848.927222222221</v>
      </c>
      <c r="C202" s="184">
        <v>500</v>
      </c>
      <c r="D202" s="173" t="s">
        <v>18</v>
      </c>
      <c r="E202" s="191"/>
      <c r="F202" s="147"/>
      <c r="G202" s="147"/>
    </row>
    <row r="203" spans="2:7" ht="15">
      <c r="B203" s="301">
        <v>42848.923784722225</v>
      </c>
      <c r="C203" s="184">
        <v>500</v>
      </c>
      <c r="D203" s="173" t="s">
        <v>18</v>
      </c>
      <c r="E203" s="191"/>
      <c r="F203" s="147"/>
      <c r="G203" s="147"/>
    </row>
    <row r="204" spans="2:7" ht="15">
      <c r="B204" s="301">
        <v>42848.895925925928</v>
      </c>
      <c r="C204" s="184">
        <v>300</v>
      </c>
      <c r="D204" s="173" t="s">
        <v>18</v>
      </c>
      <c r="E204" s="191"/>
      <c r="F204" s="147"/>
      <c r="G204" s="147"/>
    </row>
    <row r="205" spans="2:7" ht="15">
      <c r="B205" s="301">
        <v>42848.835439814815</v>
      </c>
      <c r="C205" s="184">
        <v>150</v>
      </c>
      <c r="D205" s="173" t="s">
        <v>1204</v>
      </c>
      <c r="E205" s="191"/>
      <c r="F205" s="147"/>
      <c r="G205" s="147"/>
    </row>
    <row r="206" spans="2:7" ht="15">
      <c r="B206" s="301">
        <v>42848.826597222222</v>
      </c>
      <c r="C206" s="184">
        <v>150</v>
      </c>
      <c r="D206" s="173" t="s">
        <v>18</v>
      </c>
      <c r="E206" s="191"/>
      <c r="F206" s="147"/>
      <c r="G206" s="147"/>
    </row>
    <row r="207" spans="2:7" ht="15">
      <c r="B207" s="301">
        <v>42848.767465277779</v>
      </c>
      <c r="C207" s="184">
        <v>121</v>
      </c>
      <c r="D207" s="173" t="s">
        <v>18</v>
      </c>
      <c r="E207" s="191"/>
      <c r="F207" s="147"/>
      <c r="G207" s="147"/>
    </row>
    <row r="208" spans="2:7" ht="14.25" customHeight="1">
      <c r="B208" s="301">
        <v>42848.7503125</v>
      </c>
      <c r="C208" s="184">
        <v>1000</v>
      </c>
      <c r="D208" s="173" t="s">
        <v>18</v>
      </c>
      <c r="E208" s="191"/>
      <c r="F208" s="147"/>
      <c r="G208" s="147"/>
    </row>
    <row r="209" spans="2:7" ht="15">
      <c r="B209" s="301">
        <v>42848.618136574078</v>
      </c>
      <c r="C209" s="184">
        <v>100</v>
      </c>
      <c r="D209" s="173" t="s">
        <v>18</v>
      </c>
      <c r="E209" s="191"/>
      <c r="F209" s="147"/>
      <c r="G209" s="147"/>
    </row>
    <row r="210" spans="2:7" ht="15">
      <c r="B210" s="301">
        <v>42848.567314814813</v>
      </c>
      <c r="C210" s="184">
        <v>300</v>
      </c>
      <c r="D210" s="173" t="s">
        <v>1205</v>
      </c>
      <c r="E210" s="191"/>
      <c r="F210" s="147"/>
      <c r="G210" s="147"/>
    </row>
    <row r="211" spans="2:7" ht="15">
      <c r="B211" s="301">
        <v>42848.555659722224</v>
      </c>
      <c r="C211" s="184">
        <v>300</v>
      </c>
      <c r="D211" s="173" t="s">
        <v>18</v>
      </c>
      <c r="E211" s="191"/>
      <c r="F211" s="147"/>
      <c r="G211" s="147"/>
    </row>
    <row r="212" spans="2:7" ht="15">
      <c r="B212" s="301">
        <v>42848.520960648151</v>
      </c>
      <c r="C212" s="184">
        <v>150</v>
      </c>
      <c r="D212" s="173" t="s">
        <v>18</v>
      </c>
      <c r="E212" s="191"/>
      <c r="F212" s="147"/>
      <c r="G212" s="147"/>
    </row>
    <row r="213" spans="2:7" ht="15">
      <c r="B213" s="301">
        <v>42848.506956018522</v>
      </c>
      <c r="C213" s="184">
        <v>1000</v>
      </c>
      <c r="D213" s="173" t="s">
        <v>1206</v>
      </c>
      <c r="E213" s="191"/>
      <c r="F213" s="147"/>
      <c r="G213" s="147"/>
    </row>
    <row r="214" spans="2:7" ht="15">
      <c r="B214" s="301">
        <v>42848.497118055559</v>
      </c>
      <c r="C214" s="184">
        <v>300</v>
      </c>
      <c r="D214" s="173" t="s">
        <v>18</v>
      </c>
      <c r="E214" s="191"/>
      <c r="F214" s="147"/>
      <c r="G214" s="147"/>
    </row>
    <row r="215" spans="2:7" ht="15">
      <c r="B215" s="301">
        <v>42848.462060185186</v>
      </c>
      <c r="C215" s="184">
        <v>2000</v>
      </c>
      <c r="D215" s="173" t="s">
        <v>18</v>
      </c>
      <c r="E215" s="191"/>
      <c r="F215" s="147"/>
      <c r="G215" s="147"/>
    </row>
    <row r="216" spans="2:7" ht="15">
      <c r="B216" s="301">
        <v>42848.456770833334</v>
      </c>
      <c r="C216" s="184">
        <v>2000</v>
      </c>
      <c r="D216" s="173" t="s">
        <v>18</v>
      </c>
      <c r="E216" s="191"/>
      <c r="F216" s="147"/>
      <c r="G216" s="147"/>
    </row>
    <row r="217" spans="2:7" ht="15">
      <c r="B217" s="301">
        <v>42848.368125000001</v>
      </c>
      <c r="C217" s="184">
        <v>5000</v>
      </c>
      <c r="D217" s="173" t="s">
        <v>18</v>
      </c>
      <c r="E217" s="191"/>
      <c r="F217" s="147"/>
      <c r="G217" s="147"/>
    </row>
    <row r="218" spans="2:7" ht="15">
      <c r="B218" s="301">
        <v>42848.350717592592</v>
      </c>
      <c r="C218" s="184">
        <v>300</v>
      </c>
      <c r="D218" s="173" t="s">
        <v>18</v>
      </c>
      <c r="E218" s="191"/>
      <c r="F218" s="147"/>
      <c r="G218" s="147"/>
    </row>
    <row r="219" spans="2:7" ht="15">
      <c r="B219" s="301">
        <v>42848.335104166668</v>
      </c>
      <c r="C219" s="184">
        <v>7000</v>
      </c>
      <c r="D219" s="173" t="s">
        <v>1155</v>
      </c>
      <c r="E219" s="191"/>
      <c r="F219" s="147"/>
      <c r="G219" s="147"/>
    </row>
    <row r="220" spans="2:7" ht="15">
      <c r="B220" s="301">
        <v>42848.142361111109</v>
      </c>
      <c r="C220" s="184">
        <v>1000</v>
      </c>
      <c r="D220" s="173" t="s">
        <v>18</v>
      </c>
      <c r="E220" s="191"/>
      <c r="F220" s="147"/>
      <c r="G220" s="147"/>
    </row>
    <row r="221" spans="2:7" ht="15">
      <c r="B221" s="301">
        <v>42848.118148148147</v>
      </c>
      <c r="C221" s="184">
        <v>500</v>
      </c>
      <c r="D221" s="173" t="s">
        <v>18</v>
      </c>
      <c r="E221" s="191"/>
      <c r="F221" s="147"/>
      <c r="G221" s="147"/>
    </row>
    <row r="222" spans="2:7" ht="15">
      <c r="B222" s="301">
        <v>42848.000219907408</v>
      </c>
      <c r="C222" s="184">
        <v>500</v>
      </c>
      <c r="D222" s="173" t="s">
        <v>18</v>
      </c>
      <c r="E222" s="191"/>
      <c r="F222" s="147"/>
      <c r="G222" s="147"/>
    </row>
    <row r="223" spans="2:7" ht="15">
      <c r="B223" s="301">
        <v>42847.986145833333</v>
      </c>
      <c r="C223" s="184">
        <v>2500</v>
      </c>
      <c r="D223" s="173" t="s">
        <v>18</v>
      </c>
      <c r="E223" s="191"/>
      <c r="F223" s="147"/>
      <c r="G223" s="147"/>
    </row>
    <row r="224" spans="2:7" ht="15">
      <c r="B224" s="301">
        <v>42847.892372685186</v>
      </c>
      <c r="C224" s="184">
        <v>100</v>
      </c>
      <c r="D224" s="173" t="s">
        <v>18</v>
      </c>
      <c r="E224" s="191"/>
      <c r="F224" s="147"/>
      <c r="G224" s="147"/>
    </row>
    <row r="225" spans="2:7" ht="15">
      <c r="B225" s="301">
        <v>42847.878703703704</v>
      </c>
      <c r="C225" s="184">
        <v>300</v>
      </c>
      <c r="D225" s="173" t="s">
        <v>18</v>
      </c>
      <c r="E225" s="191"/>
      <c r="F225" s="147"/>
      <c r="G225" s="147"/>
    </row>
    <row r="226" spans="2:7" ht="15">
      <c r="B226" s="301">
        <v>42847.868136574078</v>
      </c>
      <c r="C226" s="184">
        <v>300</v>
      </c>
      <c r="D226" s="173" t="s">
        <v>18</v>
      </c>
      <c r="E226" s="191"/>
      <c r="F226" s="147"/>
      <c r="G226" s="147"/>
    </row>
    <row r="227" spans="2:7" ht="15">
      <c r="B227" s="301">
        <v>42847.72760416667</v>
      </c>
      <c r="C227" s="184">
        <v>10</v>
      </c>
      <c r="D227" s="173" t="s">
        <v>1207</v>
      </c>
      <c r="E227" s="191"/>
      <c r="F227" s="147"/>
      <c r="G227" s="147"/>
    </row>
    <row r="228" spans="2:7" ht="15">
      <c r="B228" s="301">
        <v>42847.727546296293</v>
      </c>
      <c r="C228" s="184">
        <v>10</v>
      </c>
      <c r="D228" s="173" t="s">
        <v>1208</v>
      </c>
      <c r="E228" s="191"/>
      <c r="F228" s="147"/>
      <c r="G228" s="147"/>
    </row>
    <row r="229" spans="2:7" ht="15">
      <c r="B229" s="301">
        <v>42847.684317129628</v>
      </c>
      <c r="C229" s="184">
        <v>200</v>
      </c>
      <c r="D229" s="173" t="s">
        <v>18</v>
      </c>
      <c r="E229" s="191"/>
      <c r="F229" s="147"/>
      <c r="G229" s="147"/>
    </row>
    <row r="230" spans="2:7" ht="15">
      <c r="B230" s="301">
        <v>42847.680914351855</v>
      </c>
      <c r="C230" s="184">
        <v>2000</v>
      </c>
      <c r="D230" s="173" t="s">
        <v>18</v>
      </c>
      <c r="E230" s="191"/>
      <c r="F230" s="147"/>
      <c r="G230" s="147"/>
    </row>
    <row r="231" spans="2:7" ht="15">
      <c r="B231" s="301">
        <v>42847.65724537037</v>
      </c>
      <c r="C231" s="184">
        <v>300</v>
      </c>
      <c r="D231" s="173" t="s">
        <v>1209</v>
      </c>
      <c r="E231" s="191"/>
      <c r="F231" s="147"/>
      <c r="G231" s="147"/>
    </row>
    <row r="232" spans="2:7" ht="15">
      <c r="B232" s="301">
        <v>42847.622314814813</v>
      </c>
      <c r="C232" s="184">
        <v>700</v>
      </c>
      <c r="D232" s="173" t="s">
        <v>1210</v>
      </c>
      <c r="E232" s="191"/>
      <c r="F232" s="147"/>
      <c r="G232" s="147"/>
    </row>
    <row r="233" spans="2:7" ht="15">
      <c r="B233" s="301">
        <v>42847.607858796298</v>
      </c>
      <c r="C233" s="184">
        <v>300</v>
      </c>
      <c r="D233" s="173" t="s">
        <v>18</v>
      </c>
      <c r="E233" s="191"/>
      <c r="F233" s="147"/>
      <c r="G233" s="147"/>
    </row>
    <row r="234" spans="2:7" ht="15">
      <c r="B234" s="301">
        <v>42847.566516203704</v>
      </c>
      <c r="C234" s="184">
        <v>300</v>
      </c>
      <c r="D234" s="173" t="s">
        <v>1211</v>
      </c>
      <c r="E234" s="191"/>
      <c r="F234" s="147"/>
      <c r="G234" s="147"/>
    </row>
    <row r="235" spans="2:7" ht="15">
      <c r="B235" s="301">
        <v>42847.552361111113</v>
      </c>
      <c r="C235" s="184">
        <v>300</v>
      </c>
      <c r="D235" s="173" t="s">
        <v>1212</v>
      </c>
      <c r="E235" s="191"/>
      <c r="F235" s="147"/>
      <c r="G235" s="147"/>
    </row>
    <row r="236" spans="2:7" ht="15">
      <c r="B236" s="301">
        <v>42847.534791666665</v>
      </c>
      <c r="C236" s="184">
        <v>500</v>
      </c>
      <c r="D236" s="173" t="s">
        <v>18</v>
      </c>
      <c r="E236" s="191"/>
      <c r="F236" s="147"/>
      <c r="G236" s="147"/>
    </row>
    <row r="237" spans="2:7" ht="15">
      <c r="B237" s="301">
        <v>42847.52915509259</v>
      </c>
      <c r="C237" s="184">
        <v>400</v>
      </c>
      <c r="D237" s="173" t="s">
        <v>37</v>
      </c>
      <c r="E237" s="191"/>
      <c r="F237" s="147"/>
      <c r="G237" s="147"/>
    </row>
    <row r="238" spans="2:7" ht="15">
      <c r="B238" s="301">
        <v>42847.510648148149</v>
      </c>
      <c r="C238" s="184">
        <v>500</v>
      </c>
      <c r="D238" s="173" t="s">
        <v>18</v>
      </c>
      <c r="E238" s="191"/>
      <c r="F238" s="147"/>
      <c r="G238" s="147"/>
    </row>
    <row r="239" spans="2:7" ht="15">
      <c r="B239" s="301">
        <v>42847.483252314814</v>
      </c>
      <c r="C239" s="184">
        <v>100</v>
      </c>
      <c r="D239" s="173" t="s">
        <v>18</v>
      </c>
      <c r="E239" s="191"/>
      <c r="F239" s="147"/>
      <c r="G239" s="147"/>
    </row>
    <row r="240" spans="2:7" ht="14.25" customHeight="1">
      <c r="B240" s="301">
        <v>42847.470196759263</v>
      </c>
      <c r="C240" s="184">
        <v>300</v>
      </c>
      <c r="D240" s="173" t="s">
        <v>1213</v>
      </c>
      <c r="E240" s="191"/>
      <c r="F240" s="147"/>
      <c r="G240" s="147"/>
    </row>
    <row r="241" spans="2:7" ht="15">
      <c r="B241" s="301">
        <v>42847.461956018517</v>
      </c>
      <c r="C241" s="184">
        <v>750</v>
      </c>
      <c r="D241" s="173" t="s">
        <v>18</v>
      </c>
      <c r="E241" s="191"/>
      <c r="F241" s="147"/>
      <c r="G241" s="147"/>
    </row>
    <row r="242" spans="2:7" ht="15">
      <c r="B242" s="301">
        <v>42847.451365740744</v>
      </c>
      <c r="C242" s="184">
        <v>5000</v>
      </c>
      <c r="D242" s="173" t="s">
        <v>1214</v>
      </c>
      <c r="E242" s="191"/>
      <c r="F242" s="147"/>
      <c r="G242" s="147"/>
    </row>
    <row r="243" spans="2:7" ht="15">
      <c r="B243" s="301">
        <v>42847.416886574072</v>
      </c>
      <c r="C243" s="184">
        <v>150</v>
      </c>
      <c r="D243" s="173" t="s">
        <v>18</v>
      </c>
      <c r="E243" s="191"/>
      <c r="F243" s="147"/>
      <c r="G243" s="147"/>
    </row>
    <row r="244" spans="2:7" ht="15">
      <c r="B244" s="301">
        <v>42847.374097222222</v>
      </c>
      <c r="C244" s="184">
        <v>300</v>
      </c>
      <c r="D244" s="173" t="s">
        <v>1215</v>
      </c>
      <c r="E244" s="191"/>
      <c r="F244" s="147"/>
      <c r="G244" s="147"/>
    </row>
    <row r="245" spans="2:7" ht="15">
      <c r="B245" s="301">
        <v>42847.369444444441</v>
      </c>
      <c r="C245" s="184">
        <v>1000</v>
      </c>
      <c r="D245" s="173" t="s">
        <v>45</v>
      </c>
      <c r="E245" s="191"/>
      <c r="F245" s="147"/>
      <c r="G245" s="147"/>
    </row>
    <row r="246" spans="2:7" ht="15">
      <c r="B246" s="301">
        <v>42847.253159722219</v>
      </c>
      <c r="C246" s="184">
        <v>500</v>
      </c>
      <c r="D246" s="173" t="s">
        <v>1216</v>
      </c>
      <c r="E246" s="191"/>
      <c r="F246" s="147"/>
      <c r="G246" s="147"/>
    </row>
    <row r="247" spans="2:7" ht="15">
      <c r="B247" s="301">
        <v>42846.954861111109</v>
      </c>
      <c r="C247" s="184">
        <v>100</v>
      </c>
      <c r="D247" s="173" t="s">
        <v>18</v>
      </c>
      <c r="E247" s="191"/>
      <c r="F247" s="147"/>
      <c r="G247" s="147"/>
    </row>
    <row r="248" spans="2:7" ht="15">
      <c r="B248" s="301">
        <v>42846.893009259256</v>
      </c>
      <c r="C248" s="184">
        <v>1000</v>
      </c>
      <c r="D248" s="173" t="s">
        <v>1217</v>
      </c>
      <c r="E248" s="191"/>
      <c r="F248" s="147"/>
      <c r="G248" s="147"/>
    </row>
    <row r="249" spans="2:7" ht="15">
      <c r="B249" s="301">
        <v>42846.882141203707</v>
      </c>
      <c r="C249" s="184">
        <v>300</v>
      </c>
      <c r="D249" s="173" t="s">
        <v>18</v>
      </c>
      <c r="E249" s="191"/>
      <c r="F249" s="147"/>
      <c r="G249" s="147"/>
    </row>
    <row r="250" spans="2:7" ht="15">
      <c r="B250" s="301">
        <v>42846.852256944447</v>
      </c>
      <c r="C250" s="184">
        <v>5000</v>
      </c>
      <c r="D250" s="173" t="s">
        <v>1218</v>
      </c>
      <c r="E250" s="191"/>
      <c r="F250" s="147"/>
      <c r="G250" s="147"/>
    </row>
    <row r="251" spans="2:7" ht="15">
      <c r="B251" s="301">
        <v>42846.798634259256</v>
      </c>
      <c r="C251" s="184">
        <v>100</v>
      </c>
      <c r="D251" s="173" t="s">
        <v>18</v>
      </c>
      <c r="E251" s="191"/>
      <c r="F251" s="147"/>
      <c r="G251" s="147"/>
    </row>
    <row r="252" spans="2:7" ht="15">
      <c r="B252" s="301">
        <v>42846.779548611114</v>
      </c>
      <c r="C252" s="184">
        <v>500</v>
      </c>
      <c r="D252" s="173" t="s">
        <v>1219</v>
      </c>
      <c r="E252" s="191"/>
      <c r="F252" s="147"/>
      <c r="G252" s="147"/>
    </row>
    <row r="253" spans="2:7" ht="15">
      <c r="B253" s="301">
        <v>42846.732766203706</v>
      </c>
      <c r="C253" s="184">
        <v>100</v>
      </c>
      <c r="D253" s="173" t="s">
        <v>1220</v>
      </c>
      <c r="E253" s="191"/>
      <c r="F253" s="147"/>
      <c r="G253" s="147"/>
    </row>
    <row r="254" spans="2:7" ht="15">
      <c r="B254" s="301">
        <v>42846.728842592594</v>
      </c>
      <c r="C254" s="184">
        <v>10</v>
      </c>
      <c r="D254" s="173" t="s">
        <v>1221</v>
      </c>
      <c r="E254" s="191"/>
      <c r="F254" s="147"/>
      <c r="G254" s="147"/>
    </row>
    <row r="255" spans="2:7" ht="15">
      <c r="B255" s="301">
        <v>42846.726851851854</v>
      </c>
      <c r="C255" s="184">
        <v>5000</v>
      </c>
      <c r="D255" s="173" t="s">
        <v>1222</v>
      </c>
      <c r="E255" s="191"/>
      <c r="F255" s="147"/>
      <c r="G255" s="147"/>
    </row>
    <row r="256" spans="2:7" ht="15">
      <c r="B256" s="301">
        <v>42846.645370370374</v>
      </c>
      <c r="C256" s="184">
        <v>500</v>
      </c>
      <c r="D256" s="173" t="s">
        <v>1223</v>
      </c>
      <c r="E256" s="191"/>
      <c r="F256" s="147"/>
      <c r="G256" s="147"/>
    </row>
    <row r="257" spans="2:7" ht="15">
      <c r="B257" s="301">
        <v>42846.615902777776</v>
      </c>
      <c r="C257" s="184">
        <v>170</v>
      </c>
      <c r="D257" s="173" t="s">
        <v>1224</v>
      </c>
      <c r="E257" s="191"/>
      <c r="F257" s="147"/>
      <c r="G257" s="147"/>
    </row>
    <row r="258" spans="2:7" ht="15">
      <c r="B258" s="301">
        <v>42846.586724537039</v>
      </c>
      <c r="C258" s="184">
        <v>500</v>
      </c>
      <c r="D258" s="173" t="s">
        <v>36</v>
      </c>
      <c r="E258" s="191"/>
      <c r="F258" s="147"/>
      <c r="G258" s="147"/>
    </row>
    <row r="259" spans="2:7" ht="15">
      <c r="B259" s="301">
        <v>42846.580381944441</v>
      </c>
      <c r="C259" s="184">
        <v>300</v>
      </c>
      <c r="D259" s="173" t="s">
        <v>1225</v>
      </c>
      <c r="E259" s="191"/>
      <c r="F259" s="147"/>
      <c r="G259" s="147"/>
    </row>
    <row r="260" spans="2:7" ht="15">
      <c r="B260" s="301">
        <v>42846.579872685186</v>
      </c>
      <c r="C260" s="184">
        <v>2000</v>
      </c>
      <c r="D260" s="173" t="s">
        <v>18</v>
      </c>
      <c r="E260" s="191"/>
      <c r="F260" s="147"/>
      <c r="G260" s="147"/>
    </row>
    <row r="261" spans="2:7" ht="15">
      <c r="B261" s="301">
        <v>42846.562650462962</v>
      </c>
      <c r="C261" s="184">
        <v>300</v>
      </c>
      <c r="D261" s="173" t="s">
        <v>18</v>
      </c>
      <c r="E261" s="191"/>
      <c r="F261" s="147"/>
      <c r="G261" s="147"/>
    </row>
    <row r="262" spans="2:7" ht="15">
      <c r="B262" s="301">
        <v>42846.486215277779</v>
      </c>
      <c r="C262" s="184">
        <v>500</v>
      </c>
      <c r="D262" s="173" t="s">
        <v>18</v>
      </c>
      <c r="E262" s="191"/>
      <c r="F262" s="147"/>
      <c r="G262" s="147"/>
    </row>
    <row r="263" spans="2:7" ht="15">
      <c r="B263" s="301">
        <v>42846.459745370368</v>
      </c>
      <c r="C263" s="184">
        <v>700</v>
      </c>
      <c r="D263" s="173" t="s">
        <v>1226</v>
      </c>
      <c r="E263" s="191"/>
      <c r="F263" s="147"/>
      <c r="G263" s="147"/>
    </row>
    <row r="264" spans="2:7" ht="15">
      <c r="B264" s="301">
        <v>42846.44803240741</v>
      </c>
      <c r="C264" s="184">
        <v>500</v>
      </c>
      <c r="D264" s="173" t="s">
        <v>18</v>
      </c>
      <c r="E264" s="191"/>
      <c r="F264" s="147"/>
      <c r="G264" s="147"/>
    </row>
    <row r="265" spans="2:7" ht="15">
      <c r="B265" s="301">
        <v>42846.329780092594</v>
      </c>
      <c r="C265" s="184">
        <v>1000</v>
      </c>
      <c r="D265" s="173" t="s">
        <v>34</v>
      </c>
      <c r="E265" s="191"/>
      <c r="F265" s="147"/>
      <c r="G265" s="147"/>
    </row>
    <row r="266" spans="2:7" ht="15">
      <c r="B266" s="301">
        <v>42846.314479166664</v>
      </c>
      <c r="C266" s="184">
        <v>5000</v>
      </c>
      <c r="D266" s="173" t="s">
        <v>1227</v>
      </c>
      <c r="E266" s="191"/>
      <c r="F266" s="147"/>
      <c r="G266" s="147"/>
    </row>
    <row r="267" spans="2:7" ht="15">
      <c r="B267" s="301">
        <v>42846.265983796293</v>
      </c>
      <c r="C267" s="184">
        <v>5000</v>
      </c>
      <c r="D267" s="173" t="s">
        <v>1228</v>
      </c>
      <c r="E267" s="191"/>
      <c r="F267" s="147"/>
      <c r="G267" s="147"/>
    </row>
    <row r="268" spans="2:7" ht="15">
      <c r="B268" s="301">
        <v>42846.072928240741</v>
      </c>
      <c r="C268" s="184">
        <v>500</v>
      </c>
      <c r="D268" s="173" t="s">
        <v>18</v>
      </c>
      <c r="E268" s="191"/>
      <c r="F268" s="147"/>
      <c r="G268" s="147"/>
    </row>
    <row r="269" spans="2:7" ht="15">
      <c r="B269" s="301">
        <v>42846.062534722223</v>
      </c>
      <c r="C269" s="184">
        <v>500</v>
      </c>
      <c r="D269" s="173" t="s">
        <v>18</v>
      </c>
      <c r="E269" s="191"/>
      <c r="F269" s="147"/>
      <c r="G269" s="147"/>
    </row>
    <row r="270" spans="2:7" ht="15">
      <c r="B270" s="301">
        <v>42846.048831018517</v>
      </c>
      <c r="C270" s="184">
        <v>10000</v>
      </c>
      <c r="D270" s="173" t="s">
        <v>18</v>
      </c>
      <c r="E270" s="191"/>
      <c r="F270" s="147"/>
      <c r="G270" s="147"/>
    </row>
    <row r="271" spans="2:7" ht="15">
      <c r="B271" s="301">
        <v>42845.991597222222</v>
      </c>
      <c r="C271" s="184">
        <v>2000</v>
      </c>
      <c r="D271" s="173" t="s">
        <v>1229</v>
      </c>
      <c r="E271" s="191"/>
      <c r="F271" s="147"/>
      <c r="G271" s="147"/>
    </row>
    <row r="272" spans="2:7" ht="15">
      <c r="B272" s="301">
        <v>42845.907997685186</v>
      </c>
      <c r="C272" s="184">
        <v>500</v>
      </c>
      <c r="D272" s="173" t="s">
        <v>1230</v>
      </c>
      <c r="E272" s="191"/>
      <c r="F272" s="147"/>
      <c r="G272" s="147"/>
    </row>
    <row r="273" spans="2:7" ht="15">
      <c r="B273" s="301">
        <v>42845.865231481483</v>
      </c>
      <c r="C273" s="184">
        <v>500</v>
      </c>
      <c r="D273" s="173" t="s">
        <v>1231</v>
      </c>
      <c r="E273" s="191"/>
      <c r="F273" s="147"/>
      <c r="G273" s="147"/>
    </row>
    <row r="274" spans="2:7" ht="15">
      <c r="B274" s="301">
        <v>42845.847430555557</v>
      </c>
      <c r="C274" s="184">
        <v>200</v>
      </c>
      <c r="D274" s="173" t="s">
        <v>18</v>
      </c>
      <c r="E274" s="191"/>
      <c r="F274" s="147"/>
      <c r="G274" s="147"/>
    </row>
    <row r="275" spans="2:7" ht="15">
      <c r="B275" s="301">
        <v>42845.826296296298</v>
      </c>
      <c r="C275" s="184">
        <v>1000</v>
      </c>
      <c r="D275" s="173" t="s">
        <v>1232</v>
      </c>
      <c r="E275" s="191"/>
      <c r="F275" s="147"/>
      <c r="G275" s="147"/>
    </row>
    <row r="276" spans="2:7" ht="15">
      <c r="B276" s="301">
        <v>42845.812592592592</v>
      </c>
      <c r="C276" s="184">
        <v>300</v>
      </c>
      <c r="D276" s="173" t="s">
        <v>18</v>
      </c>
      <c r="E276" s="191"/>
      <c r="F276" s="147"/>
      <c r="G276" s="147"/>
    </row>
    <row r="277" spans="2:7" ht="15">
      <c r="B277" s="301">
        <v>42845.788275462961</v>
      </c>
      <c r="C277" s="184">
        <v>1000</v>
      </c>
      <c r="D277" s="173" t="s">
        <v>1233</v>
      </c>
      <c r="E277" s="191"/>
      <c r="F277" s="147"/>
      <c r="G277" s="147"/>
    </row>
    <row r="278" spans="2:7" ht="15">
      <c r="B278" s="301">
        <v>42845.78125</v>
      </c>
      <c r="C278" s="184">
        <v>300</v>
      </c>
      <c r="D278" s="173" t="s">
        <v>18</v>
      </c>
      <c r="E278" s="191"/>
      <c r="F278" s="147"/>
      <c r="G278" s="147"/>
    </row>
    <row r="279" spans="2:7" ht="15">
      <c r="B279" s="301">
        <v>42845.759097222224</v>
      </c>
      <c r="C279" s="184">
        <v>1000</v>
      </c>
      <c r="D279" s="173" t="s">
        <v>1234</v>
      </c>
      <c r="E279" s="191"/>
      <c r="F279" s="147"/>
      <c r="G279" s="147"/>
    </row>
    <row r="280" spans="2:7" ht="15">
      <c r="B280" s="301">
        <v>42845.701678240737</v>
      </c>
      <c r="C280" s="184">
        <v>300</v>
      </c>
      <c r="D280" s="173" t="s">
        <v>18</v>
      </c>
      <c r="E280" s="191"/>
      <c r="F280" s="147"/>
      <c r="G280" s="147"/>
    </row>
    <row r="281" spans="2:7" ht="15">
      <c r="B281" s="301">
        <v>42845.691238425927</v>
      </c>
      <c r="C281" s="184">
        <v>100</v>
      </c>
      <c r="D281" s="173" t="s">
        <v>18</v>
      </c>
      <c r="E281" s="191"/>
      <c r="F281" s="147"/>
      <c r="G281" s="147"/>
    </row>
    <row r="282" spans="2:7" ht="15">
      <c r="B282" s="301">
        <v>42845.671620370369</v>
      </c>
      <c r="C282" s="184">
        <v>500</v>
      </c>
      <c r="D282" s="173" t="s">
        <v>1235</v>
      </c>
      <c r="E282" s="191"/>
      <c r="F282" s="147"/>
      <c r="G282" s="147"/>
    </row>
    <row r="283" spans="2:7" ht="15">
      <c r="B283" s="301">
        <v>42845.656388888892</v>
      </c>
      <c r="C283" s="184">
        <v>500</v>
      </c>
      <c r="D283" s="173" t="s">
        <v>18</v>
      </c>
      <c r="E283" s="191"/>
      <c r="F283" s="147"/>
      <c r="G283" s="147"/>
    </row>
    <row r="284" spans="2:7" ht="15">
      <c r="B284" s="301">
        <v>42845.652812499997</v>
      </c>
      <c r="C284" s="184">
        <v>200</v>
      </c>
      <c r="D284" s="173" t="s">
        <v>1236</v>
      </c>
      <c r="E284" s="191"/>
      <c r="F284" s="147"/>
      <c r="G284" s="147"/>
    </row>
    <row r="285" spans="2:7" ht="15">
      <c r="B285" s="301">
        <v>42845.647650462961</v>
      </c>
      <c r="C285" s="184">
        <v>500</v>
      </c>
      <c r="D285" s="173" t="s">
        <v>66</v>
      </c>
      <c r="E285" s="191"/>
      <c r="F285" s="147"/>
      <c r="G285" s="147"/>
    </row>
    <row r="286" spans="2:7" ht="15">
      <c r="B286" s="301">
        <v>42845.635648148149</v>
      </c>
      <c r="C286" s="184">
        <v>300</v>
      </c>
      <c r="D286" s="173" t="s">
        <v>18</v>
      </c>
      <c r="E286" s="191"/>
      <c r="F286" s="147"/>
      <c r="G286" s="147"/>
    </row>
    <row r="287" spans="2:7" ht="15">
      <c r="B287" s="301">
        <v>42845.631736111114</v>
      </c>
      <c r="C287" s="184">
        <v>1000</v>
      </c>
      <c r="D287" s="173" t="s">
        <v>1237</v>
      </c>
      <c r="E287" s="191"/>
      <c r="F287" s="147"/>
      <c r="G287" s="147"/>
    </row>
    <row r="288" spans="2:7" ht="15">
      <c r="B288" s="301">
        <v>42845.568148148152</v>
      </c>
      <c r="C288" s="184">
        <v>700</v>
      </c>
      <c r="D288" s="173" t="s">
        <v>1238</v>
      </c>
      <c r="E288" s="191"/>
      <c r="F288" s="147"/>
      <c r="G288" s="147"/>
    </row>
    <row r="289" spans="2:7" ht="15">
      <c r="B289" s="301">
        <v>42845.566087962965</v>
      </c>
      <c r="C289" s="184">
        <v>1000</v>
      </c>
      <c r="D289" s="173" t="s">
        <v>18</v>
      </c>
      <c r="E289" s="191"/>
      <c r="F289" s="147"/>
      <c r="G289" s="147"/>
    </row>
    <row r="290" spans="2:7" ht="15">
      <c r="B290" s="301">
        <v>42845.555868055555</v>
      </c>
      <c r="C290" s="184">
        <v>300</v>
      </c>
      <c r="D290" s="173" t="s">
        <v>1239</v>
      </c>
      <c r="E290" s="191"/>
      <c r="F290" s="147"/>
      <c r="G290" s="147"/>
    </row>
    <row r="291" spans="2:7" ht="15">
      <c r="B291" s="301">
        <v>42845.479247685187</v>
      </c>
      <c r="C291" s="184">
        <v>300</v>
      </c>
      <c r="D291" s="173" t="s">
        <v>18</v>
      </c>
      <c r="E291" s="191"/>
      <c r="F291" s="147"/>
      <c r="G291" s="147"/>
    </row>
    <row r="292" spans="2:7" ht="15">
      <c r="B292" s="301">
        <v>42845.475787037038</v>
      </c>
      <c r="C292" s="184">
        <v>300</v>
      </c>
      <c r="D292" s="173" t="s">
        <v>18</v>
      </c>
      <c r="E292" s="191"/>
      <c r="F292" s="147"/>
      <c r="G292" s="147"/>
    </row>
    <row r="293" spans="2:7" ht="15">
      <c r="B293" s="301">
        <v>42845.38559027778</v>
      </c>
      <c r="C293" s="184">
        <v>1000</v>
      </c>
      <c r="D293" s="173" t="s">
        <v>18</v>
      </c>
      <c r="E293" s="191"/>
      <c r="F293" s="147"/>
      <c r="G293" s="147"/>
    </row>
    <row r="294" spans="2:7" ht="15">
      <c r="B294" s="301">
        <v>42845.347233796296</v>
      </c>
      <c r="C294" s="184">
        <v>200</v>
      </c>
      <c r="D294" s="173" t="s">
        <v>18</v>
      </c>
      <c r="E294" s="191"/>
      <c r="F294" s="147"/>
      <c r="G294" s="147"/>
    </row>
    <row r="295" spans="2:7" ht="15">
      <c r="B295" s="301">
        <v>42845.319502314815</v>
      </c>
      <c r="C295" s="184">
        <v>300</v>
      </c>
      <c r="D295" s="173" t="s">
        <v>1240</v>
      </c>
      <c r="E295" s="191"/>
      <c r="F295" s="147"/>
      <c r="G295" s="147"/>
    </row>
    <row r="296" spans="2:7" ht="15">
      <c r="B296" s="301">
        <v>42845.294988425929</v>
      </c>
      <c r="C296" s="184">
        <v>11000</v>
      </c>
      <c r="D296" s="173" t="s">
        <v>62</v>
      </c>
      <c r="E296" s="191"/>
      <c r="F296" s="147"/>
      <c r="G296" s="147"/>
    </row>
    <row r="297" spans="2:7" ht="15">
      <c r="B297" s="301">
        <v>42845.274317129632</v>
      </c>
      <c r="C297" s="184">
        <v>4200</v>
      </c>
      <c r="D297" s="173" t="s">
        <v>1241</v>
      </c>
      <c r="E297" s="191"/>
      <c r="F297" s="147"/>
      <c r="G297" s="147"/>
    </row>
    <row r="298" spans="2:7" ht="15">
      <c r="B298" s="301">
        <v>42845.081886574073</v>
      </c>
      <c r="C298" s="184">
        <v>1000</v>
      </c>
      <c r="D298" s="173" t="s">
        <v>1242</v>
      </c>
      <c r="E298" s="191"/>
      <c r="F298" s="147"/>
      <c r="G298" s="147"/>
    </row>
    <row r="299" spans="2:7" ht="15">
      <c r="B299" s="301">
        <v>42845.034722222219</v>
      </c>
      <c r="C299" s="184">
        <v>15000</v>
      </c>
      <c r="D299" s="173" t="s">
        <v>18</v>
      </c>
      <c r="E299" s="191"/>
      <c r="F299" s="147"/>
      <c r="G299" s="147"/>
    </row>
    <row r="300" spans="2:7" ht="15">
      <c r="B300" s="301">
        <v>42844.955011574071</v>
      </c>
      <c r="C300" s="184">
        <v>1000</v>
      </c>
      <c r="D300" s="173" t="s">
        <v>18</v>
      </c>
      <c r="E300" s="191"/>
      <c r="F300" s="147"/>
      <c r="G300" s="147"/>
    </row>
    <row r="301" spans="2:7" ht="15">
      <c r="B301" s="301">
        <v>42844.944652777776</v>
      </c>
      <c r="C301" s="184">
        <v>1000</v>
      </c>
      <c r="D301" s="173" t="s">
        <v>18</v>
      </c>
      <c r="E301" s="191"/>
      <c r="F301" s="147"/>
      <c r="G301" s="147"/>
    </row>
    <row r="302" spans="2:7" ht="15">
      <c r="B302" s="301">
        <v>42844.91479166667</v>
      </c>
      <c r="C302" s="184">
        <v>210</v>
      </c>
      <c r="D302" s="173" t="s">
        <v>1243</v>
      </c>
      <c r="E302" s="191"/>
      <c r="F302" s="147"/>
      <c r="G302" s="147"/>
    </row>
    <row r="303" spans="2:7" ht="15">
      <c r="B303" s="301">
        <v>42844.828240740739</v>
      </c>
      <c r="C303" s="184">
        <v>3000</v>
      </c>
      <c r="D303" s="173" t="s">
        <v>1244</v>
      </c>
      <c r="E303" s="191"/>
      <c r="F303" s="147"/>
      <c r="G303" s="147"/>
    </row>
    <row r="304" spans="2:7" ht="15">
      <c r="B304" s="301">
        <v>42844.82640046296</v>
      </c>
      <c r="C304" s="184">
        <v>100</v>
      </c>
      <c r="D304" s="173" t="s">
        <v>18</v>
      </c>
      <c r="E304" s="191"/>
      <c r="F304" s="147"/>
      <c r="G304" s="147"/>
    </row>
    <row r="305" spans="2:7" ht="15">
      <c r="B305" s="301">
        <v>42844.802199074074</v>
      </c>
      <c r="C305" s="184">
        <v>300</v>
      </c>
      <c r="D305" s="173" t="s">
        <v>18</v>
      </c>
      <c r="E305" s="191"/>
      <c r="F305" s="147"/>
      <c r="G305" s="147"/>
    </row>
    <row r="306" spans="2:7" ht="15">
      <c r="B306" s="301">
        <v>42844.784745370373</v>
      </c>
      <c r="C306" s="184">
        <v>100</v>
      </c>
      <c r="D306" s="173" t="s">
        <v>18</v>
      </c>
      <c r="E306" s="191"/>
      <c r="F306" s="147"/>
      <c r="G306" s="147"/>
    </row>
    <row r="307" spans="2:7" ht="15">
      <c r="B307" s="301">
        <v>42844.78125</v>
      </c>
      <c r="C307" s="184">
        <v>1000</v>
      </c>
      <c r="D307" s="173" t="s">
        <v>18</v>
      </c>
      <c r="E307" s="191"/>
      <c r="F307" s="147"/>
      <c r="G307" s="147"/>
    </row>
    <row r="308" spans="2:7" ht="15">
      <c r="B308" s="301">
        <v>42844.725775462961</v>
      </c>
      <c r="C308" s="184">
        <v>3000</v>
      </c>
      <c r="D308" s="173" t="s">
        <v>18</v>
      </c>
      <c r="E308" s="191"/>
      <c r="F308" s="147"/>
      <c r="G308" s="147"/>
    </row>
    <row r="309" spans="2:7" ht="15">
      <c r="B309" s="301">
        <v>42844.659722222219</v>
      </c>
      <c r="C309" s="184">
        <v>1000</v>
      </c>
      <c r="D309" s="173" t="s">
        <v>18</v>
      </c>
      <c r="E309" s="191"/>
      <c r="F309" s="147"/>
      <c r="G309" s="147"/>
    </row>
    <row r="310" spans="2:7" ht="15">
      <c r="B310" s="301">
        <v>42844.607662037037</v>
      </c>
      <c r="C310" s="184">
        <v>500</v>
      </c>
      <c r="D310" s="173" t="s">
        <v>18</v>
      </c>
      <c r="E310" s="191"/>
      <c r="F310" s="147"/>
      <c r="G310" s="147"/>
    </row>
    <row r="311" spans="2:7" ht="15">
      <c r="B311" s="301">
        <v>42844.571319444447</v>
      </c>
      <c r="C311" s="184">
        <v>10</v>
      </c>
      <c r="D311" s="173" t="s">
        <v>1245</v>
      </c>
      <c r="E311" s="191"/>
      <c r="F311" s="147"/>
      <c r="G311" s="147"/>
    </row>
    <row r="312" spans="2:7" ht="15">
      <c r="B312" s="301">
        <v>42844.567071759258</v>
      </c>
      <c r="C312" s="184">
        <v>10</v>
      </c>
      <c r="D312" s="173" t="s">
        <v>1246</v>
      </c>
      <c r="E312" s="191"/>
      <c r="F312" s="147"/>
      <c r="G312" s="147"/>
    </row>
    <row r="313" spans="2:7" ht="15">
      <c r="B313" s="301">
        <v>42844.565011574072</v>
      </c>
      <c r="C313" s="184">
        <v>5000</v>
      </c>
      <c r="D313" s="173" t="s">
        <v>83</v>
      </c>
      <c r="E313" s="191"/>
      <c r="F313" s="147"/>
      <c r="G313" s="147"/>
    </row>
    <row r="314" spans="2:7" ht="15">
      <c r="B314" s="301">
        <v>42844.562511574077</v>
      </c>
      <c r="C314" s="184">
        <v>1000</v>
      </c>
      <c r="D314" s="173" t="s">
        <v>18</v>
      </c>
      <c r="E314" s="191"/>
      <c r="F314" s="147"/>
      <c r="G314" s="147"/>
    </row>
    <row r="315" spans="2:7" ht="15">
      <c r="B315" s="301">
        <v>42844.552083333336</v>
      </c>
      <c r="C315" s="184">
        <v>1000</v>
      </c>
      <c r="D315" s="173" t="s">
        <v>18</v>
      </c>
      <c r="E315" s="191"/>
      <c r="F315" s="147"/>
      <c r="G315" s="147"/>
    </row>
    <row r="316" spans="2:7" ht="15">
      <c r="B316" s="301">
        <v>42844.546446759261</v>
      </c>
      <c r="C316" s="184">
        <v>500</v>
      </c>
      <c r="D316" s="173" t="s">
        <v>1247</v>
      </c>
      <c r="E316" s="191"/>
      <c r="F316" s="147"/>
      <c r="G316" s="147"/>
    </row>
    <row r="317" spans="2:7" ht="15">
      <c r="B317" s="301">
        <v>42844.54482638889</v>
      </c>
      <c r="C317" s="184">
        <v>300</v>
      </c>
      <c r="D317" s="173" t="s">
        <v>1248</v>
      </c>
      <c r="E317" s="191"/>
      <c r="F317" s="147"/>
      <c r="G317" s="147"/>
    </row>
    <row r="318" spans="2:7" ht="15">
      <c r="B318" s="301">
        <v>42844.48232638889</v>
      </c>
      <c r="C318" s="184">
        <v>300</v>
      </c>
      <c r="D318" s="173" t="s">
        <v>1249</v>
      </c>
      <c r="E318" s="191"/>
      <c r="F318" s="147"/>
      <c r="G318" s="147"/>
    </row>
    <row r="319" spans="2:7" ht="15">
      <c r="B319" s="301">
        <v>42844.479166666664</v>
      </c>
      <c r="C319" s="184">
        <v>300</v>
      </c>
      <c r="D319" s="173" t="s">
        <v>18</v>
      </c>
      <c r="E319" s="191"/>
      <c r="F319" s="147"/>
      <c r="G319" s="147"/>
    </row>
    <row r="320" spans="2:7" ht="15">
      <c r="B320" s="301">
        <v>42844.475694444445</v>
      </c>
      <c r="C320" s="184">
        <v>250</v>
      </c>
      <c r="D320" s="173" t="s">
        <v>18</v>
      </c>
      <c r="E320" s="191"/>
      <c r="F320" s="147"/>
      <c r="G320" s="147"/>
    </row>
    <row r="321" spans="2:7" ht="15">
      <c r="B321" s="301">
        <v>42844.440972222219</v>
      </c>
      <c r="C321" s="184">
        <v>1000</v>
      </c>
      <c r="D321" s="173" t="s">
        <v>18</v>
      </c>
      <c r="E321" s="191"/>
      <c r="F321" s="147"/>
      <c r="G321" s="147"/>
    </row>
    <row r="322" spans="2:7" ht="15">
      <c r="B322" s="301">
        <v>42844.409733796296</v>
      </c>
      <c r="C322" s="184">
        <v>10</v>
      </c>
      <c r="D322" s="173" t="s">
        <v>1250</v>
      </c>
      <c r="E322" s="191"/>
      <c r="F322" s="147"/>
      <c r="G322" s="147"/>
    </row>
    <row r="323" spans="2:7" ht="15">
      <c r="B323" s="301">
        <v>42843.979166666664</v>
      </c>
      <c r="C323" s="184">
        <v>500</v>
      </c>
      <c r="D323" s="173" t="s">
        <v>18</v>
      </c>
      <c r="E323" s="191"/>
      <c r="F323" s="147"/>
      <c r="G323" s="147"/>
    </row>
    <row r="324" spans="2:7" ht="15">
      <c r="B324" s="301">
        <v>42843.965474537035</v>
      </c>
      <c r="C324" s="184">
        <v>300</v>
      </c>
      <c r="D324" s="173" t="s">
        <v>18</v>
      </c>
      <c r="E324" s="191"/>
      <c r="F324" s="147"/>
      <c r="G324" s="147"/>
    </row>
    <row r="325" spans="2:7" ht="15">
      <c r="B325" s="301">
        <v>42843.939606481479</v>
      </c>
      <c r="C325" s="184">
        <v>3000</v>
      </c>
      <c r="D325" s="173" t="s">
        <v>81</v>
      </c>
      <c r="E325" s="191"/>
      <c r="F325" s="147"/>
      <c r="G325" s="147"/>
    </row>
    <row r="326" spans="2:7" ht="15">
      <c r="B326" s="301">
        <v>42843.93408564815</v>
      </c>
      <c r="C326" s="184">
        <v>10</v>
      </c>
      <c r="D326" s="173" t="s">
        <v>18</v>
      </c>
      <c r="E326" s="191"/>
      <c r="F326" s="147"/>
      <c r="G326" s="147"/>
    </row>
    <row r="327" spans="2:7" ht="15">
      <c r="B327" s="301">
        <v>42843.916678240741</v>
      </c>
      <c r="C327" s="184">
        <v>300</v>
      </c>
      <c r="D327" s="173" t="s">
        <v>18</v>
      </c>
      <c r="E327" s="191"/>
      <c r="F327" s="147"/>
      <c r="G327" s="147"/>
    </row>
    <row r="328" spans="2:7" ht="15">
      <c r="B328" s="301">
        <v>42843.912372685183</v>
      </c>
      <c r="C328" s="184">
        <v>3000</v>
      </c>
      <c r="D328" s="173" t="s">
        <v>1251</v>
      </c>
      <c r="E328" s="191"/>
      <c r="F328" s="147"/>
      <c r="G328" s="147"/>
    </row>
    <row r="329" spans="2:7" ht="15">
      <c r="B329" s="301">
        <v>42843.901956018519</v>
      </c>
      <c r="C329" s="184">
        <v>400</v>
      </c>
      <c r="D329" s="173" t="s">
        <v>1187</v>
      </c>
      <c r="E329" s="191"/>
      <c r="F329" s="147"/>
      <c r="G329" s="147"/>
    </row>
    <row r="330" spans="2:7" ht="15">
      <c r="B330" s="301">
        <v>42843.892199074071</v>
      </c>
      <c r="C330" s="184">
        <v>330</v>
      </c>
      <c r="D330" s="173" t="s">
        <v>38</v>
      </c>
      <c r="E330" s="191"/>
      <c r="F330" s="147"/>
      <c r="G330" s="147"/>
    </row>
    <row r="331" spans="2:7" ht="15">
      <c r="B331" s="301">
        <v>42843.857638888891</v>
      </c>
      <c r="C331" s="184">
        <v>300</v>
      </c>
      <c r="D331" s="173" t="s">
        <v>18</v>
      </c>
      <c r="E331" s="191"/>
      <c r="F331" s="147"/>
      <c r="G331" s="147"/>
    </row>
    <row r="332" spans="2:7" ht="15">
      <c r="B332" s="301">
        <v>42843.816006944442</v>
      </c>
      <c r="C332" s="184">
        <v>500</v>
      </c>
      <c r="D332" s="173" t="s">
        <v>1252</v>
      </c>
      <c r="E332" s="191"/>
      <c r="F332" s="147"/>
      <c r="G332" s="147"/>
    </row>
    <row r="333" spans="2:7" ht="15">
      <c r="B333" s="301">
        <v>42843.781064814815</v>
      </c>
      <c r="C333" s="184">
        <v>1000</v>
      </c>
      <c r="D333" s="173" t="s">
        <v>1253</v>
      </c>
      <c r="E333" s="191"/>
      <c r="F333" s="147"/>
      <c r="G333" s="147"/>
    </row>
    <row r="334" spans="2:7" ht="15">
      <c r="B334" s="301">
        <v>42843.709409722222</v>
      </c>
      <c r="C334" s="184">
        <v>500</v>
      </c>
      <c r="D334" s="173" t="s">
        <v>85</v>
      </c>
      <c r="E334" s="191"/>
      <c r="F334" s="147"/>
      <c r="G334" s="147"/>
    </row>
    <row r="335" spans="2:7" ht="15">
      <c r="B335" s="301">
        <v>42843.648657407408</v>
      </c>
      <c r="C335" s="184">
        <v>100</v>
      </c>
      <c r="D335" s="173" t="s">
        <v>1190</v>
      </c>
      <c r="E335" s="191"/>
      <c r="F335" s="147"/>
      <c r="G335" s="147"/>
    </row>
    <row r="336" spans="2:7" ht="15">
      <c r="B336" s="301">
        <v>42843.632233796299</v>
      </c>
      <c r="C336" s="184">
        <v>250</v>
      </c>
      <c r="D336" s="173" t="s">
        <v>1254</v>
      </c>
      <c r="E336" s="191"/>
      <c r="F336" s="147"/>
      <c r="G336" s="147"/>
    </row>
    <row r="337" spans="2:7" ht="15">
      <c r="B337" s="301">
        <v>42843.595833333333</v>
      </c>
      <c r="C337" s="184">
        <v>3000</v>
      </c>
      <c r="D337" s="173" t="s">
        <v>1255</v>
      </c>
      <c r="E337" s="191"/>
      <c r="F337" s="147"/>
      <c r="G337" s="147"/>
    </row>
    <row r="338" spans="2:7" ht="15">
      <c r="B338" s="301">
        <v>42843.586736111109</v>
      </c>
      <c r="C338" s="184">
        <v>1000</v>
      </c>
      <c r="D338" s="173" t="s">
        <v>59</v>
      </c>
      <c r="E338" s="191"/>
      <c r="F338" s="147"/>
      <c r="G338" s="147"/>
    </row>
    <row r="339" spans="2:7" ht="15">
      <c r="B339" s="301">
        <v>42843.569537037038</v>
      </c>
      <c r="C339" s="184">
        <v>300</v>
      </c>
      <c r="D339" s="173" t="s">
        <v>18</v>
      </c>
      <c r="E339" s="191"/>
      <c r="F339" s="147"/>
      <c r="G339" s="147"/>
    </row>
    <row r="340" spans="2:7" ht="15">
      <c r="B340" s="301">
        <v>42843.496539351851</v>
      </c>
      <c r="C340" s="184">
        <v>300</v>
      </c>
      <c r="D340" s="173" t="s">
        <v>18</v>
      </c>
      <c r="E340" s="191"/>
      <c r="F340" s="147"/>
      <c r="G340" s="147"/>
    </row>
    <row r="341" spans="2:7" ht="15">
      <c r="B341" s="301">
        <v>42843.479166666664</v>
      </c>
      <c r="C341" s="184">
        <v>1000</v>
      </c>
      <c r="D341" s="173" t="s">
        <v>18</v>
      </c>
      <c r="E341" s="191"/>
      <c r="F341" s="147"/>
      <c r="G341" s="147"/>
    </row>
    <row r="342" spans="2:7" ht="15">
      <c r="B342" s="301">
        <v>42843.423645833333</v>
      </c>
      <c r="C342" s="184">
        <v>2000</v>
      </c>
      <c r="D342" s="173" t="s">
        <v>18</v>
      </c>
      <c r="E342" s="191"/>
      <c r="F342" s="147"/>
      <c r="G342" s="147"/>
    </row>
    <row r="343" spans="2:7" ht="15">
      <c r="B343" s="301">
        <v>42843.346203703702</v>
      </c>
      <c r="C343" s="184">
        <v>1000</v>
      </c>
      <c r="D343" s="173" t="s">
        <v>1256</v>
      </c>
      <c r="E343" s="191"/>
      <c r="F343" s="147"/>
      <c r="G343" s="147"/>
    </row>
    <row r="344" spans="2:7" ht="15">
      <c r="B344" s="301">
        <v>42843.020833333336</v>
      </c>
      <c r="C344" s="184">
        <v>150</v>
      </c>
      <c r="D344" s="173" t="s">
        <v>18</v>
      </c>
      <c r="E344" s="191"/>
      <c r="F344" s="147"/>
      <c r="G344" s="147"/>
    </row>
    <row r="345" spans="2:7" ht="15">
      <c r="B345" s="301">
        <v>42843.005891203706</v>
      </c>
      <c r="C345" s="184">
        <v>2000</v>
      </c>
      <c r="D345" s="173" t="s">
        <v>1257</v>
      </c>
      <c r="E345" s="191"/>
      <c r="F345" s="147"/>
      <c r="G345" s="147"/>
    </row>
    <row r="346" spans="2:7" ht="15">
      <c r="B346" s="301">
        <v>42842.96875</v>
      </c>
      <c r="C346" s="184">
        <v>300</v>
      </c>
      <c r="D346" s="173" t="s">
        <v>18</v>
      </c>
      <c r="E346" s="191"/>
      <c r="F346" s="147"/>
      <c r="G346" s="147"/>
    </row>
    <row r="347" spans="2:7" ht="15">
      <c r="B347" s="301">
        <v>42842.966134259259</v>
      </c>
      <c r="C347" s="184">
        <v>1500</v>
      </c>
      <c r="D347" s="173" t="s">
        <v>1185</v>
      </c>
      <c r="E347" s="191"/>
      <c r="F347" s="147"/>
      <c r="G347" s="147"/>
    </row>
    <row r="348" spans="2:7" ht="15">
      <c r="B348" s="301">
        <v>42842.913194444445</v>
      </c>
      <c r="C348" s="184">
        <v>100</v>
      </c>
      <c r="D348" s="173" t="s">
        <v>18</v>
      </c>
      <c r="E348" s="191"/>
      <c r="F348" s="147"/>
      <c r="G348" s="147"/>
    </row>
    <row r="349" spans="2:7" ht="15">
      <c r="B349" s="301">
        <v>42842.756979166668</v>
      </c>
      <c r="C349" s="184">
        <v>50</v>
      </c>
      <c r="D349" s="173" t="s">
        <v>18</v>
      </c>
      <c r="E349" s="191"/>
      <c r="F349" s="147"/>
      <c r="G349" s="147"/>
    </row>
    <row r="350" spans="2:7" ht="15">
      <c r="B350" s="301">
        <v>42842.688194444447</v>
      </c>
      <c r="C350" s="184">
        <v>1000</v>
      </c>
      <c r="D350" s="173" t="s">
        <v>1258</v>
      </c>
      <c r="E350" s="191"/>
      <c r="F350" s="147"/>
      <c r="G350" s="147"/>
    </row>
    <row r="351" spans="2:7" ht="15">
      <c r="B351" s="301">
        <v>42842.59878472222</v>
      </c>
      <c r="C351" s="184">
        <v>500</v>
      </c>
      <c r="D351" s="173" t="s">
        <v>1259</v>
      </c>
      <c r="E351" s="191"/>
      <c r="F351" s="147"/>
      <c r="G351" s="147"/>
    </row>
    <row r="352" spans="2:7" ht="15">
      <c r="B352" s="301">
        <v>42842.566006944442</v>
      </c>
      <c r="C352" s="184">
        <v>500</v>
      </c>
      <c r="D352" s="173" t="s">
        <v>18</v>
      </c>
      <c r="E352" s="191"/>
      <c r="F352" s="147"/>
      <c r="G352" s="147"/>
    </row>
    <row r="353" spans="2:7" ht="15">
      <c r="B353" s="301">
        <v>42842.54184027778</v>
      </c>
      <c r="C353" s="184">
        <v>500</v>
      </c>
      <c r="D353" s="173" t="s">
        <v>18</v>
      </c>
      <c r="E353" s="191"/>
      <c r="F353" s="147"/>
      <c r="G353" s="147"/>
    </row>
    <row r="354" spans="2:7" ht="15">
      <c r="B354" s="301">
        <v>42842.493055555555</v>
      </c>
      <c r="C354" s="184">
        <v>100</v>
      </c>
      <c r="D354" s="173" t="s">
        <v>18</v>
      </c>
      <c r="E354" s="191"/>
      <c r="F354" s="147"/>
      <c r="G354" s="147"/>
    </row>
    <row r="355" spans="2:7" ht="15">
      <c r="B355" s="301">
        <v>42842.454861111109</v>
      </c>
      <c r="C355" s="184">
        <v>2000</v>
      </c>
      <c r="D355" s="173" t="s">
        <v>18</v>
      </c>
      <c r="E355" s="191"/>
      <c r="F355" s="147"/>
      <c r="G355" s="147"/>
    </row>
    <row r="356" spans="2:7" ht="15">
      <c r="B356" s="301">
        <v>42842.444444444445</v>
      </c>
      <c r="C356" s="184">
        <v>300</v>
      </c>
      <c r="D356" s="173" t="s">
        <v>18</v>
      </c>
      <c r="E356" s="191"/>
      <c r="F356" s="147"/>
      <c r="G356" s="147"/>
    </row>
    <row r="357" spans="2:7" ht="15">
      <c r="B357" s="301">
        <v>42842.43408564815</v>
      </c>
      <c r="C357" s="184">
        <v>100</v>
      </c>
      <c r="D357" s="173" t="s">
        <v>18</v>
      </c>
      <c r="E357" s="191"/>
      <c r="F357" s="147"/>
      <c r="G357" s="147"/>
    </row>
    <row r="358" spans="2:7" ht="15">
      <c r="B358" s="301">
        <v>42842.410162037035</v>
      </c>
      <c r="C358" s="184">
        <v>300</v>
      </c>
      <c r="D358" s="173" t="s">
        <v>1260</v>
      </c>
      <c r="E358" s="191"/>
      <c r="F358" s="147"/>
      <c r="G358" s="147"/>
    </row>
    <row r="359" spans="2:7" ht="15">
      <c r="B359" s="301">
        <v>42842.379108796296</v>
      </c>
      <c r="C359" s="184">
        <v>54</v>
      </c>
      <c r="D359" s="173" t="s">
        <v>1187</v>
      </c>
      <c r="E359" s="191"/>
      <c r="F359" s="147"/>
      <c r="G359" s="147"/>
    </row>
    <row r="360" spans="2:7" ht="15">
      <c r="B360" s="301">
        <v>42842.368159722224</v>
      </c>
      <c r="C360" s="184">
        <v>50</v>
      </c>
      <c r="D360" s="173" t="s">
        <v>18</v>
      </c>
      <c r="E360" s="191"/>
      <c r="F360" s="147"/>
      <c r="G360" s="147"/>
    </row>
    <row r="361" spans="2:7" ht="15">
      <c r="B361" s="301">
        <v>42841.997743055559</v>
      </c>
      <c r="C361" s="184">
        <v>300</v>
      </c>
      <c r="D361" s="173" t="s">
        <v>1261</v>
      </c>
      <c r="E361" s="191"/>
      <c r="F361" s="147"/>
      <c r="G361" s="147"/>
    </row>
    <row r="362" spans="2:7" ht="15">
      <c r="B362" s="301">
        <v>42841.927083333336</v>
      </c>
      <c r="C362" s="184">
        <v>300</v>
      </c>
      <c r="D362" s="173" t="s">
        <v>18</v>
      </c>
      <c r="E362" s="191"/>
      <c r="F362" s="147"/>
      <c r="G362" s="147"/>
    </row>
    <row r="363" spans="2:7" ht="15">
      <c r="B363" s="301">
        <v>42841.925902777781</v>
      </c>
      <c r="C363" s="184">
        <v>500</v>
      </c>
      <c r="D363" s="173" t="s">
        <v>65</v>
      </c>
      <c r="E363" s="191"/>
      <c r="F363" s="147"/>
      <c r="G363" s="147"/>
    </row>
    <row r="364" spans="2:7" ht="15">
      <c r="B364" s="301">
        <v>42841.916666666664</v>
      </c>
      <c r="C364" s="184">
        <v>1000</v>
      </c>
      <c r="D364" s="173" t="s">
        <v>18</v>
      </c>
      <c r="E364" s="191"/>
      <c r="F364" s="147"/>
      <c r="G364" s="147"/>
    </row>
    <row r="365" spans="2:7" ht="15">
      <c r="B365" s="301">
        <v>42841.850694444445</v>
      </c>
      <c r="C365" s="184">
        <v>100</v>
      </c>
      <c r="D365" s="173" t="s">
        <v>18</v>
      </c>
      <c r="E365" s="191"/>
      <c r="F365" s="147"/>
      <c r="G365" s="147"/>
    </row>
    <row r="366" spans="2:7" ht="15">
      <c r="B366" s="301">
        <v>42841.802361111113</v>
      </c>
      <c r="C366" s="184">
        <v>100</v>
      </c>
      <c r="D366" s="173" t="s">
        <v>18</v>
      </c>
      <c r="E366" s="191"/>
      <c r="F366" s="147"/>
      <c r="G366" s="147"/>
    </row>
    <row r="367" spans="2:7" ht="15">
      <c r="B367" s="301">
        <v>42841.786006944443</v>
      </c>
      <c r="C367" s="184">
        <v>5000</v>
      </c>
      <c r="D367" s="173" t="s">
        <v>60</v>
      </c>
      <c r="E367" s="191"/>
      <c r="F367" s="147"/>
      <c r="G367" s="147"/>
    </row>
    <row r="368" spans="2:7" ht="15">
      <c r="B368" s="301">
        <v>42841.736111111109</v>
      </c>
      <c r="C368" s="184">
        <v>2000</v>
      </c>
      <c r="D368" s="173" t="s">
        <v>18</v>
      </c>
      <c r="E368" s="191"/>
      <c r="F368" s="147"/>
      <c r="G368" s="147"/>
    </row>
    <row r="369" spans="2:7" ht="15">
      <c r="B369" s="301">
        <v>42841.708425925928</v>
      </c>
      <c r="C369" s="184">
        <v>500</v>
      </c>
      <c r="D369" s="173" t="s">
        <v>18</v>
      </c>
      <c r="E369" s="191"/>
      <c r="F369" s="147"/>
      <c r="G369" s="147"/>
    </row>
    <row r="370" spans="2:7" ht="15">
      <c r="B370" s="301">
        <v>42841.6877662037</v>
      </c>
      <c r="C370" s="184">
        <v>300</v>
      </c>
      <c r="D370" s="173" t="s">
        <v>18</v>
      </c>
      <c r="E370" s="191"/>
      <c r="F370" s="147"/>
      <c r="G370" s="147"/>
    </row>
    <row r="371" spans="2:7" ht="15">
      <c r="B371" s="301">
        <v>42841.666712962964</v>
      </c>
      <c r="C371" s="184">
        <v>300</v>
      </c>
      <c r="D371" s="173" t="s">
        <v>18</v>
      </c>
      <c r="E371" s="191"/>
      <c r="F371" s="147"/>
      <c r="G371" s="147"/>
    </row>
    <row r="372" spans="2:7" ht="15">
      <c r="B372" s="301">
        <v>42841.646238425928</v>
      </c>
      <c r="C372" s="184">
        <v>500</v>
      </c>
      <c r="D372" s="173" t="s">
        <v>1262</v>
      </c>
      <c r="E372" s="191"/>
      <c r="F372" s="147"/>
      <c r="G372" s="147"/>
    </row>
    <row r="373" spans="2:7" ht="15">
      <c r="B373" s="301">
        <v>42841.645833333336</v>
      </c>
      <c r="C373" s="184">
        <v>300</v>
      </c>
      <c r="D373" s="173" t="s">
        <v>18</v>
      </c>
      <c r="E373" s="191"/>
      <c r="F373" s="147"/>
      <c r="G373" s="147"/>
    </row>
    <row r="374" spans="2:7" ht="15">
      <c r="B374" s="301">
        <v>42841.639525462961</v>
      </c>
      <c r="C374" s="184">
        <v>2000</v>
      </c>
      <c r="D374" s="173" t="s">
        <v>1263</v>
      </c>
      <c r="E374" s="191"/>
      <c r="F374" s="147"/>
      <c r="G374" s="147"/>
    </row>
    <row r="375" spans="2:7" ht="15">
      <c r="B375" s="301">
        <v>42841.589050925926</v>
      </c>
      <c r="C375" s="184">
        <v>1500</v>
      </c>
      <c r="D375" s="173" t="s">
        <v>1264</v>
      </c>
      <c r="E375" s="191"/>
      <c r="F375" s="147"/>
      <c r="G375" s="147"/>
    </row>
    <row r="376" spans="2:7" ht="15">
      <c r="B376" s="301">
        <v>42841.572442129633</v>
      </c>
      <c r="C376" s="184">
        <v>2000</v>
      </c>
      <c r="D376" s="173" t="s">
        <v>1265</v>
      </c>
      <c r="E376" s="191"/>
      <c r="F376" s="147"/>
      <c r="G376" s="147"/>
    </row>
    <row r="377" spans="2:7" ht="15">
      <c r="B377" s="301">
        <v>42841.538263888891</v>
      </c>
      <c r="C377" s="184">
        <v>2000</v>
      </c>
      <c r="D377" s="173" t="s">
        <v>18</v>
      </c>
      <c r="E377" s="191"/>
      <c r="F377" s="147"/>
      <c r="G377" s="147"/>
    </row>
    <row r="378" spans="2:7" ht="15">
      <c r="B378" s="301">
        <v>42841.50980324074</v>
      </c>
      <c r="C378" s="184">
        <v>1000</v>
      </c>
      <c r="D378" s="173" t="s">
        <v>1266</v>
      </c>
      <c r="E378" s="191"/>
      <c r="F378" s="147"/>
      <c r="G378" s="147"/>
    </row>
    <row r="379" spans="2:7" ht="15">
      <c r="B379" s="301">
        <v>42841.500254629631</v>
      </c>
      <c r="C379" s="184">
        <v>5000</v>
      </c>
      <c r="D379" s="173" t="s">
        <v>1184</v>
      </c>
      <c r="E379" s="191"/>
      <c r="F379" s="147"/>
      <c r="G379" s="147"/>
    </row>
    <row r="380" spans="2:7" ht="15">
      <c r="B380" s="301">
        <v>42841.454236111109</v>
      </c>
      <c r="C380" s="184">
        <v>100</v>
      </c>
      <c r="D380" s="173" t="s">
        <v>1267</v>
      </c>
      <c r="E380" s="191"/>
      <c r="F380" s="147"/>
      <c r="G380" s="147"/>
    </row>
    <row r="381" spans="2:7" ht="15">
      <c r="B381" s="301">
        <v>42841.406331018516</v>
      </c>
      <c r="C381" s="184">
        <v>30</v>
      </c>
      <c r="D381" s="173" t="s">
        <v>18</v>
      </c>
      <c r="E381" s="191"/>
      <c r="F381" s="147"/>
      <c r="G381" s="147"/>
    </row>
    <row r="382" spans="2:7" ht="15">
      <c r="B382" s="301">
        <v>42841.376423611109</v>
      </c>
      <c r="C382" s="184">
        <v>300</v>
      </c>
      <c r="D382" s="173" t="s">
        <v>1268</v>
      </c>
      <c r="E382" s="191"/>
      <c r="F382" s="147"/>
      <c r="G382" s="147"/>
    </row>
    <row r="383" spans="2:7" ht="15">
      <c r="B383" s="301">
        <v>42841.362928240742</v>
      </c>
      <c r="C383" s="184">
        <v>7700</v>
      </c>
      <c r="D383" s="173" t="s">
        <v>1269</v>
      </c>
      <c r="E383" s="191"/>
      <c r="F383" s="147"/>
      <c r="G383" s="147"/>
    </row>
    <row r="384" spans="2:7" ht="15">
      <c r="B384" s="301">
        <v>42841.326377314814</v>
      </c>
      <c r="C384" s="184">
        <v>3000</v>
      </c>
      <c r="D384" s="173" t="s">
        <v>1270</v>
      </c>
      <c r="E384" s="191"/>
      <c r="F384" s="147"/>
      <c r="G384" s="147"/>
    </row>
    <row r="385" spans="2:7" ht="15">
      <c r="B385" s="301">
        <v>42841.025995370372</v>
      </c>
      <c r="C385" s="184">
        <v>10000</v>
      </c>
      <c r="D385" s="173" t="s">
        <v>1271</v>
      </c>
      <c r="E385" s="191"/>
      <c r="F385" s="147"/>
      <c r="G385" s="147"/>
    </row>
    <row r="386" spans="2:7" ht="15">
      <c r="B386" s="301">
        <v>42841.01059027778</v>
      </c>
      <c r="C386" s="184">
        <v>300</v>
      </c>
      <c r="D386" s="173" t="s">
        <v>18</v>
      </c>
      <c r="E386" s="191"/>
      <c r="F386" s="147"/>
      <c r="G386" s="147"/>
    </row>
    <row r="387" spans="2:7" ht="15">
      <c r="B387" s="301">
        <v>42840.986145833333</v>
      </c>
      <c r="C387" s="184">
        <v>300</v>
      </c>
      <c r="D387" s="173" t="s">
        <v>18</v>
      </c>
      <c r="E387" s="191"/>
      <c r="F387" s="147"/>
      <c r="G387" s="147"/>
    </row>
    <row r="388" spans="2:7" ht="15">
      <c r="B388" s="301">
        <v>42840.972326388888</v>
      </c>
      <c r="C388" s="184">
        <v>100</v>
      </c>
      <c r="D388" s="173" t="s">
        <v>18</v>
      </c>
      <c r="E388" s="191"/>
      <c r="F388" s="147"/>
      <c r="G388" s="147"/>
    </row>
    <row r="389" spans="2:7" ht="15">
      <c r="B389" s="301">
        <v>42840.941053240742</v>
      </c>
      <c r="C389" s="184">
        <v>300</v>
      </c>
      <c r="D389" s="173" t="s">
        <v>18</v>
      </c>
      <c r="E389" s="191"/>
      <c r="F389" s="147"/>
      <c r="G389" s="147"/>
    </row>
    <row r="390" spans="2:7" ht="15">
      <c r="B390" s="301">
        <v>42840.909722222219</v>
      </c>
      <c r="C390" s="184">
        <v>1000</v>
      </c>
      <c r="D390" s="173" t="s">
        <v>18</v>
      </c>
      <c r="E390" s="191"/>
      <c r="F390" s="147"/>
      <c r="G390" s="147"/>
    </row>
    <row r="391" spans="2:7" ht="15">
      <c r="B391" s="301">
        <v>42840.789884259262</v>
      </c>
      <c r="C391" s="184">
        <v>300</v>
      </c>
      <c r="D391" s="173" t="s">
        <v>1272</v>
      </c>
      <c r="E391" s="191"/>
      <c r="F391" s="147"/>
      <c r="G391" s="147"/>
    </row>
    <row r="392" spans="2:7" ht="15">
      <c r="B392" s="301">
        <v>42840.760520833333</v>
      </c>
      <c r="C392" s="184">
        <v>100</v>
      </c>
      <c r="D392" s="173" t="s">
        <v>18</v>
      </c>
      <c r="E392" s="191"/>
      <c r="F392" s="147"/>
      <c r="G392" s="147"/>
    </row>
    <row r="393" spans="2:7" ht="15">
      <c r="B393" s="301">
        <v>42840.694444444445</v>
      </c>
      <c r="C393" s="184">
        <v>100</v>
      </c>
      <c r="D393" s="173" t="s">
        <v>18</v>
      </c>
      <c r="E393" s="191"/>
      <c r="F393" s="147"/>
      <c r="G393" s="147"/>
    </row>
    <row r="394" spans="2:7" ht="15">
      <c r="B394" s="301">
        <v>42840.683680555558</v>
      </c>
      <c r="C394" s="184">
        <v>5000</v>
      </c>
      <c r="D394" s="173" t="s">
        <v>1273</v>
      </c>
      <c r="E394" s="191"/>
      <c r="F394" s="147"/>
      <c r="G394" s="147"/>
    </row>
    <row r="395" spans="2:7" ht="15">
      <c r="B395" s="301">
        <v>42840.671377314815</v>
      </c>
      <c r="C395" s="184">
        <v>300</v>
      </c>
      <c r="D395" s="173" t="s">
        <v>1274</v>
      </c>
      <c r="E395" s="191"/>
      <c r="F395" s="147"/>
      <c r="G395" s="147"/>
    </row>
    <row r="396" spans="2:7" ht="15">
      <c r="B396" s="301">
        <v>42840.656412037039</v>
      </c>
      <c r="C396" s="184">
        <v>500</v>
      </c>
      <c r="D396" s="173" t="s">
        <v>18</v>
      </c>
      <c r="E396" s="191"/>
      <c r="F396" s="147"/>
      <c r="G396" s="147"/>
    </row>
    <row r="397" spans="2:7" ht="15">
      <c r="B397" s="301">
        <v>42840.653333333335</v>
      </c>
      <c r="C397" s="184">
        <v>300</v>
      </c>
      <c r="D397" s="173" t="s">
        <v>18</v>
      </c>
      <c r="E397" s="191"/>
      <c r="F397" s="147"/>
      <c r="G397" s="147"/>
    </row>
    <row r="398" spans="2:7" ht="15">
      <c r="B398" s="301">
        <v>42840.635439814818</v>
      </c>
      <c r="C398" s="184">
        <v>300</v>
      </c>
      <c r="D398" s="173" t="s">
        <v>18</v>
      </c>
      <c r="E398" s="191"/>
      <c r="F398" s="147"/>
      <c r="G398" s="147"/>
    </row>
    <row r="399" spans="2:7" ht="15">
      <c r="B399" s="301">
        <v>42840.630844907406</v>
      </c>
      <c r="C399" s="184">
        <v>100</v>
      </c>
      <c r="D399" s="173" t="s">
        <v>1190</v>
      </c>
      <c r="E399" s="191"/>
      <c r="F399" s="147"/>
      <c r="G399" s="147"/>
    </row>
    <row r="400" spans="2:7" ht="15">
      <c r="B400" s="301">
        <v>42840.621712962966</v>
      </c>
      <c r="C400" s="184">
        <v>1000</v>
      </c>
      <c r="D400" s="173" t="s">
        <v>1275</v>
      </c>
      <c r="E400" s="191"/>
      <c r="F400" s="147"/>
      <c r="G400" s="147"/>
    </row>
    <row r="401" spans="2:7" ht="15">
      <c r="B401" s="301">
        <v>42840.569456018522</v>
      </c>
      <c r="C401" s="184">
        <v>300</v>
      </c>
      <c r="D401" s="173" t="s">
        <v>18</v>
      </c>
      <c r="E401" s="191"/>
      <c r="F401" s="147"/>
      <c r="G401" s="147"/>
    </row>
    <row r="402" spans="2:7" ht="15">
      <c r="B402" s="301">
        <v>42840.56318287037</v>
      </c>
      <c r="C402" s="184">
        <v>15000</v>
      </c>
      <c r="D402" s="173" t="s">
        <v>1276</v>
      </c>
      <c r="E402" s="191"/>
      <c r="F402" s="147"/>
      <c r="G402" s="147"/>
    </row>
    <row r="403" spans="2:7" ht="15">
      <c r="B403" s="301">
        <v>42840.555648148147</v>
      </c>
      <c r="C403" s="184">
        <v>300</v>
      </c>
      <c r="D403" s="173" t="s">
        <v>18</v>
      </c>
      <c r="E403" s="191"/>
      <c r="F403" s="147"/>
      <c r="G403" s="147"/>
    </row>
    <row r="404" spans="2:7" ht="15">
      <c r="B404" s="301">
        <v>42840.541701388887</v>
      </c>
      <c r="C404" s="184">
        <v>300</v>
      </c>
      <c r="D404" s="173" t="s">
        <v>1277</v>
      </c>
      <c r="E404" s="191"/>
      <c r="F404" s="147"/>
      <c r="G404" s="147"/>
    </row>
    <row r="405" spans="2:7" ht="15">
      <c r="B405" s="301">
        <v>42840.531493055554</v>
      </c>
      <c r="C405" s="184">
        <v>1000</v>
      </c>
      <c r="D405" s="173" t="s">
        <v>18</v>
      </c>
      <c r="E405" s="191"/>
      <c r="F405" s="147"/>
      <c r="G405" s="147"/>
    </row>
    <row r="406" spans="2:7" ht="15">
      <c r="B406" s="301">
        <v>42840.524398148147</v>
      </c>
      <c r="C406" s="184">
        <v>300</v>
      </c>
      <c r="D406" s="173" t="s">
        <v>18</v>
      </c>
      <c r="E406" s="191"/>
      <c r="F406" s="147"/>
      <c r="G406" s="147"/>
    </row>
    <row r="407" spans="2:7" ht="15">
      <c r="B407" s="301">
        <v>42840.524143518516</v>
      </c>
      <c r="C407" s="184">
        <v>2000</v>
      </c>
      <c r="D407" s="173" t="s">
        <v>1278</v>
      </c>
      <c r="E407" s="191"/>
      <c r="F407" s="147"/>
      <c r="G407" s="147"/>
    </row>
    <row r="408" spans="2:7" ht="15">
      <c r="B408" s="301">
        <v>42840.48269675926</v>
      </c>
      <c r="C408" s="184">
        <v>300</v>
      </c>
      <c r="D408" s="173" t="s">
        <v>18</v>
      </c>
      <c r="E408" s="191"/>
      <c r="F408" s="147"/>
      <c r="G408" s="147"/>
    </row>
    <row r="409" spans="2:7" ht="15">
      <c r="B409" s="301">
        <v>42840.463969907411</v>
      </c>
      <c r="C409" s="184">
        <v>300</v>
      </c>
      <c r="D409" s="173" t="s">
        <v>75</v>
      </c>
      <c r="E409" s="191"/>
      <c r="F409" s="147"/>
      <c r="G409" s="147"/>
    </row>
    <row r="410" spans="2:7" ht="15">
      <c r="B410" s="301">
        <v>42840.447916666664</v>
      </c>
      <c r="C410" s="184">
        <v>500</v>
      </c>
      <c r="D410" s="173" t="s">
        <v>18</v>
      </c>
      <c r="E410" s="191"/>
      <c r="F410" s="147"/>
      <c r="G410" s="147"/>
    </row>
    <row r="411" spans="2:7" ht="15">
      <c r="B411" s="301">
        <v>42840.44568287037</v>
      </c>
      <c r="C411" s="184">
        <v>50</v>
      </c>
      <c r="D411" s="173" t="s">
        <v>1279</v>
      </c>
      <c r="E411" s="191"/>
      <c r="F411" s="147"/>
      <c r="G411" s="147"/>
    </row>
    <row r="412" spans="2:7" ht="15">
      <c r="B412" s="301">
        <v>42840.441087962965</v>
      </c>
      <c r="C412" s="184">
        <v>1000</v>
      </c>
      <c r="D412" s="173" t="s">
        <v>1280</v>
      </c>
      <c r="E412" s="191"/>
      <c r="F412" s="147"/>
      <c r="G412" s="147"/>
    </row>
    <row r="413" spans="2:7" ht="15">
      <c r="B413" s="301">
        <v>42840.400196759256</v>
      </c>
      <c r="C413" s="184">
        <v>500</v>
      </c>
      <c r="D413" s="173" t="s">
        <v>1281</v>
      </c>
      <c r="E413" s="191"/>
      <c r="F413" s="147"/>
      <c r="G413" s="147"/>
    </row>
    <row r="414" spans="2:7" ht="15">
      <c r="B414" s="301">
        <v>42840.399305555555</v>
      </c>
      <c r="C414" s="184">
        <v>100</v>
      </c>
      <c r="D414" s="173" t="s">
        <v>18</v>
      </c>
      <c r="E414" s="191"/>
      <c r="F414" s="147"/>
      <c r="G414" s="147"/>
    </row>
    <row r="415" spans="2:7" ht="15">
      <c r="B415" s="301">
        <v>42840.390763888892</v>
      </c>
      <c r="C415" s="184">
        <v>2071</v>
      </c>
      <c r="D415" s="173" t="s">
        <v>33</v>
      </c>
      <c r="E415" s="191"/>
      <c r="F415" s="147"/>
      <c r="G415" s="147"/>
    </row>
    <row r="416" spans="2:7" ht="15">
      <c r="B416" s="301">
        <v>42840.319548611114</v>
      </c>
      <c r="C416" s="184">
        <v>300</v>
      </c>
      <c r="D416" s="173" t="s">
        <v>18</v>
      </c>
      <c r="E416" s="191"/>
      <c r="F416" s="147"/>
      <c r="G416" s="147"/>
    </row>
    <row r="417" spans="2:7" ht="15">
      <c r="B417" s="301">
        <v>42840.017581018517</v>
      </c>
      <c r="C417" s="184">
        <v>1000</v>
      </c>
      <c r="D417" s="173" t="s">
        <v>1282</v>
      </c>
      <c r="E417" s="191"/>
      <c r="F417" s="147"/>
      <c r="G417" s="147"/>
    </row>
    <row r="418" spans="2:7" ht="15">
      <c r="B418" s="301">
        <v>42840.010462962964</v>
      </c>
      <c r="C418" s="184">
        <v>3000</v>
      </c>
      <c r="D418" s="173" t="s">
        <v>18</v>
      </c>
      <c r="E418" s="191"/>
      <c r="F418" s="147"/>
      <c r="G418" s="147"/>
    </row>
    <row r="419" spans="2:7" ht="15">
      <c r="B419" s="301">
        <v>42839.958541666667</v>
      </c>
      <c r="C419" s="184">
        <v>700</v>
      </c>
      <c r="D419" s="173" t="s">
        <v>39</v>
      </c>
      <c r="E419" s="191"/>
      <c r="F419" s="147"/>
      <c r="G419" s="147"/>
    </row>
    <row r="420" spans="2:7" ht="15">
      <c r="B420" s="301">
        <v>42839.958275462966</v>
      </c>
      <c r="C420" s="184">
        <v>300</v>
      </c>
      <c r="D420" s="173" t="s">
        <v>39</v>
      </c>
      <c r="E420" s="191"/>
      <c r="F420" s="147"/>
      <c r="G420" s="147"/>
    </row>
    <row r="421" spans="2:7" ht="15">
      <c r="B421" s="301">
        <v>42839.920162037037</v>
      </c>
      <c r="C421" s="184">
        <v>200</v>
      </c>
      <c r="D421" s="173" t="s">
        <v>18</v>
      </c>
      <c r="E421" s="191"/>
      <c r="F421" s="147"/>
      <c r="G421" s="147"/>
    </row>
    <row r="422" spans="2:7" ht="15">
      <c r="B422" s="301">
        <v>42839.913194444445</v>
      </c>
      <c r="C422" s="184">
        <v>200</v>
      </c>
      <c r="D422" s="173" t="s">
        <v>18</v>
      </c>
      <c r="E422" s="191"/>
      <c r="F422" s="147"/>
      <c r="G422" s="147"/>
    </row>
    <row r="423" spans="2:7" ht="15">
      <c r="B423" s="301">
        <v>42839.882210648146</v>
      </c>
      <c r="C423" s="184">
        <v>1000</v>
      </c>
      <c r="D423" s="173" t="s">
        <v>18</v>
      </c>
      <c r="E423" s="191"/>
      <c r="F423" s="147"/>
      <c r="G423" s="147"/>
    </row>
    <row r="424" spans="2:7" ht="15">
      <c r="B424" s="301">
        <v>42839.864745370367</v>
      </c>
      <c r="C424" s="184">
        <v>1000</v>
      </c>
      <c r="D424" s="173" t="s">
        <v>18</v>
      </c>
      <c r="E424" s="191"/>
      <c r="F424" s="147"/>
      <c r="G424" s="147"/>
    </row>
    <row r="425" spans="2:7" ht="15">
      <c r="B425" s="301">
        <v>42839.861157407409</v>
      </c>
      <c r="C425" s="184">
        <v>300</v>
      </c>
      <c r="D425" s="173" t="s">
        <v>18</v>
      </c>
      <c r="E425" s="191"/>
      <c r="F425" s="147"/>
      <c r="G425" s="147"/>
    </row>
    <row r="426" spans="2:7" ht="15">
      <c r="B426" s="301">
        <v>42839.750023148146</v>
      </c>
      <c r="C426" s="184">
        <v>500</v>
      </c>
      <c r="D426" s="173" t="s">
        <v>18</v>
      </c>
      <c r="E426" s="191"/>
      <c r="F426" s="147"/>
      <c r="G426" s="147"/>
    </row>
    <row r="427" spans="2:7" ht="15">
      <c r="B427" s="301">
        <v>42839.697129629632</v>
      </c>
      <c r="C427" s="184">
        <v>200</v>
      </c>
      <c r="D427" s="173" t="s">
        <v>1283</v>
      </c>
      <c r="E427" s="191"/>
      <c r="F427" s="147"/>
      <c r="G427" s="147"/>
    </row>
    <row r="428" spans="2:7" ht="15">
      <c r="B428" s="301">
        <v>42839.694467592592</v>
      </c>
      <c r="C428" s="184">
        <v>1000</v>
      </c>
      <c r="D428" s="173" t="s">
        <v>18</v>
      </c>
      <c r="E428" s="191"/>
      <c r="F428" s="147"/>
      <c r="G428" s="147"/>
    </row>
    <row r="429" spans="2:7" ht="15">
      <c r="B429" s="301">
        <v>42839.693078703705</v>
      </c>
      <c r="C429" s="184">
        <v>700</v>
      </c>
      <c r="D429" s="173" t="s">
        <v>1284</v>
      </c>
      <c r="E429" s="191"/>
      <c r="F429" s="147"/>
      <c r="G429" s="147"/>
    </row>
    <row r="430" spans="2:7" ht="15">
      <c r="B430" s="301">
        <v>42839.635972222219</v>
      </c>
      <c r="C430" s="184">
        <v>100</v>
      </c>
      <c r="D430" s="173" t="s">
        <v>1285</v>
      </c>
      <c r="E430" s="191"/>
      <c r="F430" s="147"/>
      <c r="G430" s="147"/>
    </row>
    <row r="431" spans="2:7" ht="15">
      <c r="B431" s="301">
        <v>42839.628483796296</v>
      </c>
      <c r="C431" s="184">
        <v>300</v>
      </c>
      <c r="D431" s="173" t="s">
        <v>18</v>
      </c>
      <c r="E431" s="191"/>
      <c r="F431" s="147"/>
      <c r="G431" s="147"/>
    </row>
    <row r="432" spans="2:7" ht="15">
      <c r="B432" s="301">
        <v>42839.570925925924</v>
      </c>
      <c r="C432" s="184">
        <v>5000</v>
      </c>
      <c r="D432" s="173" t="s">
        <v>18</v>
      </c>
      <c r="E432" s="191"/>
      <c r="F432" s="147"/>
      <c r="G432" s="147"/>
    </row>
    <row r="433" spans="2:7" ht="15">
      <c r="B433" s="301">
        <v>42839.566053240742</v>
      </c>
      <c r="C433" s="184">
        <v>300</v>
      </c>
      <c r="D433" s="173" t="s">
        <v>18</v>
      </c>
      <c r="E433" s="191"/>
      <c r="F433" s="147"/>
      <c r="G433" s="147"/>
    </row>
    <row r="434" spans="2:7" ht="15">
      <c r="B434" s="301">
        <v>42839.548680555556</v>
      </c>
      <c r="C434" s="184">
        <v>500</v>
      </c>
      <c r="D434" s="173" t="s">
        <v>18</v>
      </c>
      <c r="E434" s="191"/>
      <c r="F434" s="147"/>
      <c r="G434" s="147"/>
    </row>
    <row r="435" spans="2:7" ht="15">
      <c r="B435" s="301">
        <v>42839.470358796294</v>
      </c>
      <c r="C435" s="184">
        <v>5000</v>
      </c>
      <c r="D435" s="173" t="s">
        <v>1286</v>
      </c>
      <c r="E435" s="191"/>
      <c r="F435" s="147"/>
      <c r="G435" s="147"/>
    </row>
    <row r="436" spans="2:7" ht="15">
      <c r="B436" s="301">
        <v>42839.465277777781</v>
      </c>
      <c r="C436" s="184">
        <v>100</v>
      </c>
      <c r="D436" s="173" t="s">
        <v>18</v>
      </c>
      <c r="E436" s="191"/>
      <c r="F436" s="147"/>
      <c r="G436" s="147"/>
    </row>
    <row r="437" spans="2:7" ht="15">
      <c r="B437" s="301">
        <v>42839.451550925929</v>
      </c>
      <c r="C437" s="184">
        <v>500</v>
      </c>
      <c r="D437" s="173" t="s">
        <v>18</v>
      </c>
      <c r="E437" s="191"/>
      <c r="F437" s="147"/>
      <c r="G437" s="147"/>
    </row>
    <row r="438" spans="2:7" ht="15">
      <c r="B438" s="301">
        <v>42839.207800925928</v>
      </c>
      <c r="C438" s="184">
        <v>300</v>
      </c>
      <c r="D438" s="173" t="s">
        <v>1287</v>
      </c>
      <c r="E438" s="191"/>
      <c r="F438" s="147"/>
      <c r="G438" s="147"/>
    </row>
    <row r="439" spans="2:7" ht="15">
      <c r="B439" s="301">
        <v>42838.996770833335</v>
      </c>
      <c r="C439" s="184">
        <v>300</v>
      </c>
      <c r="D439" s="173" t="s">
        <v>18</v>
      </c>
      <c r="E439" s="191"/>
      <c r="F439" s="147"/>
      <c r="G439" s="147"/>
    </row>
    <row r="440" spans="2:7" ht="15">
      <c r="B440" s="301">
        <v>42838.944444444445</v>
      </c>
      <c r="C440" s="184">
        <v>1000</v>
      </c>
      <c r="D440" s="173" t="s">
        <v>18</v>
      </c>
      <c r="E440" s="191"/>
      <c r="F440" s="147"/>
      <c r="G440" s="147"/>
    </row>
    <row r="441" spans="2:7" ht="15">
      <c r="B441" s="301">
        <v>42838.920138888891</v>
      </c>
      <c r="C441" s="184">
        <v>5000</v>
      </c>
      <c r="D441" s="173" t="s">
        <v>18</v>
      </c>
      <c r="E441" s="191"/>
      <c r="F441" s="147"/>
      <c r="G441" s="147"/>
    </row>
    <row r="442" spans="2:7" ht="15">
      <c r="B442" s="301">
        <v>42838.906261574077</v>
      </c>
      <c r="C442" s="184">
        <v>500</v>
      </c>
      <c r="D442" s="173" t="s">
        <v>18</v>
      </c>
      <c r="E442" s="191"/>
      <c r="F442" s="147"/>
      <c r="G442" s="147"/>
    </row>
    <row r="443" spans="2:7" ht="15">
      <c r="B443" s="301">
        <v>42838.890740740739</v>
      </c>
      <c r="C443" s="184">
        <v>300</v>
      </c>
      <c r="D443" s="173" t="s">
        <v>1288</v>
      </c>
      <c r="E443" s="191"/>
      <c r="F443" s="147"/>
      <c r="G443" s="147"/>
    </row>
    <row r="444" spans="2:7" ht="15">
      <c r="B444" s="301">
        <v>42838.85765046296</v>
      </c>
      <c r="C444" s="184">
        <v>1000</v>
      </c>
      <c r="D444" s="173" t="s">
        <v>18</v>
      </c>
      <c r="E444" s="191"/>
      <c r="F444" s="147"/>
      <c r="G444" s="147"/>
    </row>
    <row r="445" spans="2:7" ht="15">
      <c r="B445" s="301">
        <v>42838.834050925929</v>
      </c>
      <c r="C445" s="184">
        <v>1000</v>
      </c>
      <c r="D445" s="173" t="s">
        <v>1289</v>
      </c>
      <c r="E445" s="191"/>
      <c r="F445" s="147"/>
      <c r="G445" s="147"/>
    </row>
    <row r="446" spans="2:7" ht="15">
      <c r="B446" s="301">
        <v>42838.826111111113</v>
      </c>
      <c r="C446" s="184">
        <v>200</v>
      </c>
      <c r="D446" s="173" t="s">
        <v>1290</v>
      </c>
      <c r="E446" s="191"/>
      <c r="F446" s="147"/>
      <c r="G446" s="147"/>
    </row>
    <row r="447" spans="2:7" ht="15">
      <c r="B447" s="301">
        <v>42838.794664351852</v>
      </c>
      <c r="C447" s="184">
        <v>10</v>
      </c>
      <c r="D447" s="173" t="s">
        <v>1291</v>
      </c>
      <c r="E447" s="191"/>
      <c r="F447" s="147"/>
      <c r="G447" s="147"/>
    </row>
    <row r="448" spans="2:7" ht="15">
      <c r="B448" s="301">
        <v>42838.725891203707</v>
      </c>
      <c r="C448" s="184">
        <v>200</v>
      </c>
      <c r="D448" s="173" t="s">
        <v>18</v>
      </c>
      <c r="E448" s="191"/>
      <c r="F448" s="147"/>
      <c r="G448" s="147"/>
    </row>
    <row r="449" spans="2:7" ht="15">
      <c r="B449" s="301">
        <v>42838.725868055553</v>
      </c>
      <c r="C449" s="184">
        <v>300</v>
      </c>
      <c r="D449" s="173" t="s">
        <v>18</v>
      </c>
      <c r="E449" s="191"/>
      <c r="F449" s="147"/>
      <c r="G449" s="147"/>
    </row>
    <row r="450" spans="2:7" ht="15">
      <c r="B450" s="301">
        <v>42838.708449074074</v>
      </c>
      <c r="C450" s="184">
        <v>300</v>
      </c>
      <c r="D450" s="173" t="s">
        <v>18</v>
      </c>
      <c r="E450" s="191"/>
      <c r="F450" s="147"/>
      <c r="G450" s="147"/>
    </row>
    <row r="451" spans="2:7" ht="15">
      <c r="B451" s="301">
        <v>42838.70511574074</v>
      </c>
      <c r="C451" s="184">
        <v>500</v>
      </c>
      <c r="D451" s="173" t="s">
        <v>18</v>
      </c>
      <c r="E451" s="191"/>
      <c r="F451" s="147"/>
      <c r="G451" s="147"/>
    </row>
    <row r="452" spans="2:7" ht="15">
      <c r="B452" s="301">
        <v>42838.684039351851</v>
      </c>
      <c r="C452" s="184">
        <v>300</v>
      </c>
      <c r="D452" s="173" t="s">
        <v>18</v>
      </c>
      <c r="E452" s="191"/>
      <c r="F452" s="147"/>
      <c r="G452" s="147"/>
    </row>
    <row r="453" spans="2:7" ht="15">
      <c r="B453" s="301">
        <v>42838.677233796298</v>
      </c>
      <c r="C453" s="184">
        <v>7000</v>
      </c>
      <c r="D453" s="173" t="s">
        <v>18</v>
      </c>
      <c r="E453" s="191"/>
      <c r="F453" s="147"/>
      <c r="G453" s="147"/>
    </row>
    <row r="454" spans="2:7" ht="15">
      <c r="B454" s="301">
        <v>42838.657696759263</v>
      </c>
      <c r="C454" s="184">
        <v>1000</v>
      </c>
      <c r="D454" s="173" t="s">
        <v>18</v>
      </c>
      <c r="E454" s="191"/>
      <c r="F454" s="147"/>
      <c r="G454" s="147"/>
    </row>
    <row r="455" spans="2:7" ht="15">
      <c r="B455" s="301">
        <v>42838.60119212963</v>
      </c>
      <c r="C455" s="184">
        <v>300</v>
      </c>
      <c r="D455" s="173" t="s">
        <v>18</v>
      </c>
      <c r="E455" s="191"/>
      <c r="F455" s="147"/>
      <c r="G455" s="147"/>
    </row>
    <row r="456" spans="2:7" ht="15">
      <c r="B456" s="301">
        <v>42838.597268518519</v>
      </c>
      <c r="C456" s="184">
        <v>1000</v>
      </c>
      <c r="D456" s="173" t="s">
        <v>18</v>
      </c>
      <c r="E456" s="191"/>
      <c r="F456" s="147"/>
      <c r="G456" s="147"/>
    </row>
    <row r="457" spans="2:7" ht="15">
      <c r="B457" s="301">
        <v>42838.589305555557</v>
      </c>
      <c r="C457" s="184">
        <v>1483</v>
      </c>
      <c r="D457" s="173" t="s">
        <v>1292</v>
      </c>
      <c r="E457" s="191"/>
      <c r="F457" s="147"/>
      <c r="G457" s="147"/>
    </row>
    <row r="458" spans="2:7" ht="15">
      <c r="B458" s="301">
        <v>42838.584641203706</v>
      </c>
      <c r="C458" s="184">
        <v>1000</v>
      </c>
      <c r="D458" s="173" t="s">
        <v>1293</v>
      </c>
      <c r="E458" s="191"/>
      <c r="F458" s="147"/>
      <c r="G458" s="147"/>
    </row>
    <row r="459" spans="2:7" ht="15">
      <c r="B459" s="301">
        <v>42838.576817129629</v>
      </c>
      <c r="C459" s="184">
        <v>300</v>
      </c>
      <c r="D459" s="173" t="s">
        <v>18</v>
      </c>
      <c r="E459" s="191"/>
      <c r="F459" s="147"/>
      <c r="G459" s="147"/>
    </row>
    <row r="460" spans="2:7" ht="15">
      <c r="B460" s="301">
        <v>42838.563784722224</v>
      </c>
      <c r="C460" s="184">
        <v>500</v>
      </c>
      <c r="D460" s="173" t="s">
        <v>1174</v>
      </c>
      <c r="E460" s="191"/>
      <c r="F460" s="147"/>
      <c r="G460" s="147"/>
    </row>
    <row r="461" spans="2:7" ht="15">
      <c r="B461" s="301">
        <v>42838.548726851855</v>
      </c>
      <c r="C461" s="184">
        <v>300</v>
      </c>
      <c r="D461" s="173" t="s">
        <v>18</v>
      </c>
      <c r="E461" s="191"/>
      <c r="F461" s="147"/>
      <c r="G461" s="147"/>
    </row>
    <row r="462" spans="2:7" ht="15">
      <c r="B462" s="301">
        <v>42838.538240740738</v>
      </c>
      <c r="C462" s="184">
        <v>200</v>
      </c>
      <c r="D462" s="173" t="s">
        <v>18</v>
      </c>
      <c r="E462" s="191"/>
      <c r="F462" s="147"/>
      <c r="G462" s="147"/>
    </row>
    <row r="463" spans="2:7" ht="15">
      <c r="B463" s="301">
        <v>42838.538194444445</v>
      </c>
      <c r="C463" s="184">
        <v>100</v>
      </c>
      <c r="D463" s="173" t="s">
        <v>18</v>
      </c>
      <c r="E463" s="191"/>
      <c r="F463" s="147"/>
      <c r="G463" s="147"/>
    </row>
    <row r="464" spans="2:7" ht="15">
      <c r="B464" s="301">
        <v>42838.535393518519</v>
      </c>
      <c r="C464" s="184">
        <v>500</v>
      </c>
      <c r="D464" s="173" t="s">
        <v>77</v>
      </c>
      <c r="E464" s="191"/>
      <c r="F464" s="147"/>
      <c r="G464" s="147"/>
    </row>
    <row r="465" spans="2:7" ht="15">
      <c r="B465" s="301">
        <v>42838.528414351851</v>
      </c>
      <c r="C465" s="184">
        <v>150</v>
      </c>
      <c r="D465" s="173" t="s">
        <v>1294</v>
      </c>
      <c r="E465" s="191"/>
      <c r="F465" s="147"/>
      <c r="G465" s="147"/>
    </row>
    <row r="466" spans="2:7" ht="15">
      <c r="B466" s="301">
        <v>42838.524305555555</v>
      </c>
      <c r="C466" s="184">
        <v>100</v>
      </c>
      <c r="D466" s="173" t="s">
        <v>18</v>
      </c>
      <c r="E466" s="191"/>
      <c r="F466" s="147"/>
      <c r="G466" s="147"/>
    </row>
    <row r="467" spans="2:7" ht="15">
      <c r="B467" s="301">
        <v>42838.510428240741</v>
      </c>
      <c r="C467" s="184">
        <v>500</v>
      </c>
      <c r="D467" s="173" t="s">
        <v>1170</v>
      </c>
      <c r="E467" s="191"/>
      <c r="F467" s="147"/>
      <c r="G467" s="147"/>
    </row>
    <row r="468" spans="2:7" ht="15">
      <c r="B468" s="301">
        <v>42838.486273148148</v>
      </c>
      <c r="C468" s="184">
        <v>1000</v>
      </c>
      <c r="D468" s="173" t="s">
        <v>18</v>
      </c>
      <c r="E468" s="191"/>
      <c r="F468" s="147"/>
      <c r="G468" s="147"/>
    </row>
    <row r="469" spans="2:7" ht="15">
      <c r="B469" s="301">
        <v>42838.475694444445</v>
      </c>
      <c r="C469" s="184">
        <v>1000</v>
      </c>
      <c r="D469" s="173" t="s">
        <v>18</v>
      </c>
      <c r="E469" s="191"/>
      <c r="F469" s="147"/>
      <c r="G469" s="147"/>
    </row>
    <row r="470" spans="2:7" ht="15">
      <c r="B470" s="301">
        <v>42838.444699074076</v>
      </c>
      <c r="C470" s="184">
        <v>100</v>
      </c>
      <c r="D470" s="173" t="s">
        <v>18</v>
      </c>
      <c r="E470" s="191"/>
      <c r="F470" s="147"/>
      <c r="G470" s="147"/>
    </row>
    <row r="471" spans="2:7" ht="15">
      <c r="B471" s="301">
        <v>42838.430648148147</v>
      </c>
      <c r="C471" s="184">
        <v>100</v>
      </c>
      <c r="D471" s="173" t="s">
        <v>18</v>
      </c>
      <c r="E471" s="191"/>
      <c r="F471" s="147"/>
      <c r="G471" s="147"/>
    </row>
    <row r="472" spans="2:7" ht="15">
      <c r="B472" s="301">
        <v>42838.309027777781</v>
      </c>
      <c r="C472" s="184">
        <v>300</v>
      </c>
      <c r="D472" s="173" t="s">
        <v>18</v>
      </c>
      <c r="E472" s="191"/>
      <c r="F472" s="147"/>
      <c r="G472" s="147"/>
    </row>
    <row r="473" spans="2:7" ht="15">
      <c r="B473" s="301">
        <v>42838.297418981485</v>
      </c>
      <c r="C473" s="184">
        <v>1000</v>
      </c>
      <c r="D473" s="173" t="s">
        <v>1295</v>
      </c>
      <c r="E473" s="191"/>
      <c r="F473" s="147"/>
      <c r="G473" s="147"/>
    </row>
    <row r="474" spans="2:7" ht="15">
      <c r="B474" s="301">
        <v>42837.944594907407</v>
      </c>
      <c r="C474" s="184">
        <v>100</v>
      </c>
      <c r="D474" s="173" t="s">
        <v>18</v>
      </c>
      <c r="E474" s="191"/>
      <c r="F474" s="147"/>
      <c r="G474" s="147"/>
    </row>
    <row r="475" spans="2:7" ht="15">
      <c r="B475" s="301">
        <v>42837.868877314817</v>
      </c>
      <c r="C475" s="184">
        <v>1</v>
      </c>
      <c r="D475" s="173" t="s">
        <v>18</v>
      </c>
      <c r="E475" s="191"/>
      <c r="F475" s="147"/>
      <c r="G475" s="147"/>
    </row>
    <row r="476" spans="2:7" ht="15">
      <c r="B476" s="301">
        <v>42837.850763888891</v>
      </c>
      <c r="C476" s="184">
        <v>300</v>
      </c>
      <c r="D476" s="173" t="s">
        <v>18</v>
      </c>
      <c r="E476" s="191"/>
      <c r="F476" s="147"/>
      <c r="G476" s="147"/>
    </row>
    <row r="477" spans="2:7" ht="15">
      <c r="B477" s="301">
        <v>42837.829872685186</v>
      </c>
      <c r="C477" s="184">
        <v>100</v>
      </c>
      <c r="D477" s="173" t="s">
        <v>18</v>
      </c>
      <c r="E477" s="191"/>
      <c r="F477" s="147"/>
      <c r="G477" s="147"/>
    </row>
    <row r="478" spans="2:7" ht="15">
      <c r="B478" s="301">
        <v>42837.827245370368</v>
      </c>
      <c r="C478" s="184">
        <v>10</v>
      </c>
      <c r="D478" s="173" t="s">
        <v>1296</v>
      </c>
      <c r="E478" s="191"/>
      <c r="F478" s="147"/>
      <c r="G478" s="147"/>
    </row>
    <row r="479" spans="2:7" ht="15">
      <c r="B479" s="301">
        <v>42837.78125</v>
      </c>
      <c r="C479" s="184">
        <v>100</v>
      </c>
      <c r="D479" s="173" t="s">
        <v>18</v>
      </c>
      <c r="E479" s="191"/>
      <c r="F479" s="147"/>
      <c r="G479" s="147"/>
    </row>
    <row r="480" spans="2:7" ht="15">
      <c r="B480" s="301">
        <v>42837.775763888887</v>
      </c>
      <c r="C480" s="184">
        <v>1000</v>
      </c>
      <c r="D480" s="173" t="s">
        <v>80</v>
      </c>
      <c r="E480" s="191"/>
      <c r="F480" s="147"/>
      <c r="G480" s="147"/>
    </row>
    <row r="481" spans="2:7" ht="15">
      <c r="B481" s="301">
        <v>42837.753437500003</v>
      </c>
      <c r="C481" s="184">
        <v>100</v>
      </c>
      <c r="D481" s="173" t="s">
        <v>1297</v>
      </c>
      <c r="E481" s="191"/>
      <c r="F481" s="147"/>
      <c r="G481" s="147"/>
    </row>
    <row r="482" spans="2:7" ht="15">
      <c r="B482" s="301">
        <v>42837.722326388888</v>
      </c>
      <c r="C482" s="184">
        <v>1000</v>
      </c>
      <c r="D482" s="173" t="s">
        <v>18</v>
      </c>
      <c r="E482" s="191"/>
      <c r="F482" s="147"/>
      <c r="G482" s="147"/>
    </row>
    <row r="483" spans="2:7" ht="15">
      <c r="B483" s="301">
        <v>42837.705057870371</v>
      </c>
      <c r="C483" s="184">
        <v>300</v>
      </c>
      <c r="D483" s="173" t="s">
        <v>18</v>
      </c>
      <c r="E483" s="191"/>
      <c r="F483" s="147"/>
      <c r="G483" s="147"/>
    </row>
    <row r="484" spans="2:7" ht="15">
      <c r="B484" s="301">
        <v>42837.691041666665</v>
      </c>
      <c r="C484" s="184">
        <v>300</v>
      </c>
      <c r="D484" s="173" t="s">
        <v>18</v>
      </c>
      <c r="E484" s="191"/>
      <c r="F484" s="147"/>
      <c r="G484" s="147"/>
    </row>
    <row r="485" spans="2:7" ht="15">
      <c r="B485" s="301">
        <v>42837.673668981479</v>
      </c>
      <c r="C485" s="184">
        <v>100</v>
      </c>
      <c r="D485" s="173" t="s">
        <v>18</v>
      </c>
      <c r="E485" s="191"/>
      <c r="F485" s="147"/>
      <c r="G485" s="147"/>
    </row>
    <row r="486" spans="2:7" ht="15">
      <c r="B486" s="301">
        <v>42837.663194444445</v>
      </c>
      <c r="C486" s="184">
        <v>100</v>
      </c>
      <c r="D486" s="173" t="s">
        <v>18</v>
      </c>
      <c r="E486" s="191"/>
      <c r="F486" s="147"/>
      <c r="G486" s="147"/>
    </row>
    <row r="487" spans="2:7" ht="15">
      <c r="B487" s="301">
        <v>42837.638888888891</v>
      </c>
      <c r="C487" s="184">
        <v>100</v>
      </c>
      <c r="D487" s="173" t="s">
        <v>18</v>
      </c>
      <c r="E487" s="191"/>
      <c r="F487" s="147"/>
      <c r="G487" s="147"/>
    </row>
    <row r="488" spans="2:7" ht="15">
      <c r="B488" s="301">
        <v>42837.6327662037</v>
      </c>
      <c r="C488" s="184">
        <v>100000</v>
      </c>
      <c r="D488" s="173" t="s">
        <v>1298</v>
      </c>
      <c r="E488" s="191"/>
      <c r="F488" s="147"/>
      <c r="G488" s="147"/>
    </row>
    <row r="489" spans="2:7" ht="15">
      <c r="B489" s="301">
        <v>42837.625219907408</v>
      </c>
      <c r="C489" s="184">
        <v>100</v>
      </c>
      <c r="D489" s="173" t="s">
        <v>18</v>
      </c>
      <c r="E489" s="191"/>
      <c r="F489" s="147"/>
      <c r="G489" s="147"/>
    </row>
    <row r="490" spans="2:7" ht="15">
      <c r="B490" s="301">
        <v>42837.613703703704</v>
      </c>
      <c r="C490" s="184">
        <v>10</v>
      </c>
      <c r="D490" s="173" t="s">
        <v>1299</v>
      </c>
      <c r="E490" s="191"/>
      <c r="F490" s="147"/>
      <c r="G490" s="147"/>
    </row>
    <row r="491" spans="2:7" ht="15">
      <c r="B491" s="301">
        <v>42837.611296296294</v>
      </c>
      <c r="C491" s="184">
        <v>1000</v>
      </c>
      <c r="D491" s="173" t="s">
        <v>18</v>
      </c>
      <c r="E491" s="191"/>
      <c r="F491" s="147"/>
      <c r="G491" s="147"/>
    </row>
    <row r="492" spans="2:7" ht="15">
      <c r="B492" s="301">
        <v>42837.600694444445</v>
      </c>
      <c r="C492" s="184">
        <v>500</v>
      </c>
      <c r="D492" s="173" t="s">
        <v>18</v>
      </c>
      <c r="E492" s="191"/>
      <c r="F492" s="147"/>
      <c r="G492" s="147"/>
    </row>
    <row r="493" spans="2:7" ht="15">
      <c r="B493" s="301">
        <v>42837.535694444443</v>
      </c>
      <c r="C493" s="184">
        <v>10</v>
      </c>
      <c r="D493" s="173" t="s">
        <v>1300</v>
      </c>
      <c r="E493" s="191"/>
      <c r="F493" s="147"/>
      <c r="G493" s="147"/>
    </row>
    <row r="494" spans="2:7" ht="15">
      <c r="B494" s="301">
        <v>42837.513692129629</v>
      </c>
      <c r="C494" s="184">
        <v>500</v>
      </c>
      <c r="D494" s="173" t="s">
        <v>1301</v>
      </c>
      <c r="E494" s="191"/>
      <c r="F494" s="147"/>
      <c r="G494" s="147"/>
    </row>
    <row r="495" spans="2:7" ht="15">
      <c r="B495" s="301">
        <v>42837.51090277778</v>
      </c>
      <c r="C495" s="184">
        <v>500</v>
      </c>
      <c r="D495" s="173" t="s">
        <v>1302</v>
      </c>
      <c r="E495" s="191"/>
      <c r="F495" s="147"/>
      <c r="G495" s="147"/>
    </row>
    <row r="496" spans="2:7" ht="15">
      <c r="B496" s="301">
        <v>42837.50408564815</v>
      </c>
      <c r="C496" s="184">
        <v>1000</v>
      </c>
      <c r="D496" s="173" t="s">
        <v>73</v>
      </c>
      <c r="E496" s="191"/>
      <c r="F496" s="147"/>
      <c r="G496" s="147"/>
    </row>
    <row r="497" spans="2:7" ht="15">
      <c r="B497" s="301">
        <v>42837.486168981479</v>
      </c>
      <c r="C497" s="184">
        <v>2000</v>
      </c>
      <c r="D497" s="173" t="s">
        <v>18</v>
      </c>
      <c r="E497" s="191"/>
      <c r="F497" s="147"/>
      <c r="G497" s="147"/>
    </row>
    <row r="498" spans="2:7" ht="15">
      <c r="B498" s="301">
        <v>42837.46875</v>
      </c>
      <c r="C498" s="184">
        <v>1000</v>
      </c>
      <c r="D498" s="173" t="s">
        <v>18</v>
      </c>
      <c r="E498" s="191"/>
      <c r="F498" s="147"/>
      <c r="G498" s="147"/>
    </row>
    <row r="499" spans="2:7" ht="15">
      <c r="B499" s="301">
        <v>42837.465474537035</v>
      </c>
      <c r="C499" s="184">
        <v>100</v>
      </c>
      <c r="D499" s="173" t="s">
        <v>18</v>
      </c>
      <c r="E499" s="191"/>
      <c r="F499" s="147"/>
      <c r="G499" s="147"/>
    </row>
    <row r="500" spans="2:7" ht="15">
      <c r="B500" s="301">
        <v>42837.41982638889</v>
      </c>
      <c r="C500" s="184">
        <v>300</v>
      </c>
      <c r="D500" s="173" t="s">
        <v>1303</v>
      </c>
      <c r="E500" s="191"/>
      <c r="F500" s="147"/>
      <c r="G500" s="147"/>
    </row>
    <row r="501" spans="2:7" ht="15">
      <c r="B501" s="301">
        <v>42837.403043981481</v>
      </c>
      <c r="C501" s="184">
        <v>500</v>
      </c>
      <c r="D501" s="173" t="s">
        <v>18</v>
      </c>
      <c r="E501" s="191"/>
      <c r="F501" s="147"/>
      <c r="G501" s="147"/>
    </row>
    <row r="502" spans="2:7" ht="15">
      <c r="B502" s="301">
        <v>42837.319560185184</v>
      </c>
      <c r="C502" s="184">
        <v>300</v>
      </c>
      <c r="D502" s="173" t="s">
        <v>18</v>
      </c>
      <c r="E502" s="191"/>
      <c r="F502" s="147"/>
      <c r="G502" s="147"/>
    </row>
    <row r="503" spans="2:7" ht="15">
      <c r="B503" s="301">
        <v>42837.319490740738</v>
      </c>
      <c r="C503" s="184">
        <v>300</v>
      </c>
      <c r="D503" s="173" t="s">
        <v>18</v>
      </c>
      <c r="E503" s="191"/>
      <c r="F503" s="147"/>
      <c r="G503" s="147"/>
    </row>
    <row r="504" spans="2:7" ht="15">
      <c r="B504" s="301">
        <v>42837.319444444445</v>
      </c>
      <c r="C504" s="184">
        <v>1000</v>
      </c>
      <c r="D504" s="173" t="s">
        <v>18</v>
      </c>
      <c r="E504" s="191"/>
      <c r="F504" s="147"/>
      <c r="G504" s="147"/>
    </row>
    <row r="505" spans="2:7" ht="15">
      <c r="B505" s="301">
        <v>42836.996574074074</v>
      </c>
      <c r="C505" s="184">
        <v>300</v>
      </c>
      <c r="D505" s="173" t="s">
        <v>1304</v>
      </c>
      <c r="E505" s="191"/>
      <c r="F505" s="147"/>
      <c r="G505" s="147"/>
    </row>
    <row r="506" spans="2:7" ht="15">
      <c r="B506" s="301">
        <v>42836.94871527778</v>
      </c>
      <c r="C506" s="184">
        <v>300</v>
      </c>
      <c r="D506" s="173" t="s">
        <v>1305</v>
      </c>
      <c r="E506" s="191"/>
      <c r="F506" s="147"/>
      <c r="G506" s="147"/>
    </row>
    <row r="507" spans="2:7" ht="15">
      <c r="B507" s="301">
        <v>42836.902951388889</v>
      </c>
      <c r="C507" s="184">
        <v>300</v>
      </c>
      <c r="D507" s="173" t="s">
        <v>18</v>
      </c>
      <c r="E507" s="191"/>
      <c r="F507" s="147"/>
      <c r="G507" s="147"/>
    </row>
    <row r="508" spans="2:7" ht="15">
      <c r="B508" s="301">
        <v>42836.881944444445</v>
      </c>
      <c r="C508" s="184">
        <v>200</v>
      </c>
      <c r="D508" s="173" t="s">
        <v>18</v>
      </c>
      <c r="E508" s="191"/>
      <c r="F508" s="147"/>
      <c r="G508" s="147"/>
    </row>
    <row r="509" spans="2:7" ht="15">
      <c r="B509" s="301">
        <v>42836.855706018519</v>
      </c>
      <c r="C509" s="184">
        <v>2700</v>
      </c>
      <c r="D509" s="173" t="s">
        <v>61</v>
      </c>
      <c r="E509" s="191"/>
      <c r="F509" s="147"/>
      <c r="G509" s="147"/>
    </row>
    <row r="510" spans="2:7" ht="15">
      <c r="B510" s="301">
        <v>42836.850891203707</v>
      </c>
      <c r="C510" s="184">
        <v>1700</v>
      </c>
      <c r="D510" s="173" t="s">
        <v>90</v>
      </c>
      <c r="E510" s="191"/>
      <c r="F510" s="147"/>
      <c r="G510" s="147"/>
    </row>
    <row r="511" spans="2:7" ht="15">
      <c r="B511" s="301">
        <v>42836.707384259258</v>
      </c>
      <c r="C511" s="184">
        <v>10</v>
      </c>
      <c r="D511" s="173"/>
      <c r="E511" s="191"/>
      <c r="F511" s="147"/>
      <c r="G511" s="147"/>
    </row>
    <row r="512" spans="2:7" ht="15">
      <c r="B512" s="301">
        <v>42836.645949074074</v>
      </c>
      <c r="C512" s="184">
        <v>200</v>
      </c>
      <c r="D512" s="173"/>
      <c r="E512" s="191"/>
      <c r="F512" s="147"/>
      <c r="G512" s="147"/>
    </row>
    <row r="513" spans="2:7" ht="15">
      <c r="B513" s="301">
        <v>42836.607824074075</v>
      </c>
      <c r="C513" s="184">
        <v>1000</v>
      </c>
      <c r="D513" s="173"/>
      <c r="E513" s="191"/>
      <c r="F513" s="147"/>
      <c r="G513" s="147"/>
    </row>
    <row r="514" spans="2:7" ht="15">
      <c r="B514" s="301">
        <v>42836.592430555553</v>
      </c>
      <c r="C514" s="184">
        <v>10</v>
      </c>
      <c r="D514" s="173"/>
      <c r="E514" s="191"/>
      <c r="F514" s="147"/>
      <c r="G514" s="147"/>
    </row>
    <row r="515" spans="2:7" ht="15">
      <c r="B515" s="301">
        <v>42836.576481481483</v>
      </c>
      <c r="C515" s="184">
        <v>300</v>
      </c>
      <c r="D515" s="173" t="s">
        <v>18</v>
      </c>
      <c r="E515" s="191"/>
      <c r="F515" s="147"/>
      <c r="G515" s="147"/>
    </row>
    <row r="516" spans="2:7" ht="15">
      <c r="B516" s="301">
        <v>42836.561585648145</v>
      </c>
      <c r="C516" s="184">
        <v>1000</v>
      </c>
      <c r="D516" s="173" t="s">
        <v>1169</v>
      </c>
      <c r="E516" s="191"/>
      <c r="F516" s="147"/>
      <c r="G516" s="147"/>
    </row>
    <row r="517" spans="2:7" ht="15">
      <c r="B517" s="301">
        <v>42836.520902777775</v>
      </c>
      <c r="C517" s="184">
        <v>500</v>
      </c>
      <c r="D517" s="173" t="s">
        <v>18</v>
      </c>
      <c r="E517" s="191"/>
      <c r="F517" s="147"/>
      <c r="G517" s="147"/>
    </row>
    <row r="518" spans="2:7" ht="15">
      <c r="B518" s="301">
        <v>42836.503645833334</v>
      </c>
      <c r="C518" s="184">
        <v>300</v>
      </c>
      <c r="D518" s="173" t="s">
        <v>18</v>
      </c>
      <c r="E518" s="191"/>
      <c r="F518" s="147"/>
      <c r="G518" s="147"/>
    </row>
    <row r="519" spans="2:7" ht="15">
      <c r="B519" s="301">
        <v>42836.503576388888</v>
      </c>
      <c r="C519" s="184">
        <v>500</v>
      </c>
      <c r="D519" s="173" t="s">
        <v>18</v>
      </c>
      <c r="E519" s="191"/>
      <c r="F519" s="147"/>
      <c r="G519" s="147"/>
    </row>
    <row r="520" spans="2:7" ht="15">
      <c r="B520" s="301">
        <v>42836.447974537034</v>
      </c>
      <c r="C520" s="184">
        <v>100</v>
      </c>
      <c r="D520" s="173" t="s">
        <v>18</v>
      </c>
      <c r="E520" s="191"/>
      <c r="F520" s="147"/>
      <c r="G520" s="147"/>
    </row>
    <row r="521" spans="2:7" ht="15">
      <c r="B521" s="301">
        <v>42836.406689814816</v>
      </c>
      <c r="C521" s="184">
        <v>50</v>
      </c>
      <c r="D521" s="173" t="s">
        <v>1306</v>
      </c>
      <c r="E521" s="191"/>
      <c r="F521" s="147"/>
      <c r="G521" s="147"/>
    </row>
    <row r="522" spans="2:7" ht="15">
      <c r="B522" s="301">
        <v>42836.406319444446</v>
      </c>
      <c r="C522" s="184">
        <v>1000</v>
      </c>
      <c r="D522" s="173" t="s">
        <v>18</v>
      </c>
      <c r="E522" s="191"/>
      <c r="F522" s="147"/>
      <c r="G522" s="147"/>
    </row>
    <row r="523" spans="2:7" ht="15">
      <c r="B523" s="301">
        <v>42836.395243055558</v>
      </c>
      <c r="C523" s="184">
        <v>500</v>
      </c>
      <c r="D523" s="173" t="s">
        <v>1307</v>
      </c>
      <c r="E523" s="191"/>
      <c r="F523" s="147"/>
      <c r="G523" s="147"/>
    </row>
    <row r="524" spans="2:7" ht="15">
      <c r="B524" s="301">
        <v>42836.393819444442</v>
      </c>
      <c r="C524" s="184">
        <v>3000</v>
      </c>
      <c r="D524" s="173" t="s">
        <v>1308</v>
      </c>
      <c r="E524" s="191"/>
      <c r="F524" s="147"/>
      <c r="G524" s="147"/>
    </row>
    <row r="525" spans="2:7" ht="15">
      <c r="B525" s="301">
        <v>42836.364583333336</v>
      </c>
      <c r="C525" s="184">
        <v>1000</v>
      </c>
      <c r="D525" s="173" t="s">
        <v>18</v>
      </c>
      <c r="E525" s="191"/>
      <c r="F525" s="147"/>
      <c r="G525" s="147"/>
    </row>
    <row r="526" spans="2:7" ht="15">
      <c r="B526" s="301">
        <v>42836.03125</v>
      </c>
      <c r="C526" s="184">
        <v>2000</v>
      </c>
      <c r="D526" s="173" t="s">
        <v>18</v>
      </c>
      <c r="E526" s="191"/>
      <c r="F526" s="147"/>
      <c r="G526" s="147"/>
    </row>
    <row r="527" spans="2:7" ht="15">
      <c r="B527" s="301">
        <v>42836.003159722219</v>
      </c>
      <c r="C527" s="184">
        <v>10000</v>
      </c>
      <c r="D527" s="173" t="s">
        <v>1309</v>
      </c>
      <c r="E527" s="191"/>
      <c r="F527" s="147"/>
      <c r="G527" s="147"/>
    </row>
    <row r="528" spans="2:7" ht="15">
      <c r="B528" s="301">
        <v>42835.973032407404</v>
      </c>
      <c r="C528" s="184">
        <v>92500</v>
      </c>
      <c r="D528" s="173" t="s">
        <v>1310</v>
      </c>
      <c r="E528" s="191"/>
      <c r="F528" s="147"/>
      <c r="G528" s="147"/>
    </row>
    <row r="529" spans="2:7" ht="15">
      <c r="B529" s="301">
        <v>42835.91170138889</v>
      </c>
      <c r="C529" s="184">
        <v>300</v>
      </c>
      <c r="D529" s="173" t="s">
        <v>1311</v>
      </c>
      <c r="E529" s="191"/>
      <c r="F529" s="147"/>
      <c r="G529" s="147"/>
    </row>
    <row r="530" spans="2:7" ht="15">
      <c r="B530" s="301">
        <v>42835.857835648145</v>
      </c>
      <c r="C530" s="184">
        <v>1</v>
      </c>
      <c r="D530" s="173" t="s">
        <v>18</v>
      </c>
      <c r="E530" s="191"/>
      <c r="F530" s="147"/>
      <c r="G530" s="147"/>
    </row>
    <row r="531" spans="2:7" ht="15">
      <c r="B531" s="301">
        <v>42835.857824074075</v>
      </c>
      <c r="C531" s="184">
        <v>1</v>
      </c>
      <c r="D531" s="173" t="s">
        <v>18</v>
      </c>
      <c r="E531" s="191"/>
      <c r="F531" s="147"/>
      <c r="G531" s="147"/>
    </row>
    <row r="532" spans="2:7" ht="15">
      <c r="B532" s="301">
        <v>42835.851782407408</v>
      </c>
      <c r="C532" s="184">
        <v>100</v>
      </c>
      <c r="D532" s="173" t="s">
        <v>1312</v>
      </c>
      <c r="E532" s="191"/>
      <c r="F532" s="147"/>
      <c r="G532" s="147"/>
    </row>
    <row r="533" spans="2:7" ht="15">
      <c r="B533" s="301">
        <v>42835.763912037037</v>
      </c>
      <c r="C533" s="184">
        <v>1000</v>
      </c>
      <c r="D533" s="173" t="s">
        <v>18</v>
      </c>
      <c r="E533" s="191"/>
      <c r="F533" s="147"/>
      <c r="G533" s="147"/>
    </row>
    <row r="534" spans="2:7" ht="15">
      <c r="B534" s="301">
        <v>42835.753587962965</v>
      </c>
      <c r="C534" s="184">
        <v>2000</v>
      </c>
      <c r="D534" s="173" t="s">
        <v>18</v>
      </c>
      <c r="E534" s="191"/>
      <c r="F534" s="147"/>
      <c r="G534" s="147"/>
    </row>
    <row r="535" spans="2:7" ht="15">
      <c r="B535" s="301">
        <v>42835.705069444448</v>
      </c>
      <c r="C535" s="184">
        <v>100</v>
      </c>
      <c r="D535" s="173" t="s">
        <v>1313</v>
      </c>
      <c r="E535" s="191"/>
      <c r="F535" s="147"/>
      <c r="G535" s="147"/>
    </row>
    <row r="536" spans="2:7" ht="15">
      <c r="B536" s="301">
        <v>42835.656284722223</v>
      </c>
      <c r="C536" s="184">
        <v>10000</v>
      </c>
      <c r="D536" s="173" t="s">
        <v>18</v>
      </c>
      <c r="E536" s="191"/>
      <c r="F536" s="147"/>
      <c r="G536" s="147"/>
    </row>
    <row r="537" spans="2:7" ht="15">
      <c r="B537" s="301">
        <v>42835.65625</v>
      </c>
      <c r="C537" s="184">
        <v>300</v>
      </c>
      <c r="D537" s="173" t="s">
        <v>18</v>
      </c>
      <c r="E537" s="191"/>
      <c r="F537" s="147"/>
      <c r="G537" s="147"/>
    </row>
    <row r="538" spans="2:7" ht="15">
      <c r="B538" s="301">
        <v>42835.582557870373</v>
      </c>
      <c r="C538" s="184">
        <v>1000</v>
      </c>
      <c r="D538" s="173" t="s">
        <v>18</v>
      </c>
      <c r="E538" s="191"/>
      <c r="F538" s="147"/>
      <c r="G538" s="147"/>
    </row>
    <row r="539" spans="2:7" ht="15">
      <c r="B539" s="301">
        <v>42835.575520833336</v>
      </c>
      <c r="C539" s="184">
        <v>1000</v>
      </c>
      <c r="D539" s="173" t="s">
        <v>45</v>
      </c>
      <c r="E539" s="191"/>
      <c r="F539" s="147"/>
      <c r="G539" s="147"/>
    </row>
    <row r="540" spans="2:7" ht="15">
      <c r="B540" s="301">
        <v>42835.553148148145</v>
      </c>
      <c r="C540" s="184">
        <v>1000</v>
      </c>
      <c r="D540" s="173" t="s">
        <v>1314</v>
      </c>
      <c r="E540" s="191"/>
      <c r="F540" s="147"/>
      <c r="G540" s="147"/>
    </row>
    <row r="541" spans="2:7" ht="15">
      <c r="B541" s="301">
        <v>42835.531319444446</v>
      </c>
      <c r="C541" s="184">
        <v>1000</v>
      </c>
      <c r="D541" s="173" t="s">
        <v>18</v>
      </c>
      <c r="E541" s="191"/>
      <c r="F541" s="147"/>
      <c r="G541" s="147"/>
    </row>
    <row r="542" spans="2:7" ht="15">
      <c r="B542" s="301">
        <v>42835.527789351851</v>
      </c>
      <c r="C542" s="184">
        <v>1000</v>
      </c>
      <c r="D542" s="173" t="s">
        <v>72</v>
      </c>
      <c r="E542" s="191"/>
      <c r="F542" s="147"/>
      <c r="G542" s="147"/>
    </row>
    <row r="543" spans="2:7" ht="15">
      <c r="B543" s="301">
        <v>42835.512719907405</v>
      </c>
      <c r="C543" s="184">
        <v>300</v>
      </c>
      <c r="D543" s="173" t="s">
        <v>1315</v>
      </c>
      <c r="E543" s="191"/>
      <c r="F543" s="147"/>
      <c r="G543" s="147"/>
    </row>
    <row r="544" spans="2:7" ht="15">
      <c r="B544" s="301">
        <v>42835.510648148149</v>
      </c>
      <c r="C544" s="184">
        <v>1000</v>
      </c>
      <c r="D544" s="173" t="s">
        <v>18</v>
      </c>
      <c r="E544" s="191"/>
      <c r="F544" s="147"/>
      <c r="G544" s="147"/>
    </row>
    <row r="545" spans="2:7" ht="15">
      <c r="B545" s="301">
        <v>42835.507314814815</v>
      </c>
      <c r="C545" s="184">
        <v>300</v>
      </c>
      <c r="D545" s="173" t="s">
        <v>18</v>
      </c>
      <c r="E545" s="191"/>
      <c r="F545" s="147"/>
      <c r="G545" s="147"/>
    </row>
    <row r="546" spans="2:7" ht="15">
      <c r="B546" s="301">
        <v>42835.49664351852</v>
      </c>
      <c r="C546" s="184">
        <v>300</v>
      </c>
      <c r="D546" s="173" t="s">
        <v>18</v>
      </c>
      <c r="E546" s="191"/>
      <c r="F546" s="147"/>
      <c r="G546" s="147"/>
    </row>
    <row r="547" spans="2:7" ht="15">
      <c r="B547" s="301">
        <v>42835.468472222223</v>
      </c>
      <c r="C547" s="184">
        <v>700</v>
      </c>
      <c r="D547" s="173" t="s">
        <v>1316</v>
      </c>
      <c r="E547" s="191"/>
      <c r="F547" s="147"/>
      <c r="G547" s="147"/>
    </row>
    <row r="548" spans="2:7" ht="15">
      <c r="B548" s="301">
        <v>42835.413206018522</v>
      </c>
      <c r="C548" s="184">
        <v>1000</v>
      </c>
      <c r="D548" s="173" t="s">
        <v>18</v>
      </c>
      <c r="E548" s="191"/>
      <c r="F548" s="147"/>
      <c r="G548" s="147"/>
    </row>
    <row r="549" spans="2:7" ht="15">
      <c r="B549" s="301">
        <v>42835.408182870371</v>
      </c>
      <c r="C549" s="184">
        <v>150</v>
      </c>
      <c r="D549" s="173" t="s">
        <v>1317</v>
      </c>
      <c r="E549" s="191"/>
      <c r="F549" s="147"/>
      <c r="G549" s="147"/>
    </row>
    <row r="550" spans="2:7" ht="15">
      <c r="B550" s="301">
        <v>42835.350694444445</v>
      </c>
      <c r="C550" s="184">
        <v>300</v>
      </c>
      <c r="D550" s="173" t="s">
        <v>18</v>
      </c>
      <c r="E550" s="191"/>
      <c r="F550" s="147"/>
      <c r="G550" s="147"/>
    </row>
    <row r="551" spans="2:7" ht="15">
      <c r="B551" s="301">
        <v>42835.34375</v>
      </c>
      <c r="C551" s="184">
        <v>1000</v>
      </c>
      <c r="D551" s="173" t="s">
        <v>18</v>
      </c>
      <c r="E551" s="191"/>
      <c r="F551" s="147"/>
      <c r="G551" s="147"/>
    </row>
    <row r="552" spans="2:7" ht="15">
      <c r="B552" s="301">
        <v>42835.287777777776</v>
      </c>
      <c r="C552" s="184">
        <v>300</v>
      </c>
      <c r="D552" s="173" t="s">
        <v>1318</v>
      </c>
      <c r="E552" s="191"/>
      <c r="F552" s="147"/>
      <c r="G552" s="147"/>
    </row>
    <row r="553" spans="2:7" ht="15">
      <c r="B553" s="301">
        <v>42834.972372685188</v>
      </c>
      <c r="C553" s="184">
        <v>2000</v>
      </c>
      <c r="D553" s="173" t="s">
        <v>18</v>
      </c>
      <c r="E553" s="191"/>
      <c r="F553" s="147"/>
      <c r="G553" s="147"/>
    </row>
    <row r="554" spans="2:7" ht="15">
      <c r="B554" s="301">
        <v>42834.943194444444</v>
      </c>
      <c r="C554" s="184">
        <v>300</v>
      </c>
      <c r="D554" s="173" t="s">
        <v>1319</v>
      </c>
      <c r="E554" s="191"/>
      <c r="F554" s="147"/>
      <c r="G554" s="147"/>
    </row>
    <row r="555" spans="2:7" ht="15">
      <c r="B555" s="301">
        <v>42834.930555555555</v>
      </c>
      <c r="C555" s="184">
        <v>300</v>
      </c>
      <c r="D555" s="173" t="s">
        <v>18</v>
      </c>
      <c r="E555" s="191"/>
      <c r="F555" s="147"/>
      <c r="G555" s="147"/>
    </row>
    <row r="556" spans="2:7" ht="15">
      <c r="B556" s="301">
        <v>42834.878472222219</v>
      </c>
      <c r="C556" s="184">
        <v>5000</v>
      </c>
      <c r="D556" s="173" t="s">
        <v>18</v>
      </c>
      <c r="E556" s="191"/>
      <c r="F556" s="147"/>
      <c r="G556" s="147"/>
    </row>
    <row r="557" spans="2:7" ht="15">
      <c r="B557" s="301">
        <v>42834.829861111109</v>
      </c>
      <c r="C557" s="184">
        <v>300</v>
      </c>
      <c r="D557" s="173" t="s">
        <v>1290</v>
      </c>
      <c r="E557" s="191"/>
      <c r="F557" s="147"/>
      <c r="G557" s="147"/>
    </row>
    <row r="558" spans="2:7" ht="15">
      <c r="B558" s="301">
        <v>42834.798611111109</v>
      </c>
      <c r="C558" s="184">
        <v>700</v>
      </c>
      <c r="D558" s="173" t="s">
        <v>18</v>
      </c>
      <c r="E558" s="191"/>
      <c r="F558" s="147"/>
      <c r="G558" s="147"/>
    </row>
    <row r="559" spans="2:7" ht="15">
      <c r="B559" s="301">
        <v>42834.774502314816</v>
      </c>
      <c r="C559" s="184">
        <v>1</v>
      </c>
      <c r="D559" s="173" t="s">
        <v>18</v>
      </c>
      <c r="E559" s="191"/>
      <c r="F559" s="147"/>
      <c r="G559" s="147"/>
    </row>
    <row r="560" spans="2:7" ht="15">
      <c r="B560" s="301">
        <v>42834.77447916667</v>
      </c>
      <c r="C560" s="184">
        <v>1</v>
      </c>
      <c r="D560" s="173" t="s">
        <v>18</v>
      </c>
      <c r="E560" s="191"/>
      <c r="F560" s="147"/>
      <c r="G560" s="147"/>
    </row>
    <row r="561" spans="2:7" ht="15">
      <c r="B561" s="301">
        <v>42834.774456018517</v>
      </c>
      <c r="C561" s="184">
        <v>1</v>
      </c>
      <c r="D561" s="173" t="s">
        <v>18</v>
      </c>
      <c r="E561" s="191"/>
      <c r="F561" s="147"/>
      <c r="G561" s="147"/>
    </row>
    <row r="562" spans="2:7" ht="15">
      <c r="B562" s="301">
        <v>42834.774444444447</v>
      </c>
      <c r="C562" s="184">
        <v>1</v>
      </c>
      <c r="D562" s="173" t="s">
        <v>18</v>
      </c>
      <c r="E562" s="191"/>
      <c r="F562" s="147"/>
      <c r="G562" s="147"/>
    </row>
    <row r="563" spans="2:7" ht="15">
      <c r="B563" s="301">
        <v>42834.7734375</v>
      </c>
      <c r="C563" s="184">
        <v>500</v>
      </c>
      <c r="D563" s="173" t="s">
        <v>1219</v>
      </c>
      <c r="E563" s="191"/>
      <c r="F563" s="147"/>
      <c r="G563" s="147"/>
    </row>
    <row r="564" spans="2:7" ht="15">
      <c r="B564" s="301">
        <v>42834.770960648151</v>
      </c>
      <c r="C564" s="184">
        <v>1</v>
      </c>
      <c r="D564" s="173" t="s">
        <v>18</v>
      </c>
      <c r="E564" s="191"/>
      <c r="F564" s="147"/>
      <c r="G564" s="147"/>
    </row>
    <row r="565" spans="2:7" ht="15">
      <c r="B565" s="301">
        <v>42834.770949074074</v>
      </c>
      <c r="C565" s="184">
        <v>1</v>
      </c>
      <c r="D565" s="173" t="s">
        <v>18</v>
      </c>
      <c r="E565" s="191"/>
      <c r="F565" s="147"/>
      <c r="G565" s="147"/>
    </row>
    <row r="566" spans="2:7" ht="15">
      <c r="B566" s="301">
        <v>42834.770925925928</v>
      </c>
      <c r="C566" s="184">
        <v>1</v>
      </c>
      <c r="D566" s="173" t="s">
        <v>18</v>
      </c>
      <c r="E566" s="191"/>
      <c r="F566" s="147"/>
      <c r="G566" s="147"/>
    </row>
    <row r="567" spans="2:7" ht="15">
      <c r="B567" s="301">
        <v>42834.770891203705</v>
      </c>
      <c r="C567" s="184">
        <v>1</v>
      </c>
      <c r="D567" s="173" t="s">
        <v>18</v>
      </c>
      <c r="E567" s="191"/>
      <c r="F567" s="147"/>
      <c r="G567" s="147"/>
    </row>
    <row r="568" spans="2:7" ht="15">
      <c r="B568" s="301">
        <v>42834.770879629628</v>
      </c>
      <c r="C568" s="184">
        <v>1</v>
      </c>
      <c r="D568" s="173" t="s">
        <v>18</v>
      </c>
      <c r="E568" s="191"/>
      <c r="F568" s="147"/>
      <c r="G568" s="147"/>
    </row>
    <row r="569" spans="2:7" ht="15">
      <c r="B569" s="301">
        <v>42834.767488425925</v>
      </c>
      <c r="C569" s="184">
        <v>1</v>
      </c>
      <c r="D569" s="173" t="s">
        <v>18</v>
      </c>
      <c r="E569" s="191"/>
      <c r="F569" s="147"/>
      <c r="G569" s="147"/>
    </row>
    <row r="570" spans="2:7" ht="15">
      <c r="B570" s="301">
        <v>42834.763668981483</v>
      </c>
      <c r="C570" s="184">
        <v>1000</v>
      </c>
      <c r="D570" s="173" t="s">
        <v>1219</v>
      </c>
      <c r="E570" s="191"/>
      <c r="F570" s="147"/>
      <c r="G570" s="147"/>
    </row>
    <row r="571" spans="2:7" ht="15">
      <c r="B571" s="301">
        <v>42834.736215277779</v>
      </c>
      <c r="C571" s="184">
        <v>200</v>
      </c>
      <c r="D571" s="173" t="s">
        <v>18</v>
      </c>
      <c r="E571" s="191"/>
      <c r="F571" s="147"/>
      <c r="G571" s="147"/>
    </row>
    <row r="572" spans="2:7" ht="15">
      <c r="B572" s="301">
        <v>42834.625023148146</v>
      </c>
      <c r="C572" s="184">
        <v>500</v>
      </c>
      <c r="D572" s="173" t="s">
        <v>18</v>
      </c>
      <c r="E572" s="191"/>
      <c r="F572" s="147"/>
      <c r="G572" s="147"/>
    </row>
    <row r="573" spans="2:7" ht="15">
      <c r="B573" s="301">
        <v>42834.589212962965</v>
      </c>
      <c r="C573" s="184">
        <v>1000</v>
      </c>
      <c r="D573" s="173" t="s">
        <v>1320</v>
      </c>
      <c r="E573" s="191"/>
      <c r="F573" s="147"/>
      <c r="G573" s="147"/>
    </row>
    <row r="574" spans="2:7" ht="15">
      <c r="B574" s="301">
        <v>42834.583483796298</v>
      </c>
      <c r="C574" s="184">
        <v>500</v>
      </c>
      <c r="D574" s="173" t="s">
        <v>18</v>
      </c>
      <c r="E574" s="191"/>
      <c r="F574" s="147"/>
      <c r="G574" s="147"/>
    </row>
    <row r="575" spans="2:7" ht="15">
      <c r="B575" s="301">
        <v>42834.583449074074</v>
      </c>
      <c r="C575" s="184">
        <v>50</v>
      </c>
      <c r="D575" s="173" t="s">
        <v>18</v>
      </c>
      <c r="E575" s="191"/>
      <c r="F575" s="147"/>
      <c r="G575" s="147"/>
    </row>
    <row r="576" spans="2:7" ht="15">
      <c r="B576" s="301">
        <v>42834.578946759262</v>
      </c>
      <c r="C576" s="184">
        <v>2000</v>
      </c>
      <c r="D576" s="173" t="s">
        <v>1321</v>
      </c>
      <c r="E576" s="191"/>
      <c r="F576" s="147"/>
      <c r="G576" s="147"/>
    </row>
    <row r="577" spans="2:7" ht="15">
      <c r="B577" s="301">
        <v>42834.555567129632</v>
      </c>
      <c r="C577" s="184">
        <v>500</v>
      </c>
      <c r="D577" s="173" t="s">
        <v>18</v>
      </c>
      <c r="E577" s="191"/>
      <c r="F577" s="147"/>
      <c r="G577" s="147"/>
    </row>
    <row r="578" spans="2:7" ht="15">
      <c r="B578" s="301">
        <v>42834.542314814818</v>
      </c>
      <c r="C578" s="184">
        <v>1000</v>
      </c>
      <c r="D578" s="173" t="s">
        <v>18</v>
      </c>
      <c r="E578" s="191"/>
      <c r="F578" s="147"/>
      <c r="G578" s="147"/>
    </row>
    <row r="579" spans="2:7" ht="15">
      <c r="B579" s="301">
        <v>42834.513715277775</v>
      </c>
      <c r="C579" s="184">
        <v>500</v>
      </c>
      <c r="D579" s="173" t="s">
        <v>1322</v>
      </c>
      <c r="E579" s="191"/>
      <c r="F579" s="147"/>
      <c r="G579" s="147"/>
    </row>
    <row r="580" spans="2:7" ht="15">
      <c r="B580" s="301">
        <v>42834.512743055559</v>
      </c>
      <c r="C580" s="184">
        <v>500</v>
      </c>
      <c r="D580" s="173" t="s">
        <v>1323</v>
      </c>
      <c r="E580" s="191"/>
      <c r="F580" s="147"/>
      <c r="G580" s="147"/>
    </row>
    <row r="581" spans="2:7" ht="15">
      <c r="B581" s="301">
        <v>42834.481412037036</v>
      </c>
      <c r="C581" s="184">
        <v>1000</v>
      </c>
      <c r="D581" s="173" t="s">
        <v>64</v>
      </c>
      <c r="E581" s="191"/>
      <c r="F581" s="147"/>
      <c r="G581" s="147"/>
    </row>
    <row r="582" spans="2:7" ht="15">
      <c r="B582" s="301">
        <v>42834.451388888891</v>
      </c>
      <c r="C582" s="184">
        <v>500</v>
      </c>
      <c r="D582" s="173" t="s">
        <v>18</v>
      </c>
      <c r="E582" s="191"/>
      <c r="F582" s="147"/>
      <c r="G582" s="147"/>
    </row>
    <row r="583" spans="2:7" ht="15">
      <c r="B583" s="301">
        <v>42834.430567129632</v>
      </c>
      <c r="C583" s="184">
        <v>1000</v>
      </c>
      <c r="D583" s="173" t="s">
        <v>18</v>
      </c>
      <c r="E583" s="191"/>
      <c r="F583" s="147"/>
      <c r="G583" s="147"/>
    </row>
    <row r="584" spans="2:7" ht="15">
      <c r="B584" s="301">
        <v>42834.027777777781</v>
      </c>
      <c r="C584" s="184">
        <v>2000</v>
      </c>
      <c r="D584" s="173" t="s">
        <v>18</v>
      </c>
      <c r="E584" s="191"/>
      <c r="F584" s="147"/>
      <c r="G584" s="147"/>
    </row>
    <row r="585" spans="2:7" ht="15">
      <c r="B585" s="301">
        <v>42833.96875</v>
      </c>
      <c r="C585" s="184">
        <v>300</v>
      </c>
      <c r="D585" s="173" t="s">
        <v>18</v>
      </c>
      <c r="E585" s="191"/>
      <c r="F585" s="147"/>
      <c r="G585" s="147"/>
    </row>
    <row r="586" spans="2:7" ht="15">
      <c r="B586" s="301">
        <v>42833.871562499997</v>
      </c>
      <c r="C586" s="184">
        <v>300</v>
      </c>
      <c r="D586" s="173" t="s">
        <v>18</v>
      </c>
      <c r="E586" s="191"/>
      <c r="F586" s="147"/>
      <c r="G586" s="147"/>
    </row>
    <row r="587" spans="2:7" ht="15">
      <c r="B587" s="301">
        <v>42833.814386574071</v>
      </c>
      <c r="C587" s="184">
        <v>650</v>
      </c>
      <c r="D587" s="173" t="s">
        <v>1324</v>
      </c>
      <c r="E587" s="191"/>
      <c r="F587" s="147"/>
      <c r="G587" s="147"/>
    </row>
    <row r="588" spans="2:7" ht="15">
      <c r="B588" s="301">
        <v>42833.728125000001</v>
      </c>
      <c r="C588" s="184">
        <v>2000</v>
      </c>
      <c r="D588" s="173" t="s">
        <v>1325</v>
      </c>
      <c r="E588" s="191"/>
      <c r="F588" s="147"/>
      <c r="G588" s="147"/>
    </row>
    <row r="589" spans="2:7" ht="15">
      <c r="B589" s="301">
        <v>42833.711828703701</v>
      </c>
      <c r="C589" s="184">
        <v>300</v>
      </c>
      <c r="D589" s="173" t="s">
        <v>1326</v>
      </c>
      <c r="E589" s="191"/>
      <c r="F589" s="147"/>
      <c r="G589" s="147"/>
    </row>
    <row r="590" spans="2:7" ht="15">
      <c r="B590" s="301">
        <v>42833.708333333336</v>
      </c>
      <c r="C590" s="184">
        <v>250</v>
      </c>
      <c r="D590" s="173" t="s">
        <v>18</v>
      </c>
      <c r="E590" s="191"/>
      <c r="F590" s="147"/>
      <c r="G590" s="147"/>
    </row>
    <row r="591" spans="2:7" ht="15">
      <c r="B591" s="301">
        <v>42833.638888888891</v>
      </c>
      <c r="C591" s="184">
        <v>300</v>
      </c>
      <c r="D591" s="173" t="s">
        <v>18</v>
      </c>
      <c r="E591" s="191"/>
      <c r="F591" s="147"/>
      <c r="G591" s="147"/>
    </row>
    <row r="592" spans="2:7" ht="15">
      <c r="B592" s="301">
        <v>42832.982638888891</v>
      </c>
      <c r="C592" s="184">
        <v>100</v>
      </c>
      <c r="D592" s="173" t="s">
        <v>18</v>
      </c>
      <c r="E592" s="191"/>
      <c r="F592" s="147"/>
      <c r="G592" s="147"/>
    </row>
    <row r="593" spans="2:7" ht="15">
      <c r="B593" s="301">
        <v>42832.927083333336</v>
      </c>
      <c r="C593" s="184">
        <v>3000</v>
      </c>
      <c r="D593" s="173" t="s">
        <v>18</v>
      </c>
      <c r="E593" s="191"/>
      <c r="F593" s="147"/>
      <c r="G593" s="147"/>
    </row>
    <row r="594" spans="2:7" ht="15">
      <c r="B594" s="301">
        <v>42832.906909722224</v>
      </c>
      <c r="C594" s="184">
        <v>500</v>
      </c>
      <c r="D594" s="173" t="s">
        <v>1327</v>
      </c>
      <c r="E594" s="191"/>
      <c r="F594" s="147"/>
      <c r="G594" s="147"/>
    </row>
    <row r="595" spans="2:7" ht="15">
      <c r="B595" s="301">
        <v>42832.899814814817</v>
      </c>
      <c r="C595" s="184">
        <v>3000</v>
      </c>
      <c r="D595" s="173" t="s">
        <v>1188</v>
      </c>
      <c r="E595" s="191"/>
      <c r="F595" s="147"/>
      <c r="G595" s="147"/>
    </row>
    <row r="596" spans="2:7" ht="15">
      <c r="B596" s="301">
        <v>42832.87972222222</v>
      </c>
      <c r="C596" s="184">
        <v>300</v>
      </c>
      <c r="D596" s="173" t="s">
        <v>1328</v>
      </c>
      <c r="E596" s="191"/>
      <c r="F596" s="147"/>
      <c r="G596" s="147"/>
    </row>
    <row r="597" spans="2:7" ht="15">
      <c r="B597" s="301">
        <v>42832.87835648148</v>
      </c>
      <c r="C597" s="184">
        <v>300</v>
      </c>
      <c r="D597" s="173" t="s">
        <v>1328</v>
      </c>
      <c r="E597" s="191"/>
      <c r="F597" s="147"/>
      <c r="G597" s="147"/>
    </row>
    <row r="598" spans="2:7" ht="15">
      <c r="B598" s="301">
        <v>42832.84375</v>
      </c>
      <c r="C598" s="184">
        <v>1000</v>
      </c>
      <c r="D598" s="173" t="s">
        <v>18</v>
      </c>
      <c r="E598" s="191"/>
      <c r="F598" s="147"/>
      <c r="G598" s="147"/>
    </row>
    <row r="599" spans="2:7" ht="15">
      <c r="B599" s="301">
        <v>42832.822916666664</v>
      </c>
      <c r="C599" s="184">
        <v>500</v>
      </c>
      <c r="D599" s="173" t="s">
        <v>18</v>
      </c>
      <c r="E599" s="191"/>
      <c r="F599" s="147"/>
      <c r="G599" s="147"/>
    </row>
    <row r="600" spans="2:7" ht="15">
      <c r="B600" s="301">
        <v>42832.802083333336</v>
      </c>
      <c r="C600" s="184">
        <v>500</v>
      </c>
      <c r="D600" s="173" t="s">
        <v>1329</v>
      </c>
      <c r="E600" s="191"/>
      <c r="F600" s="147"/>
      <c r="G600" s="147"/>
    </row>
    <row r="601" spans="2:7" ht="15">
      <c r="B601" s="301">
        <v>42832.774861111109</v>
      </c>
      <c r="C601" s="184">
        <v>75</v>
      </c>
      <c r="D601" s="173" t="s">
        <v>1330</v>
      </c>
      <c r="E601" s="191"/>
      <c r="F601" s="147"/>
      <c r="G601" s="147"/>
    </row>
    <row r="602" spans="2:7" ht="15">
      <c r="B602" s="301">
        <v>42832.761238425926</v>
      </c>
      <c r="C602" s="184">
        <v>3000</v>
      </c>
      <c r="D602" s="173" t="s">
        <v>33</v>
      </c>
      <c r="E602" s="191"/>
      <c r="F602" s="147"/>
      <c r="G602" s="147"/>
    </row>
    <row r="603" spans="2:7" ht="15">
      <c r="B603" s="301">
        <v>42832.753564814811</v>
      </c>
      <c r="C603" s="184">
        <v>500</v>
      </c>
      <c r="D603" s="173" t="s">
        <v>18</v>
      </c>
      <c r="E603" s="191"/>
      <c r="F603" s="147"/>
      <c r="G603" s="147"/>
    </row>
    <row r="604" spans="2:7" ht="15">
      <c r="B604" s="301">
        <v>42832.752824074072</v>
      </c>
      <c r="C604" s="184">
        <v>10</v>
      </c>
      <c r="D604" s="173" t="s">
        <v>1331</v>
      </c>
      <c r="E604" s="191"/>
      <c r="F604" s="147"/>
      <c r="G604" s="147"/>
    </row>
    <row r="605" spans="2:7" ht="15">
      <c r="B605" s="301">
        <v>42832.739583333336</v>
      </c>
      <c r="C605" s="184">
        <v>10000</v>
      </c>
      <c r="D605" s="173" t="s">
        <v>18</v>
      </c>
      <c r="E605" s="191"/>
      <c r="F605" s="147"/>
      <c r="G605" s="147"/>
    </row>
    <row r="606" spans="2:7" ht="15">
      <c r="B606" s="301">
        <v>42832.642361111109</v>
      </c>
      <c r="C606" s="184">
        <v>100</v>
      </c>
      <c r="D606" s="173" t="s">
        <v>18</v>
      </c>
      <c r="E606" s="191"/>
      <c r="F606" s="147"/>
      <c r="G606" s="147"/>
    </row>
    <row r="607" spans="2:7" ht="15">
      <c r="B607" s="301">
        <v>42832.586805555555</v>
      </c>
      <c r="C607" s="184">
        <v>300</v>
      </c>
      <c r="D607" s="173" t="s">
        <v>18</v>
      </c>
      <c r="E607" s="191"/>
      <c r="F607" s="147"/>
      <c r="G607" s="147"/>
    </row>
    <row r="608" spans="2:7" ht="15">
      <c r="B608" s="301">
        <v>42832.572766203702</v>
      </c>
      <c r="C608" s="184">
        <v>500</v>
      </c>
      <c r="D608" s="173" t="s">
        <v>1332</v>
      </c>
      <c r="E608" s="191"/>
      <c r="F608" s="147"/>
      <c r="G608" s="147"/>
    </row>
    <row r="609" spans="2:7" ht="15">
      <c r="B609" s="301">
        <v>42832.555462962962</v>
      </c>
      <c r="C609" s="184">
        <v>300</v>
      </c>
      <c r="D609" s="173" t="s">
        <v>1333</v>
      </c>
      <c r="E609" s="191"/>
      <c r="F609" s="147"/>
      <c r="G609" s="147"/>
    </row>
    <row r="610" spans="2:7" ht="15">
      <c r="B610" s="301">
        <v>42832.538391203707</v>
      </c>
      <c r="C610" s="184">
        <v>200</v>
      </c>
      <c r="D610" s="173" t="s">
        <v>18</v>
      </c>
      <c r="E610" s="191"/>
      <c r="F610" s="147"/>
      <c r="G610" s="147"/>
    </row>
    <row r="611" spans="2:7" ht="15">
      <c r="B611" s="301">
        <v>42832.494699074072</v>
      </c>
      <c r="C611" s="184">
        <v>1200</v>
      </c>
      <c r="D611" s="173" t="s">
        <v>1334</v>
      </c>
      <c r="E611" s="191"/>
      <c r="F611" s="147"/>
      <c r="G611" s="147"/>
    </row>
    <row r="612" spans="2:7" ht="15">
      <c r="B612" s="301">
        <v>42832.483252314814</v>
      </c>
      <c r="C612" s="184">
        <v>300</v>
      </c>
      <c r="D612" s="173" t="s">
        <v>1335</v>
      </c>
      <c r="E612" s="191"/>
      <c r="F612" s="147"/>
      <c r="G612" s="147"/>
    </row>
    <row r="613" spans="2:7" ht="15">
      <c r="B613" s="301">
        <v>42832.472337962965</v>
      </c>
      <c r="C613" s="184">
        <v>150</v>
      </c>
      <c r="D613" s="173" t="s">
        <v>1336</v>
      </c>
      <c r="E613" s="191"/>
      <c r="F613" s="147"/>
      <c r="G613" s="147"/>
    </row>
    <row r="614" spans="2:7" ht="15">
      <c r="B614" s="301">
        <v>42832.449942129628</v>
      </c>
      <c r="C614" s="184">
        <v>800</v>
      </c>
      <c r="D614" s="173" t="s">
        <v>70</v>
      </c>
      <c r="E614" s="191"/>
      <c r="F614" s="147"/>
      <c r="G614" s="147"/>
    </row>
    <row r="615" spans="2:7" ht="15">
      <c r="B615" s="301">
        <v>42832.388888888891</v>
      </c>
      <c r="C615" s="184">
        <v>300</v>
      </c>
      <c r="D615" s="173" t="s">
        <v>18</v>
      </c>
      <c r="E615" s="191"/>
      <c r="F615" s="147"/>
      <c r="G615" s="147"/>
    </row>
    <row r="616" spans="2:7" ht="15">
      <c r="B616" s="301">
        <v>42832.360706018517</v>
      </c>
      <c r="C616" s="184">
        <v>500</v>
      </c>
      <c r="D616" s="173" t="s">
        <v>1337</v>
      </c>
      <c r="E616" s="191"/>
      <c r="F616" s="147"/>
      <c r="G616" s="147"/>
    </row>
    <row r="617" spans="2:7" ht="15">
      <c r="B617" s="301">
        <v>42832.350428240738</v>
      </c>
      <c r="C617" s="184">
        <v>400</v>
      </c>
      <c r="D617" s="173" t="s">
        <v>18</v>
      </c>
      <c r="E617" s="191"/>
      <c r="F617" s="147"/>
      <c r="G617" s="147"/>
    </row>
    <row r="618" spans="2:7" ht="15">
      <c r="B618" s="301">
        <v>42832.292696759258</v>
      </c>
      <c r="C618" s="184">
        <v>5000</v>
      </c>
      <c r="D618" s="173" t="s">
        <v>1338</v>
      </c>
      <c r="E618" s="191"/>
      <c r="F618" s="147"/>
      <c r="G618" s="147"/>
    </row>
    <row r="619" spans="2:7" ht="15">
      <c r="B619" s="301">
        <v>42832.21539351852</v>
      </c>
      <c r="C619" s="184">
        <v>1000</v>
      </c>
      <c r="D619" s="173" t="s">
        <v>1339</v>
      </c>
      <c r="E619" s="191"/>
      <c r="F619" s="147"/>
      <c r="G619" s="147"/>
    </row>
    <row r="620" spans="2:7" ht="15">
      <c r="B620" s="301">
        <v>42831.9762962963</v>
      </c>
      <c r="C620" s="184">
        <v>1000</v>
      </c>
      <c r="D620" s="173" t="s">
        <v>1340</v>
      </c>
      <c r="E620" s="191"/>
      <c r="F620" s="147"/>
      <c r="G620" s="147"/>
    </row>
    <row r="621" spans="2:7" ht="15">
      <c r="B621" s="301">
        <v>42831.958402777775</v>
      </c>
      <c r="C621" s="184">
        <v>200</v>
      </c>
      <c r="D621" s="173" t="s">
        <v>18</v>
      </c>
      <c r="E621" s="191"/>
      <c r="F621" s="147"/>
      <c r="G621" s="147"/>
    </row>
    <row r="622" spans="2:7" ht="15">
      <c r="B622" s="301">
        <v>42831.861111111109</v>
      </c>
      <c r="C622" s="184">
        <v>100</v>
      </c>
      <c r="D622" s="173" t="s">
        <v>18</v>
      </c>
      <c r="E622" s="191"/>
      <c r="F622" s="147"/>
      <c r="G622" s="147"/>
    </row>
    <row r="623" spans="2:7" ht="15">
      <c r="B623" s="301">
        <v>42831.857638888891</v>
      </c>
      <c r="C623" s="184">
        <v>1000</v>
      </c>
      <c r="D623" s="173" t="s">
        <v>18</v>
      </c>
      <c r="E623" s="191"/>
      <c r="F623" s="147"/>
      <c r="G623" s="147"/>
    </row>
    <row r="624" spans="2:7" ht="15">
      <c r="B624" s="301">
        <v>42831.854166666664</v>
      </c>
      <c r="C624" s="184">
        <v>300</v>
      </c>
      <c r="D624" s="173" t="s">
        <v>18</v>
      </c>
      <c r="E624" s="191"/>
      <c r="F624" s="147"/>
      <c r="G624" s="147"/>
    </row>
    <row r="625" spans="2:7" ht="15">
      <c r="B625" s="301">
        <v>42831.821851851855</v>
      </c>
      <c r="C625" s="184">
        <v>300</v>
      </c>
      <c r="D625" s="173" t="s">
        <v>78</v>
      </c>
      <c r="E625" s="191"/>
      <c r="F625" s="147"/>
      <c r="G625" s="147"/>
    </row>
    <row r="626" spans="2:7" ht="15">
      <c r="B626" s="301">
        <v>42831.804398148146</v>
      </c>
      <c r="C626" s="184">
        <v>950</v>
      </c>
      <c r="D626" s="173" t="s">
        <v>1187</v>
      </c>
      <c r="E626" s="191"/>
      <c r="F626" s="147"/>
      <c r="G626" s="147"/>
    </row>
    <row r="627" spans="2:7" ht="15">
      <c r="B627" s="301">
        <v>42831.801817129628</v>
      </c>
      <c r="C627" s="184">
        <v>660</v>
      </c>
      <c r="D627" s="173" t="s">
        <v>1187</v>
      </c>
      <c r="E627" s="191"/>
      <c r="F627" s="147"/>
      <c r="G627" s="147"/>
    </row>
    <row r="628" spans="2:7" ht="15">
      <c r="B628" s="301">
        <v>42831.790416666663</v>
      </c>
      <c r="C628" s="184">
        <v>1000</v>
      </c>
      <c r="D628" s="173" t="s">
        <v>68</v>
      </c>
      <c r="E628" s="191"/>
      <c r="F628" s="147"/>
      <c r="G628" s="147"/>
    </row>
    <row r="629" spans="2:7" ht="15">
      <c r="B629" s="301">
        <v>42831.736377314817</v>
      </c>
      <c r="C629" s="184">
        <v>500</v>
      </c>
      <c r="D629" s="173" t="s">
        <v>18</v>
      </c>
      <c r="E629" s="191"/>
      <c r="F629" s="147"/>
      <c r="G629" s="147"/>
    </row>
    <row r="630" spans="2:7" ht="15">
      <c r="B630" s="301">
        <v>42831.689513888887</v>
      </c>
      <c r="C630" s="184">
        <v>300</v>
      </c>
      <c r="D630" s="173" t="s">
        <v>37</v>
      </c>
      <c r="E630" s="191"/>
      <c r="F630" s="147"/>
      <c r="G630" s="147"/>
    </row>
    <row r="631" spans="2:7" ht="15">
      <c r="B631" s="301">
        <v>42831.658946759257</v>
      </c>
      <c r="C631" s="184">
        <v>300</v>
      </c>
      <c r="D631" s="173" t="s">
        <v>18</v>
      </c>
      <c r="E631" s="191"/>
      <c r="F631" s="147"/>
      <c r="G631" s="147"/>
    </row>
    <row r="632" spans="2:7" ht="15">
      <c r="B632" s="301">
        <v>42831.646018518521</v>
      </c>
      <c r="C632" s="184">
        <v>500</v>
      </c>
      <c r="D632" s="173" t="s">
        <v>1341</v>
      </c>
      <c r="E632" s="191"/>
      <c r="F632" s="147"/>
      <c r="G632" s="147"/>
    </row>
    <row r="633" spans="2:7" ht="15">
      <c r="B633" s="301">
        <v>42831.630960648145</v>
      </c>
      <c r="C633" s="184">
        <v>150</v>
      </c>
      <c r="D633" s="173" t="s">
        <v>1342</v>
      </c>
      <c r="E633" s="191"/>
      <c r="F633" s="147"/>
      <c r="G633" s="147"/>
    </row>
    <row r="634" spans="2:7" ht="15">
      <c r="B634" s="301">
        <v>42831.600243055553</v>
      </c>
      <c r="C634" s="184">
        <v>1000</v>
      </c>
      <c r="D634" s="173" t="s">
        <v>1343</v>
      </c>
      <c r="E634" s="191"/>
      <c r="G634" s="147"/>
    </row>
    <row r="635" spans="2:7" s="21" customFormat="1" ht="15">
      <c r="B635" s="301">
        <v>42831.562708333331</v>
      </c>
      <c r="C635" s="184">
        <v>1500</v>
      </c>
      <c r="D635" s="173" t="s">
        <v>18</v>
      </c>
      <c r="E635" s="191"/>
      <c r="G635" s="147"/>
    </row>
    <row r="636" spans="2:7" ht="15">
      <c r="B636" s="301">
        <v>42831.551400462966</v>
      </c>
      <c r="C636" s="184">
        <v>500</v>
      </c>
      <c r="D636" s="173" t="s">
        <v>71</v>
      </c>
      <c r="E636" s="191"/>
      <c r="G636" s="147"/>
    </row>
    <row r="637" spans="2:7" ht="15">
      <c r="B637" s="301">
        <v>42831.528657407405</v>
      </c>
      <c r="C637" s="184">
        <v>300</v>
      </c>
      <c r="D637" s="173" t="s">
        <v>84</v>
      </c>
      <c r="E637" s="191"/>
      <c r="G637" s="147"/>
    </row>
    <row r="638" spans="2:7" ht="15">
      <c r="B638" s="301">
        <v>42831.493067129632</v>
      </c>
      <c r="C638" s="184">
        <v>250</v>
      </c>
      <c r="D638" s="173" t="s">
        <v>18</v>
      </c>
      <c r="E638" s="191"/>
      <c r="G638" s="147"/>
    </row>
    <row r="639" spans="2:7" ht="15">
      <c r="B639" s="301">
        <v>42831.486111111109</v>
      </c>
      <c r="C639" s="184">
        <v>600</v>
      </c>
      <c r="D639" s="173" t="s">
        <v>18</v>
      </c>
      <c r="E639" s="191"/>
      <c r="G639" s="147"/>
    </row>
    <row r="640" spans="2:7" ht="15">
      <c r="B640" s="301">
        <v>42831.464131944442</v>
      </c>
      <c r="C640" s="184">
        <v>1000</v>
      </c>
      <c r="D640" s="173" t="s">
        <v>1344</v>
      </c>
      <c r="E640" s="191"/>
      <c r="G640" s="147"/>
    </row>
    <row r="641" spans="2:7" ht="15">
      <c r="B641" s="301">
        <v>42831.441041666665</v>
      </c>
      <c r="C641" s="184">
        <v>500</v>
      </c>
      <c r="D641" s="173" t="s">
        <v>18</v>
      </c>
      <c r="E641" s="191"/>
      <c r="G641" s="147"/>
    </row>
    <row r="642" spans="2:7" s="21" customFormat="1" ht="15">
      <c r="B642" s="301">
        <v>42831.409733796296</v>
      </c>
      <c r="C642" s="184">
        <v>3000</v>
      </c>
      <c r="D642" s="173" t="s">
        <v>18</v>
      </c>
      <c r="E642" s="191"/>
      <c r="G642" s="147"/>
    </row>
    <row r="643" spans="2:7" s="5" customFormat="1" ht="15">
      <c r="B643" s="301">
        <v>42831.347453703704</v>
      </c>
      <c r="C643" s="184">
        <v>300</v>
      </c>
      <c r="D643" s="173" t="s">
        <v>18</v>
      </c>
      <c r="E643" s="191"/>
      <c r="G643" s="147"/>
    </row>
    <row r="644" spans="2:7" s="5" customFormat="1" ht="15">
      <c r="B644" s="301">
        <v>42831.343472222223</v>
      </c>
      <c r="C644" s="184">
        <v>1000</v>
      </c>
      <c r="D644" s="173" t="s">
        <v>1345</v>
      </c>
      <c r="E644" s="191"/>
      <c r="G644" s="147"/>
    </row>
    <row r="645" spans="2:7" s="5" customFormat="1" ht="15">
      <c r="B645" s="301">
        <v>42831.072916666664</v>
      </c>
      <c r="C645" s="184">
        <v>1500</v>
      </c>
      <c r="D645" s="173" t="s">
        <v>18</v>
      </c>
      <c r="E645" s="191"/>
      <c r="G645" s="147"/>
    </row>
    <row r="646" spans="2:7" s="5" customFormat="1" ht="15">
      <c r="B646" s="301">
        <v>42831.020312499997</v>
      </c>
      <c r="C646" s="184">
        <v>100</v>
      </c>
      <c r="D646" s="173" t="s">
        <v>1346</v>
      </c>
      <c r="E646" s="191"/>
      <c r="G646" s="147"/>
    </row>
    <row r="647" spans="2:7" s="5" customFormat="1" ht="15">
      <c r="B647" s="301">
        <v>42831.009918981479</v>
      </c>
      <c r="C647" s="184">
        <v>300</v>
      </c>
      <c r="D647" s="173" t="s">
        <v>1347</v>
      </c>
      <c r="E647" s="191"/>
      <c r="G647" s="147"/>
    </row>
    <row r="648" spans="2:7" s="5" customFormat="1" ht="15">
      <c r="B648" s="301">
        <v>42831.008333333331</v>
      </c>
      <c r="C648" s="184">
        <v>4000</v>
      </c>
      <c r="D648" s="173" t="s">
        <v>91</v>
      </c>
      <c r="E648" s="191"/>
      <c r="G648" s="147"/>
    </row>
    <row r="649" spans="2:7" s="5" customFormat="1" ht="15">
      <c r="B649" s="301">
        <v>42830.972222222219</v>
      </c>
      <c r="C649" s="184">
        <v>2000</v>
      </c>
      <c r="D649" s="173" t="s">
        <v>18</v>
      </c>
      <c r="E649" s="191"/>
      <c r="G649" s="147"/>
    </row>
    <row r="650" spans="2:7" s="5" customFormat="1" ht="15">
      <c r="B650" s="301">
        <v>42830.937569444446</v>
      </c>
      <c r="C650" s="184">
        <v>200</v>
      </c>
      <c r="D650" s="173" t="s">
        <v>1348</v>
      </c>
      <c r="E650" s="191"/>
      <c r="G650" s="147"/>
    </row>
    <row r="651" spans="2:7" s="5" customFormat="1" ht="15">
      <c r="B651" s="301">
        <v>42830.909722222219</v>
      </c>
      <c r="C651" s="184">
        <v>300</v>
      </c>
      <c r="D651" s="173" t="s">
        <v>18</v>
      </c>
      <c r="E651" s="191"/>
      <c r="G651" s="147"/>
    </row>
    <row r="652" spans="2:7" s="5" customFormat="1" ht="15">
      <c r="B652" s="301">
        <v>42830.889386574076</v>
      </c>
      <c r="C652" s="184">
        <v>710</v>
      </c>
      <c r="D652" s="173" t="s">
        <v>1187</v>
      </c>
      <c r="E652" s="191"/>
      <c r="G652" s="147"/>
    </row>
    <row r="653" spans="2:7" s="5" customFormat="1" ht="15">
      <c r="B653" s="301">
        <v>42830.886493055557</v>
      </c>
      <c r="C653" s="184">
        <v>3000</v>
      </c>
      <c r="D653" s="173" t="s">
        <v>1349</v>
      </c>
      <c r="E653" s="191"/>
      <c r="G653" s="147"/>
    </row>
    <row r="654" spans="2:7" s="5" customFormat="1" ht="15">
      <c r="B654" s="301">
        <v>42830.881944444445</v>
      </c>
      <c r="C654" s="184">
        <v>200</v>
      </c>
      <c r="D654" s="173" t="s">
        <v>18</v>
      </c>
      <c r="E654" s="191"/>
      <c r="G654" s="147"/>
    </row>
    <row r="655" spans="2:7" s="5" customFormat="1" ht="15">
      <c r="B655" s="301">
        <v>42830.875</v>
      </c>
      <c r="C655" s="184">
        <v>3000</v>
      </c>
      <c r="D655" s="173" t="s">
        <v>18</v>
      </c>
      <c r="E655" s="191"/>
      <c r="G655" s="147"/>
    </row>
    <row r="656" spans="2:7" s="5" customFormat="1" ht="15">
      <c r="B656" s="301">
        <v>42830.873043981483</v>
      </c>
      <c r="C656" s="184">
        <v>200</v>
      </c>
      <c r="D656" s="173" t="s">
        <v>1350</v>
      </c>
      <c r="E656" s="191"/>
      <c r="G656" s="147"/>
    </row>
    <row r="657" spans="2:7" s="5" customFormat="1" ht="15">
      <c r="B657" s="301">
        <v>42830.827604166669</v>
      </c>
      <c r="C657" s="184">
        <v>3000</v>
      </c>
      <c r="D657" s="173" t="s">
        <v>43</v>
      </c>
      <c r="E657" s="191"/>
      <c r="G657" s="147"/>
    </row>
    <row r="658" spans="2:7" s="5" customFormat="1" ht="15">
      <c r="B658" s="301">
        <v>42830.81040509259</v>
      </c>
      <c r="C658" s="184">
        <v>5000</v>
      </c>
      <c r="D658" s="173" t="s">
        <v>1351</v>
      </c>
      <c r="E658" s="191"/>
      <c r="G658" s="147"/>
    </row>
    <row r="659" spans="2:7" s="5" customFormat="1" ht="15">
      <c r="B659" s="301">
        <v>42830.70449074074</v>
      </c>
      <c r="C659" s="184">
        <v>100</v>
      </c>
      <c r="D659" s="173" t="s">
        <v>1352</v>
      </c>
      <c r="E659" s="191"/>
      <c r="G659" s="147"/>
    </row>
    <row r="660" spans="2:7" s="5" customFormat="1" ht="15">
      <c r="B660" s="301">
        <v>42830.694641203707</v>
      </c>
      <c r="C660" s="184">
        <v>500</v>
      </c>
      <c r="D660" s="173" t="s">
        <v>1285</v>
      </c>
      <c r="E660" s="191"/>
      <c r="G660" s="147"/>
    </row>
    <row r="661" spans="2:7" s="5" customFormat="1" ht="15">
      <c r="B661" s="301">
        <v>42830.684224537035</v>
      </c>
      <c r="C661" s="184">
        <v>300</v>
      </c>
      <c r="D661" s="173" t="s">
        <v>18</v>
      </c>
      <c r="E661" s="191"/>
      <c r="G661" s="147"/>
    </row>
    <row r="662" spans="2:7" s="5" customFormat="1" ht="15">
      <c r="B662" s="301">
        <v>42830.66505787037</v>
      </c>
      <c r="C662" s="184">
        <v>100</v>
      </c>
      <c r="D662" s="173" t="s">
        <v>1353</v>
      </c>
      <c r="E662" s="191"/>
      <c r="G662" s="147"/>
    </row>
    <row r="663" spans="2:7" s="5" customFormat="1" ht="15">
      <c r="B663" s="301">
        <v>42830.642361111109</v>
      </c>
      <c r="C663" s="184">
        <v>100</v>
      </c>
      <c r="D663" s="173" t="s">
        <v>18</v>
      </c>
      <c r="E663" s="191"/>
      <c r="G663" s="147"/>
    </row>
    <row r="664" spans="2:7" s="5" customFormat="1" ht="15">
      <c r="B664" s="301">
        <v>42830.635520833333</v>
      </c>
      <c r="C664" s="184">
        <v>500</v>
      </c>
      <c r="D664" s="173" t="s">
        <v>1354</v>
      </c>
      <c r="E664" s="191"/>
      <c r="G664" s="147"/>
    </row>
    <row r="665" spans="2:7" s="5" customFormat="1" ht="15">
      <c r="B665" s="301">
        <v>42830.580023148148</v>
      </c>
      <c r="C665" s="184">
        <v>1000</v>
      </c>
      <c r="D665" s="173" t="s">
        <v>18</v>
      </c>
      <c r="E665" s="191"/>
      <c r="G665" s="147"/>
    </row>
    <row r="666" spans="2:7" s="5" customFormat="1" ht="15">
      <c r="B666" s="301">
        <v>42830.550729166665</v>
      </c>
      <c r="C666" s="184">
        <v>5000</v>
      </c>
      <c r="D666" s="173" t="s">
        <v>1355</v>
      </c>
      <c r="E666" s="191"/>
      <c r="G666" s="147"/>
    </row>
    <row r="667" spans="2:7" s="5" customFormat="1" ht="15">
      <c r="B667" s="301">
        <v>42830.547326388885</v>
      </c>
      <c r="C667" s="184">
        <v>1000</v>
      </c>
      <c r="D667" s="173" t="s">
        <v>87</v>
      </c>
      <c r="E667" s="191"/>
      <c r="G667" s="147"/>
    </row>
    <row r="668" spans="2:7" s="5" customFormat="1" ht="15">
      <c r="B668" s="301">
        <v>42830.527569444443</v>
      </c>
      <c r="C668" s="184">
        <v>300</v>
      </c>
      <c r="D668" s="173" t="s">
        <v>1225</v>
      </c>
      <c r="E668" s="191"/>
      <c r="G668" s="147"/>
    </row>
    <row r="669" spans="2:7" s="5" customFormat="1" ht="15">
      <c r="B669" s="301">
        <v>42830.503113425926</v>
      </c>
      <c r="C669" s="184">
        <v>500</v>
      </c>
      <c r="D669" s="173" t="s">
        <v>1230</v>
      </c>
      <c r="E669" s="191"/>
      <c r="G669" s="147"/>
    </row>
    <row r="670" spans="2:7" s="5" customFormat="1" ht="15">
      <c r="B670" s="301">
        <v>42830.482638888891</v>
      </c>
      <c r="C670" s="184">
        <v>100</v>
      </c>
      <c r="D670" s="173" t="s">
        <v>18</v>
      </c>
      <c r="E670" s="191"/>
      <c r="G670" s="147"/>
    </row>
    <row r="671" spans="2:7" s="5" customFormat="1" ht="15">
      <c r="B671" s="301">
        <v>42830.430601851855</v>
      </c>
      <c r="C671" s="184">
        <v>500</v>
      </c>
      <c r="D671" s="173" t="s">
        <v>18</v>
      </c>
      <c r="E671" s="191"/>
      <c r="G671" s="147"/>
    </row>
    <row r="672" spans="2:7" s="5" customFormat="1" ht="15">
      <c r="B672" s="301">
        <v>42830.402928240743</v>
      </c>
      <c r="C672" s="184">
        <v>300</v>
      </c>
      <c r="D672" s="173" t="s">
        <v>18</v>
      </c>
      <c r="E672" s="191"/>
      <c r="G672" s="147"/>
    </row>
    <row r="673" spans="2:7" s="5" customFormat="1" ht="15">
      <c r="B673" s="301">
        <v>42830.131944444445</v>
      </c>
      <c r="C673" s="184">
        <v>300</v>
      </c>
      <c r="D673" s="173" t="s">
        <v>18</v>
      </c>
      <c r="E673" s="191"/>
      <c r="G673" s="147"/>
    </row>
    <row r="674" spans="2:7" s="5" customFormat="1" ht="15">
      <c r="B674" s="301">
        <v>42830.094513888886</v>
      </c>
      <c r="C674" s="184">
        <v>500</v>
      </c>
      <c r="D674" s="173" t="s">
        <v>1356</v>
      </c>
      <c r="E674" s="191"/>
      <c r="G674" s="147"/>
    </row>
    <row r="675" spans="2:7" s="5" customFormat="1" ht="15">
      <c r="B675" s="301">
        <v>42830.020833333336</v>
      </c>
      <c r="C675" s="184">
        <v>300</v>
      </c>
      <c r="D675" s="173" t="s">
        <v>18</v>
      </c>
      <c r="E675" s="191"/>
      <c r="G675" s="147"/>
    </row>
    <row r="676" spans="2:7" s="5" customFormat="1" ht="15">
      <c r="B676" s="301">
        <v>42830.008148148147</v>
      </c>
      <c r="C676" s="184">
        <v>1000</v>
      </c>
      <c r="D676" s="173" t="s">
        <v>1357</v>
      </c>
      <c r="E676" s="191"/>
      <c r="G676" s="147"/>
    </row>
    <row r="677" spans="2:7" s="5" customFormat="1" ht="15">
      <c r="B677" s="301">
        <v>42829.986215277779</v>
      </c>
      <c r="C677" s="184">
        <v>10</v>
      </c>
      <c r="D677" s="173" t="s">
        <v>1358</v>
      </c>
      <c r="E677" s="191"/>
      <c r="G677" s="147"/>
    </row>
    <row r="678" spans="2:7" s="5" customFormat="1" ht="15">
      <c r="B678" s="301">
        <v>42829.959027777775</v>
      </c>
      <c r="C678" s="184">
        <v>500</v>
      </c>
      <c r="D678" s="173" t="s">
        <v>1359</v>
      </c>
      <c r="E678" s="191"/>
      <c r="G678" s="147"/>
    </row>
    <row r="679" spans="2:7" s="5" customFormat="1" ht="15">
      <c r="B679" s="301">
        <v>42829.937719907408</v>
      </c>
      <c r="C679" s="184">
        <v>1000</v>
      </c>
      <c r="D679" s="173" t="s">
        <v>18</v>
      </c>
      <c r="E679" s="191"/>
      <c r="G679" s="147"/>
    </row>
    <row r="680" spans="2:7" s="5" customFormat="1" ht="15">
      <c r="B680" s="301">
        <v>42829.906805555554</v>
      </c>
      <c r="C680" s="184">
        <v>5000</v>
      </c>
      <c r="D680" s="173" t="s">
        <v>1155</v>
      </c>
      <c r="E680" s="191"/>
      <c r="G680" s="147"/>
    </row>
    <row r="681" spans="2:7" s="5" customFormat="1" ht="15">
      <c r="B681" s="301">
        <v>42829.88890046296</v>
      </c>
      <c r="C681" s="184">
        <v>250</v>
      </c>
      <c r="D681" s="173" t="s">
        <v>18</v>
      </c>
      <c r="E681" s="191"/>
      <c r="G681" s="147"/>
    </row>
    <row r="682" spans="2:7" s="5" customFormat="1" ht="15">
      <c r="B682" s="301">
        <v>42829.883912037039</v>
      </c>
      <c r="C682" s="184">
        <v>5000</v>
      </c>
      <c r="D682" s="173" t="s">
        <v>1360</v>
      </c>
      <c r="E682" s="191"/>
      <c r="G682" s="147"/>
    </row>
    <row r="683" spans="2:7" s="5" customFormat="1" ht="15">
      <c r="B683" s="301">
        <v>42829.858634259261</v>
      </c>
      <c r="C683" s="184">
        <v>13500</v>
      </c>
      <c r="D683" s="173" t="s">
        <v>1361</v>
      </c>
      <c r="E683" s="191"/>
      <c r="G683" s="147"/>
    </row>
    <row r="684" spans="2:7" s="5" customFormat="1" ht="15">
      <c r="B684" s="301">
        <v>42829.825821759259</v>
      </c>
      <c r="C684" s="184">
        <v>500</v>
      </c>
      <c r="D684" s="173" t="s">
        <v>76</v>
      </c>
      <c r="E684" s="191"/>
      <c r="G684" s="147"/>
    </row>
    <row r="685" spans="2:7" s="5" customFormat="1" ht="15">
      <c r="B685" s="301">
        <v>42829.81962962963</v>
      </c>
      <c r="C685" s="184">
        <v>100</v>
      </c>
      <c r="D685" s="173" t="s">
        <v>18</v>
      </c>
      <c r="E685" s="191"/>
      <c r="G685" s="147"/>
    </row>
    <row r="686" spans="2:7" s="5" customFormat="1" ht="15">
      <c r="B686" s="301">
        <v>42829.805555555555</v>
      </c>
      <c r="C686" s="184">
        <v>500</v>
      </c>
      <c r="D686" s="173" t="s">
        <v>18</v>
      </c>
      <c r="E686" s="191"/>
      <c r="G686" s="147"/>
    </row>
    <row r="687" spans="2:7" s="5" customFormat="1" ht="15">
      <c r="B687" s="301">
        <v>42829.790034722224</v>
      </c>
      <c r="C687" s="184">
        <v>500</v>
      </c>
      <c r="D687" s="173" t="s">
        <v>66</v>
      </c>
      <c r="E687" s="191"/>
      <c r="G687" s="147"/>
    </row>
    <row r="688" spans="2:7" s="5" customFormat="1" ht="15">
      <c r="B688" s="301">
        <v>42829.76394675926</v>
      </c>
      <c r="C688" s="184">
        <v>100</v>
      </c>
      <c r="D688" s="173" t="s">
        <v>18</v>
      </c>
      <c r="E688" s="191"/>
      <c r="G688" s="147"/>
    </row>
    <row r="689" spans="2:7" s="5" customFormat="1" ht="15">
      <c r="B689" s="301">
        <v>42829.644745370373</v>
      </c>
      <c r="C689" s="184">
        <v>500</v>
      </c>
      <c r="D689" s="173" t="s">
        <v>1362</v>
      </c>
      <c r="E689" s="191"/>
      <c r="G689" s="147"/>
    </row>
    <row r="690" spans="2:7" s="5" customFormat="1" ht="15">
      <c r="B690" s="301">
        <v>42829.605902777781</v>
      </c>
      <c r="C690" s="184">
        <v>700</v>
      </c>
      <c r="D690" s="173" t="s">
        <v>69</v>
      </c>
      <c r="E690" s="191"/>
      <c r="G690" s="147"/>
    </row>
    <row r="691" spans="2:7" s="5" customFormat="1" ht="15">
      <c r="B691" s="301">
        <v>42829.585555555554</v>
      </c>
      <c r="C691" s="184">
        <v>1000</v>
      </c>
      <c r="D691" s="173" t="s">
        <v>1363</v>
      </c>
      <c r="E691" s="191"/>
      <c r="G691" s="147"/>
    </row>
    <row r="692" spans="2:7" s="5" customFormat="1" ht="15">
      <c r="B692" s="301">
        <v>42829.572152777779</v>
      </c>
      <c r="C692" s="184">
        <v>300</v>
      </c>
      <c r="D692" s="173" t="s">
        <v>1364</v>
      </c>
      <c r="E692" s="191"/>
      <c r="G692" s="147"/>
    </row>
    <row r="693" spans="2:7" s="5" customFormat="1" ht="15">
      <c r="B693" s="301">
        <v>42829.569456018522</v>
      </c>
      <c r="C693" s="184">
        <v>100</v>
      </c>
      <c r="D693" s="173" t="s">
        <v>18</v>
      </c>
      <c r="E693" s="191"/>
      <c r="G693" s="147"/>
    </row>
    <row r="694" spans="2:7" s="5" customFormat="1" ht="15">
      <c r="B694" s="301">
        <v>42829.534953703704</v>
      </c>
      <c r="C694" s="184">
        <v>1</v>
      </c>
      <c r="D694" s="173" t="s">
        <v>18</v>
      </c>
      <c r="E694" s="191"/>
      <c r="G694" s="147"/>
    </row>
    <row r="695" spans="2:7" s="5" customFormat="1" ht="15">
      <c r="B695" s="301">
        <v>42829.524745370371</v>
      </c>
      <c r="C695" s="184">
        <v>2000</v>
      </c>
      <c r="D695" s="173" t="s">
        <v>1365</v>
      </c>
      <c r="E695" s="191"/>
      <c r="G695" s="147"/>
    </row>
    <row r="696" spans="2:7" s="5" customFormat="1" ht="15">
      <c r="B696" s="301">
        <v>42829.513599537036</v>
      </c>
      <c r="C696" s="184">
        <v>500</v>
      </c>
      <c r="D696" s="173" t="s">
        <v>1366</v>
      </c>
      <c r="E696" s="191"/>
      <c r="G696" s="147"/>
    </row>
    <row r="697" spans="2:7" s="5" customFormat="1" ht="15">
      <c r="B697" s="301">
        <v>42829.454270833332</v>
      </c>
      <c r="C697" s="184">
        <v>1000</v>
      </c>
      <c r="D697" s="173" t="s">
        <v>1367</v>
      </c>
      <c r="E697" s="191"/>
      <c r="G697" s="147"/>
    </row>
    <row r="698" spans="2:7" s="5" customFormat="1" ht="15">
      <c r="B698" s="301">
        <v>42829.447858796295</v>
      </c>
      <c r="C698" s="184">
        <v>500</v>
      </c>
      <c r="D698" s="173" t="s">
        <v>1368</v>
      </c>
      <c r="E698" s="191"/>
      <c r="G698" s="147"/>
    </row>
    <row r="699" spans="2:7" s="5" customFormat="1" ht="15">
      <c r="B699" s="301">
        <v>42829.441400462965</v>
      </c>
      <c r="C699" s="184">
        <v>1</v>
      </c>
      <c r="D699" s="173" t="s">
        <v>18</v>
      </c>
      <c r="E699" s="191"/>
      <c r="G699" s="147"/>
    </row>
    <row r="700" spans="2:7" s="5" customFormat="1" ht="15">
      <c r="B700" s="301">
        <v>42829.441377314812</v>
      </c>
      <c r="C700" s="184">
        <v>1</v>
      </c>
      <c r="D700" s="173" t="s">
        <v>18</v>
      </c>
      <c r="E700" s="191"/>
      <c r="G700" s="147"/>
    </row>
    <row r="701" spans="2:7" s="5" customFormat="1" ht="15">
      <c r="B701" s="301">
        <v>42829.441354166665</v>
      </c>
      <c r="C701" s="184">
        <v>1</v>
      </c>
      <c r="D701" s="173" t="s">
        <v>18</v>
      </c>
      <c r="E701" s="191"/>
      <c r="G701" s="147"/>
    </row>
    <row r="702" spans="2:7" s="5" customFormat="1" ht="15">
      <c r="B702" s="301">
        <v>42829.441342592596</v>
      </c>
      <c r="C702" s="184">
        <v>1</v>
      </c>
      <c r="D702" s="173" t="s">
        <v>18</v>
      </c>
      <c r="E702" s="191"/>
      <c r="G702" s="147"/>
    </row>
    <row r="703" spans="2:7" s="5" customFormat="1" ht="15">
      <c r="B703" s="301">
        <v>42829.441307870373</v>
      </c>
      <c r="C703" s="184">
        <v>1</v>
      </c>
      <c r="D703" s="173" t="s">
        <v>18</v>
      </c>
      <c r="E703" s="191"/>
      <c r="G703" s="147"/>
    </row>
    <row r="704" spans="2:7" s="5" customFormat="1" ht="15">
      <c r="B704" s="301">
        <v>42829.441296296296</v>
      </c>
      <c r="C704" s="184">
        <v>1</v>
      </c>
      <c r="D704" s="173" t="s">
        <v>18</v>
      </c>
      <c r="E704" s="191"/>
      <c r="G704" s="147"/>
    </row>
    <row r="705" spans="2:7" s="5" customFormat="1" ht="15">
      <c r="B705" s="301">
        <v>42829.437754629631</v>
      </c>
      <c r="C705" s="184">
        <v>1</v>
      </c>
      <c r="D705" s="173" t="s">
        <v>18</v>
      </c>
      <c r="E705" s="191"/>
      <c r="G705" s="147"/>
    </row>
    <row r="706" spans="2:7" s="5" customFormat="1" ht="15">
      <c r="B706" s="301">
        <v>42829.437731481485</v>
      </c>
      <c r="C706" s="184">
        <v>1</v>
      </c>
      <c r="D706" s="173" t="s">
        <v>18</v>
      </c>
      <c r="E706" s="191"/>
      <c r="G706" s="147"/>
    </row>
    <row r="707" spans="2:7" s="5" customFormat="1" ht="15">
      <c r="B707" s="301">
        <v>42829.425034722219</v>
      </c>
      <c r="C707" s="184">
        <v>1000</v>
      </c>
      <c r="D707" s="173" t="s">
        <v>1369</v>
      </c>
      <c r="E707" s="191"/>
      <c r="G707" s="147"/>
    </row>
    <row r="708" spans="2:7" s="5" customFormat="1" ht="15">
      <c r="B708" s="301">
        <v>42829.407222222224</v>
      </c>
      <c r="C708" s="184">
        <v>50</v>
      </c>
      <c r="D708" s="173" t="s">
        <v>1370</v>
      </c>
      <c r="E708" s="191"/>
      <c r="G708" s="147"/>
    </row>
    <row r="709" spans="2:7" s="5" customFormat="1" ht="15">
      <c r="B709" s="301">
        <v>42829.386006944442</v>
      </c>
      <c r="C709" s="184">
        <v>100</v>
      </c>
      <c r="D709" s="173" t="s">
        <v>18</v>
      </c>
      <c r="E709" s="191"/>
      <c r="G709" s="147"/>
    </row>
    <row r="710" spans="2:7" s="5" customFormat="1" ht="15">
      <c r="B710" s="301">
        <v>42829.107638888891</v>
      </c>
      <c r="C710" s="184">
        <v>3000</v>
      </c>
      <c r="D710" s="173" t="s">
        <v>18</v>
      </c>
      <c r="E710" s="191"/>
      <c r="G710" s="147"/>
    </row>
    <row r="711" spans="2:7" s="5" customFormat="1" ht="15">
      <c r="B711" s="301">
        <v>42829.100694444445</v>
      </c>
      <c r="C711" s="184">
        <v>100</v>
      </c>
      <c r="D711" s="173" t="s">
        <v>18</v>
      </c>
      <c r="E711" s="191"/>
      <c r="G711" s="147"/>
    </row>
    <row r="712" spans="2:7" s="5" customFormat="1" ht="15">
      <c r="B712" s="301">
        <v>42828.992384259262</v>
      </c>
      <c r="C712" s="184">
        <v>3000</v>
      </c>
      <c r="D712" s="173" t="s">
        <v>1371</v>
      </c>
      <c r="E712" s="191"/>
      <c r="G712" s="147"/>
    </row>
    <row r="713" spans="2:7" s="5" customFormat="1" ht="15">
      <c r="B713" s="301">
        <v>42828.989583333336</v>
      </c>
      <c r="C713" s="184">
        <v>100</v>
      </c>
      <c r="D713" s="173" t="s">
        <v>18</v>
      </c>
      <c r="E713" s="191"/>
      <c r="G713" s="147"/>
    </row>
    <row r="714" spans="2:7" s="5" customFormat="1" ht="15">
      <c r="B714" s="301">
        <v>42828.81622685185</v>
      </c>
      <c r="C714" s="184">
        <v>3500</v>
      </c>
      <c r="D714" s="173" t="s">
        <v>18</v>
      </c>
      <c r="E714" s="191"/>
      <c r="G714" s="147"/>
    </row>
    <row r="715" spans="2:7" s="5" customFormat="1" ht="15">
      <c r="B715" s="301">
        <v>42828.774675925924</v>
      </c>
      <c r="C715" s="184">
        <v>1000</v>
      </c>
      <c r="D715" s="173" t="s">
        <v>1372</v>
      </c>
      <c r="E715" s="191"/>
      <c r="G715" s="147"/>
    </row>
    <row r="716" spans="2:7" s="5" customFormat="1" ht="15">
      <c r="B716" s="301">
        <v>42828.722222222219</v>
      </c>
      <c r="C716" s="184">
        <v>5000</v>
      </c>
      <c r="D716" s="173" t="s">
        <v>18</v>
      </c>
      <c r="E716" s="191"/>
      <c r="G716" s="147"/>
    </row>
    <row r="717" spans="2:7" s="5" customFormat="1" ht="15">
      <c r="B717" s="301">
        <v>42828.642534722225</v>
      </c>
      <c r="C717" s="184">
        <v>300</v>
      </c>
      <c r="D717" s="173" t="s">
        <v>18</v>
      </c>
      <c r="E717" s="191"/>
      <c r="G717" s="147"/>
    </row>
    <row r="718" spans="2:7" s="5" customFormat="1" ht="15">
      <c r="B718" s="301">
        <v>42828.572615740741</v>
      </c>
      <c r="C718" s="184">
        <v>100</v>
      </c>
      <c r="D718" s="173" t="s">
        <v>1373</v>
      </c>
      <c r="E718" s="191"/>
      <c r="G718" s="147"/>
    </row>
    <row r="719" spans="2:7" s="5" customFormat="1" ht="15">
      <c r="B719" s="301">
        <v>42828.571006944447</v>
      </c>
      <c r="C719" s="184">
        <v>4500</v>
      </c>
      <c r="D719" s="173" t="s">
        <v>62</v>
      </c>
      <c r="E719" s="191"/>
      <c r="G719" s="147"/>
    </row>
    <row r="720" spans="2:7" s="5" customFormat="1" ht="15">
      <c r="B720" s="301">
        <v>42828.559664351851</v>
      </c>
      <c r="C720" s="184">
        <v>400</v>
      </c>
      <c r="D720" s="173" t="s">
        <v>18</v>
      </c>
      <c r="E720" s="191"/>
      <c r="G720" s="147"/>
    </row>
    <row r="721" spans="2:7" s="5" customFormat="1" ht="15">
      <c r="B721" s="301">
        <v>42828.543738425928</v>
      </c>
      <c r="C721" s="184">
        <v>300</v>
      </c>
      <c r="D721" s="173" t="s">
        <v>1374</v>
      </c>
      <c r="E721" s="191"/>
      <c r="G721" s="147"/>
    </row>
    <row r="722" spans="2:7" s="5" customFormat="1" ht="15">
      <c r="B722" s="301">
        <v>42828.524305555555</v>
      </c>
      <c r="C722" s="184">
        <v>50</v>
      </c>
      <c r="D722" s="173" t="s">
        <v>18</v>
      </c>
      <c r="E722" s="191"/>
      <c r="G722" s="147"/>
    </row>
    <row r="723" spans="2:7" s="5" customFormat="1" ht="15">
      <c r="B723" s="301">
        <v>42828.514432870368</v>
      </c>
      <c r="C723" s="184">
        <v>300</v>
      </c>
      <c r="D723" s="173" t="s">
        <v>18</v>
      </c>
      <c r="E723" s="191"/>
      <c r="G723" s="147"/>
    </row>
    <row r="724" spans="2:7" s="5" customFormat="1" ht="15">
      <c r="B724" s="301">
        <v>42828.507187499999</v>
      </c>
      <c r="C724" s="184">
        <v>200</v>
      </c>
      <c r="D724" s="173" t="s">
        <v>18</v>
      </c>
      <c r="E724" s="191"/>
      <c r="G724" s="147"/>
    </row>
    <row r="725" spans="2:7" s="5" customFormat="1" ht="15">
      <c r="B725" s="301">
        <v>42828.464039351849</v>
      </c>
      <c r="C725" s="184">
        <v>100</v>
      </c>
      <c r="D725" s="173" t="s">
        <v>1375</v>
      </c>
      <c r="E725" s="191"/>
      <c r="G725" s="147"/>
    </row>
    <row r="726" spans="2:7" s="5" customFormat="1" ht="15">
      <c r="B726" s="301">
        <v>42828.4378125</v>
      </c>
      <c r="C726" s="184">
        <v>150</v>
      </c>
      <c r="D726" s="173" t="s">
        <v>18</v>
      </c>
      <c r="E726" s="191"/>
      <c r="G726" s="147"/>
    </row>
    <row r="727" spans="2:7" s="5" customFormat="1" ht="15">
      <c r="B727" s="301">
        <v>42828.393460648149</v>
      </c>
      <c r="C727" s="184">
        <v>1147</v>
      </c>
      <c r="D727" s="173" t="s">
        <v>88</v>
      </c>
      <c r="E727" s="191"/>
      <c r="G727" s="147"/>
    </row>
    <row r="728" spans="2:7" s="5" customFormat="1" ht="15">
      <c r="B728" s="301">
        <v>42828.027777777781</v>
      </c>
      <c r="C728" s="184">
        <v>150</v>
      </c>
      <c r="D728" s="173" t="s">
        <v>18</v>
      </c>
      <c r="E728" s="191"/>
      <c r="G728" s="147"/>
    </row>
    <row r="729" spans="2:7" s="5" customFormat="1" ht="15">
      <c r="B729" s="301">
        <v>42827.975752314815</v>
      </c>
      <c r="C729" s="184">
        <v>300</v>
      </c>
      <c r="D729" s="173" t="s">
        <v>18</v>
      </c>
      <c r="E729" s="191"/>
      <c r="G729" s="147"/>
    </row>
    <row r="730" spans="2:7" s="5" customFormat="1" ht="15">
      <c r="B730" s="301">
        <v>42827.92728009259</v>
      </c>
      <c r="C730" s="184">
        <v>500</v>
      </c>
      <c r="D730" s="173" t="s">
        <v>65</v>
      </c>
      <c r="E730" s="191"/>
      <c r="G730" s="147"/>
    </row>
    <row r="731" spans="2:7" s="5" customFormat="1" ht="15">
      <c r="B731" s="301">
        <v>42827.895914351851</v>
      </c>
      <c r="C731" s="184">
        <v>200</v>
      </c>
      <c r="D731" s="173" t="s">
        <v>18</v>
      </c>
      <c r="E731" s="191"/>
      <c r="G731" s="147"/>
    </row>
    <row r="732" spans="2:7" s="5" customFormat="1" ht="15">
      <c r="B732" s="301">
        <v>42827.887303240743</v>
      </c>
      <c r="C732" s="184">
        <v>300</v>
      </c>
      <c r="D732" s="173" t="s">
        <v>1376</v>
      </c>
      <c r="E732" s="191"/>
      <c r="G732" s="147"/>
    </row>
    <row r="733" spans="2:7" s="5" customFormat="1" ht="15">
      <c r="B733" s="301">
        <v>42827.854548611111</v>
      </c>
      <c r="C733" s="184">
        <v>100</v>
      </c>
      <c r="D733" s="173" t="s">
        <v>1377</v>
      </c>
      <c r="E733" s="191"/>
      <c r="G733" s="147"/>
    </row>
    <row r="734" spans="2:7" s="5" customFormat="1" ht="15">
      <c r="B734" s="301">
        <v>42827.808576388888</v>
      </c>
      <c r="C734" s="184">
        <v>370</v>
      </c>
      <c r="D734" s="173" t="s">
        <v>1187</v>
      </c>
      <c r="E734" s="191"/>
      <c r="G734" s="147"/>
    </row>
    <row r="735" spans="2:7" s="5" customFormat="1" ht="15">
      <c r="B735" s="301">
        <v>42827.80746527778</v>
      </c>
      <c r="C735" s="184">
        <v>420</v>
      </c>
      <c r="D735" s="173" t="s">
        <v>1187</v>
      </c>
      <c r="E735" s="191"/>
      <c r="G735" s="147"/>
    </row>
    <row r="736" spans="2:7" s="5" customFormat="1" ht="15">
      <c r="B736" s="301">
        <v>42827.806273148148</v>
      </c>
      <c r="C736" s="184">
        <v>390</v>
      </c>
      <c r="D736" s="173" t="s">
        <v>1187</v>
      </c>
      <c r="E736" s="191"/>
      <c r="G736" s="147"/>
    </row>
    <row r="737" spans="2:7" s="5" customFormat="1" ht="15">
      <c r="B737" s="301">
        <v>42827.805104166669</v>
      </c>
      <c r="C737" s="184">
        <v>500</v>
      </c>
      <c r="D737" s="173" t="s">
        <v>63</v>
      </c>
      <c r="E737" s="191"/>
      <c r="G737" s="147"/>
    </row>
    <row r="738" spans="2:7" s="5" customFormat="1" ht="15">
      <c r="B738" s="301">
        <v>42827.79886574074</v>
      </c>
      <c r="C738" s="184">
        <v>4700</v>
      </c>
      <c r="D738" s="173" t="s">
        <v>1378</v>
      </c>
      <c r="E738" s="191"/>
      <c r="G738" s="147"/>
    </row>
    <row r="739" spans="2:7" s="5" customFormat="1" ht="15">
      <c r="B739" s="301">
        <v>42827.767476851855</v>
      </c>
      <c r="C739" s="184">
        <v>100</v>
      </c>
      <c r="D739" s="173" t="s">
        <v>18</v>
      </c>
      <c r="E739" s="191"/>
      <c r="G739" s="147"/>
    </row>
    <row r="740" spans="2:7" s="5" customFormat="1" ht="15">
      <c r="B740" s="301">
        <v>42827.738993055558</v>
      </c>
      <c r="C740" s="184">
        <v>370</v>
      </c>
      <c r="D740" s="173" t="s">
        <v>1187</v>
      </c>
      <c r="E740" s="191"/>
      <c r="G740" s="147"/>
    </row>
    <row r="741" spans="2:7" s="5" customFormat="1" ht="15">
      <c r="B741" s="301">
        <v>42827.614652777775</v>
      </c>
      <c r="C741" s="184">
        <v>100</v>
      </c>
      <c r="D741" s="173" t="s">
        <v>18</v>
      </c>
      <c r="E741" s="191"/>
      <c r="G741" s="147"/>
    </row>
    <row r="742" spans="2:7" s="5" customFormat="1" ht="15">
      <c r="B742" s="301">
        <v>42827.543391203704</v>
      </c>
      <c r="C742" s="184">
        <v>3000</v>
      </c>
      <c r="D742" s="173" t="s">
        <v>1379</v>
      </c>
      <c r="E742" s="191"/>
      <c r="G742" s="147"/>
    </row>
    <row r="743" spans="2:7" s="5" customFormat="1" ht="15">
      <c r="B743" s="301">
        <v>42827.458703703705</v>
      </c>
      <c r="C743" s="184">
        <v>300</v>
      </c>
      <c r="D743" s="173" t="s">
        <v>18</v>
      </c>
      <c r="E743" s="191"/>
      <c r="G743" s="147"/>
    </row>
    <row r="744" spans="2:7" s="5" customFormat="1" ht="15">
      <c r="B744" s="301">
        <v>42827.428229166668</v>
      </c>
      <c r="C744" s="184">
        <v>500</v>
      </c>
      <c r="D744" s="173" t="s">
        <v>1380</v>
      </c>
      <c r="E744" s="191"/>
      <c r="G744" s="147"/>
    </row>
    <row r="745" spans="2:7" s="5" customFormat="1" ht="15">
      <c r="B745" s="301">
        <v>42827.402777777781</v>
      </c>
      <c r="C745" s="184">
        <v>3000</v>
      </c>
      <c r="D745" s="173" t="s">
        <v>18</v>
      </c>
      <c r="E745" s="191"/>
      <c r="G745" s="147"/>
    </row>
    <row r="746" spans="2:7" s="5" customFormat="1" ht="15">
      <c r="B746" s="301">
        <v>42827.399444444447</v>
      </c>
      <c r="C746" s="184">
        <v>300</v>
      </c>
      <c r="D746" s="173" t="s">
        <v>18</v>
      </c>
      <c r="E746" s="191"/>
      <c r="G746" s="147"/>
    </row>
    <row r="747" spans="2:7" s="5" customFormat="1" ht="15">
      <c r="B747" s="301">
        <v>42827.378587962965</v>
      </c>
      <c r="C747" s="184">
        <v>1000</v>
      </c>
      <c r="D747" s="173" t="s">
        <v>18</v>
      </c>
      <c r="E747" s="191"/>
      <c r="G747" s="147"/>
    </row>
    <row r="748" spans="2:7" s="5" customFormat="1" ht="15">
      <c r="B748" s="301">
        <v>42827.368136574078</v>
      </c>
      <c r="C748" s="184">
        <v>500</v>
      </c>
      <c r="D748" s="173" t="s">
        <v>18</v>
      </c>
      <c r="E748" s="191"/>
      <c r="G748" s="147"/>
    </row>
    <row r="749" spans="2:7" s="5" customFormat="1" ht="15">
      <c r="B749" s="301">
        <v>42827.329861111109</v>
      </c>
      <c r="C749" s="184">
        <v>300</v>
      </c>
      <c r="D749" s="173" t="s">
        <v>18</v>
      </c>
      <c r="E749" s="191"/>
      <c r="G749" s="147"/>
    </row>
    <row r="750" spans="2:7" s="5" customFormat="1" ht="15">
      <c r="B750" s="301">
        <v>42827.326458333337</v>
      </c>
      <c r="C750" s="184">
        <v>500</v>
      </c>
      <c r="D750" s="173" t="s">
        <v>18</v>
      </c>
      <c r="E750" s="191"/>
      <c r="G750" s="147"/>
    </row>
    <row r="751" spans="2:7" s="5" customFormat="1" ht="15">
      <c r="B751" s="301">
        <v>42827.290358796294</v>
      </c>
      <c r="C751" s="184">
        <v>50</v>
      </c>
      <c r="D751" s="173" t="s">
        <v>18</v>
      </c>
      <c r="E751" s="191"/>
      <c r="G751" s="147"/>
    </row>
    <row r="752" spans="2:7" s="5" customFormat="1" ht="15">
      <c r="B752" s="301">
        <v>42826.979201388887</v>
      </c>
      <c r="C752" s="184">
        <v>500</v>
      </c>
      <c r="D752" s="173" t="s">
        <v>1381</v>
      </c>
      <c r="E752" s="191"/>
      <c r="G752" s="147"/>
    </row>
    <row r="753" spans="2:7" s="5" customFormat="1" ht="15">
      <c r="B753" s="301">
        <v>42826.965416666666</v>
      </c>
      <c r="C753" s="184">
        <v>1000</v>
      </c>
      <c r="D753" s="173" t="s">
        <v>18</v>
      </c>
      <c r="E753" s="191"/>
      <c r="G753" s="147"/>
    </row>
    <row r="754" spans="2:7" s="5" customFormat="1" ht="15">
      <c r="B754" s="301">
        <v>42826.87877314815</v>
      </c>
      <c r="C754" s="184">
        <v>500</v>
      </c>
      <c r="D754" s="173" t="s">
        <v>18</v>
      </c>
      <c r="E754" s="191"/>
      <c r="G754" s="147"/>
    </row>
    <row r="755" spans="2:7" s="5" customFormat="1" ht="15">
      <c r="B755" s="301">
        <v>42826.87363425926</v>
      </c>
      <c r="C755" s="184">
        <v>500</v>
      </c>
      <c r="D755" s="173" t="s">
        <v>1316</v>
      </c>
      <c r="E755" s="191"/>
      <c r="G755" s="147"/>
    </row>
    <row r="756" spans="2:7" s="5" customFormat="1" ht="15">
      <c r="B756" s="301">
        <v>42826.833819444444</v>
      </c>
      <c r="C756" s="184">
        <v>1000</v>
      </c>
      <c r="D756" s="173" t="s">
        <v>18</v>
      </c>
      <c r="E756" s="191"/>
      <c r="G756" s="147"/>
    </row>
    <row r="757" spans="2:7" s="5" customFormat="1" ht="15">
      <c r="B757" s="301">
        <v>42826.784560185188</v>
      </c>
      <c r="C757" s="184">
        <v>100</v>
      </c>
      <c r="D757" s="173" t="s">
        <v>1382</v>
      </c>
      <c r="E757" s="191"/>
      <c r="G757" s="147"/>
    </row>
    <row r="758" spans="2:7" s="5" customFormat="1" ht="15">
      <c r="B758" s="301">
        <v>42826.689687500002</v>
      </c>
      <c r="C758" s="184">
        <v>1500</v>
      </c>
      <c r="D758" s="173" t="s">
        <v>1383</v>
      </c>
      <c r="E758" s="191"/>
      <c r="G758" s="147"/>
    </row>
    <row r="759" spans="2:7" s="5" customFormat="1" ht="15">
      <c r="B759" s="301">
        <v>42826.660370370373</v>
      </c>
      <c r="C759" s="184">
        <v>800</v>
      </c>
      <c r="D759" s="173" t="s">
        <v>33</v>
      </c>
      <c r="E759" s="191"/>
      <c r="G759" s="147"/>
    </row>
    <row r="760" spans="2:7" s="5" customFormat="1" ht="15">
      <c r="B760" s="301">
        <v>42826.653078703705</v>
      </c>
      <c r="C760" s="184">
        <v>500</v>
      </c>
      <c r="D760" s="173" t="s">
        <v>18</v>
      </c>
      <c r="E760" s="191"/>
      <c r="G760" s="147"/>
    </row>
    <row r="761" spans="2:7" s="5" customFormat="1" ht="15">
      <c r="B761" s="301">
        <v>42826.645277777781</v>
      </c>
      <c r="C761" s="184">
        <v>3000</v>
      </c>
      <c r="D761" s="173" t="s">
        <v>1384</v>
      </c>
      <c r="E761" s="191"/>
      <c r="G761" s="147"/>
    </row>
    <row r="762" spans="2:7" s="5" customFormat="1" ht="15">
      <c r="B762" s="301">
        <v>42826.562893518516</v>
      </c>
      <c r="C762" s="184">
        <v>300</v>
      </c>
      <c r="D762" s="173" t="s">
        <v>18</v>
      </c>
      <c r="E762" s="191"/>
      <c r="G762" s="147"/>
    </row>
    <row r="763" spans="2:7" s="5" customFormat="1" ht="15">
      <c r="B763" s="301">
        <v>42826.552442129629</v>
      </c>
      <c r="C763" s="184">
        <v>500</v>
      </c>
      <c r="D763" s="173" t="s">
        <v>1212</v>
      </c>
      <c r="E763" s="191"/>
      <c r="G763" s="147"/>
    </row>
    <row r="764" spans="2:7" s="5" customFormat="1" ht="15">
      <c r="B764" s="301">
        <v>42826.545486111114</v>
      </c>
      <c r="C764" s="184">
        <v>1000</v>
      </c>
      <c r="D764" s="173" t="s">
        <v>18</v>
      </c>
      <c r="E764" s="191"/>
      <c r="G764" s="147"/>
    </row>
    <row r="765" spans="2:7" s="5" customFormat="1" ht="15">
      <c r="B765" s="301">
        <v>42826.542071759257</v>
      </c>
      <c r="C765" s="184">
        <v>300</v>
      </c>
      <c r="D765" s="173" t="s">
        <v>18</v>
      </c>
      <c r="E765" s="191"/>
      <c r="G765" s="147"/>
    </row>
    <row r="766" spans="2:7" s="5" customFormat="1" ht="15">
      <c r="B766" s="301">
        <v>42826.538576388892</v>
      </c>
      <c r="C766" s="184">
        <v>200</v>
      </c>
      <c r="D766" s="173" t="s">
        <v>18</v>
      </c>
      <c r="E766" s="191"/>
      <c r="G766" s="147"/>
    </row>
    <row r="767" spans="2:7" s="5" customFormat="1" ht="15">
      <c r="B767" s="301">
        <v>42826.476145833331</v>
      </c>
      <c r="C767" s="184">
        <v>300</v>
      </c>
      <c r="D767" s="173" t="s">
        <v>18</v>
      </c>
      <c r="E767" s="191"/>
      <c r="G767" s="147"/>
    </row>
    <row r="768" spans="2:7" s="5" customFormat="1" ht="15">
      <c r="B768" s="301">
        <v>42826.427210648151</v>
      </c>
      <c r="C768" s="184">
        <v>1000</v>
      </c>
      <c r="D768" s="173" t="s">
        <v>18</v>
      </c>
      <c r="E768" s="191"/>
      <c r="G768" s="147"/>
    </row>
    <row r="769" spans="2:7" s="5" customFormat="1" ht="15">
      <c r="B769" s="301">
        <v>42826.395949074074</v>
      </c>
      <c r="C769" s="184">
        <v>500</v>
      </c>
      <c r="D769" s="173" t="s">
        <v>18</v>
      </c>
      <c r="E769" s="191"/>
      <c r="G769" s="147"/>
    </row>
    <row r="770" spans="2:7" s="5" customFormat="1" ht="15">
      <c r="B770" s="301">
        <v>42826.364710648151</v>
      </c>
      <c r="C770" s="184">
        <v>1000</v>
      </c>
      <c r="D770" s="173" t="s">
        <v>89</v>
      </c>
      <c r="E770" s="191"/>
      <c r="G770" s="147"/>
    </row>
    <row r="771" spans="2:7" s="5" customFormat="1" ht="15">
      <c r="B771" s="301">
        <v>42826.347384259258</v>
      </c>
      <c r="C771" s="184">
        <v>1500</v>
      </c>
      <c r="D771" s="173" t="s">
        <v>18</v>
      </c>
      <c r="E771" s="191"/>
      <c r="G771" s="147"/>
    </row>
    <row r="772" spans="2:7" s="5" customFormat="1" ht="15">
      <c r="B772" s="301">
        <v>42826.322997685187</v>
      </c>
      <c r="C772" s="184">
        <v>100</v>
      </c>
      <c r="D772" s="173"/>
      <c r="E772" s="191"/>
      <c r="G772" s="147"/>
    </row>
    <row r="773" spans="2:7" s="5" customFormat="1">
      <c r="B773" s="160" t="s">
        <v>21</v>
      </c>
      <c r="C773" s="161">
        <f>SUM(C6:C772)</f>
        <v>989097</v>
      </c>
      <c r="D773" s="102"/>
      <c r="E773" s="134"/>
      <c r="G773" s="147"/>
    </row>
    <row r="774" spans="2:7" s="5" customFormat="1">
      <c r="B774" s="162" t="s">
        <v>22</v>
      </c>
      <c r="C774" s="163">
        <f>C773*0.021</f>
        <v>20771.037</v>
      </c>
      <c r="D774" s="103"/>
      <c r="E774" s="134"/>
      <c r="G774" s="147"/>
    </row>
    <row r="775" spans="2:7" s="5" customFormat="1" ht="14.25">
      <c r="B775" s="382" t="s">
        <v>23</v>
      </c>
      <c r="C775" s="383"/>
      <c r="D775" s="384"/>
      <c r="E775" s="134"/>
      <c r="G775" s="147"/>
    </row>
    <row r="776" spans="2:7" s="5" customFormat="1">
      <c r="B776" s="301">
        <v>42854.854247685187</v>
      </c>
      <c r="C776" s="184">
        <v>300</v>
      </c>
      <c r="D776" s="173"/>
      <c r="E776" s="134"/>
      <c r="G776" s="147"/>
    </row>
    <row r="777" spans="2:7" s="5" customFormat="1">
      <c r="B777" s="301">
        <v>42854.53125</v>
      </c>
      <c r="C777" s="184">
        <v>500</v>
      </c>
      <c r="D777" s="173"/>
      <c r="E777" s="134"/>
      <c r="G777" s="147"/>
    </row>
    <row r="778" spans="2:7" s="5" customFormat="1">
      <c r="B778" s="301">
        <v>42854.434351851851</v>
      </c>
      <c r="C778" s="184">
        <v>500</v>
      </c>
      <c r="D778" s="173"/>
      <c r="E778" s="134"/>
      <c r="G778" s="147"/>
    </row>
    <row r="779" spans="2:7" s="5" customFormat="1">
      <c r="B779" s="301">
        <v>42852.434305555558</v>
      </c>
      <c r="C779" s="184">
        <v>3000</v>
      </c>
      <c r="D779" s="173"/>
      <c r="E779" s="134"/>
      <c r="G779" s="147"/>
    </row>
    <row r="780" spans="2:7" s="5" customFormat="1">
      <c r="B780" s="301">
        <v>42829.052083333336</v>
      </c>
      <c r="C780" s="184">
        <v>300</v>
      </c>
      <c r="D780" s="173"/>
      <c r="E780" s="134"/>
      <c r="G780" s="147"/>
    </row>
    <row r="781" spans="2:7" s="5" customFormat="1">
      <c r="B781" s="277" t="s">
        <v>21</v>
      </c>
      <c r="C781" s="280">
        <f>SUM(C776:C780)</f>
        <v>4600</v>
      </c>
      <c r="D781" s="102"/>
      <c r="E781" s="134"/>
      <c r="G781" s="147"/>
    </row>
    <row r="782" spans="2:7" s="5" customFormat="1">
      <c r="B782" s="278" t="s">
        <v>22</v>
      </c>
      <c r="C782" s="282">
        <f>C781*0.021</f>
        <v>96.600000000000009</v>
      </c>
      <c r="D782" s="103"/>
      <c r="E782" s="134"/>
      <c r="G782" s="147"/>
    </row>
    <row r="783" spans="2:7" s="5" customFormat="1" ht="14.25">
      <c r="B783" s="382" t="s">
        <v>46</v>
      </c>
      <c r="C783" s="383"/>
      <c r="D783" s="384"/>
      <c r="E783" s="134"/>
      <c r="G783" s="147"/>
    </row>
    <row r="784" spans="2:7" s="5" customFormat="1">
      <c r="B784" s="301">
        <v>42855.693148148152</v>
      </c>
      <c r="C784" s="184">
        <v>200</v>
      </c>
      <c r="D784" s="173"/>
      <c r="E784" s="134"/>
      <c r="G784" s="147"/>
    </row>
    <row r="785" spans="2:7" s="5" customFormat="1">
      <c r="B785" s="301">
        <v>42853.021145833336</v>
      </c>
      <c r="C785" s="184">
        <v>100</v>
      </c>
      <c r="D785" s="173"/>
      <c r="E785" s="134"/>
      <c r="G785" s="147"/>
    </row>
    <row r="786" spans="2:7" s="5" customFormat="1">
      <c r="B786" s="301">
        <v>42850.918495370373</v>
      </c>
      <c r="C786" s="184">
        <v>500</v>
      </c>
      <c r="D786" s="173"/>
      <c r="E786" s="134"/>
      <c r="G786" s="147"/>
    </row>
    <row r="787" spans="2:7" s="5" customFormat="1">
      <c r="B787" s="301">
        <v>42848.548449074071</v>
      </c>
      <c r="C787" s="184">
        <v>500</v>
      </c>
      <c r="D787" s="173"/>
      <c r="E787" s="134"/>
      <c r="G787" s="147"/>
    </row>
    <row r="788" spans="2:7" s="5" customFormat="1">
      <c r="B788" s="301">
        <v>42847.586793981478</v>
      </c>
      <c r="C788" s="184">
        <v>200</v>
      </c>
      <c r="D788" s="173"/>
      <c r="E788" s="134"/>
      <c r="G788" s="147"/>
    </row>
    <row r="789" spans="2:7" s="5" customFormat="1">
      <c r="B789" s="301">
        <v>42846.920428240737</v>
      </c>
      <c r="C789" s="184">
        <v>100</v>
      </c>
      <c r="D789" s="173"/>
      <c r="E789" s="134"/>
      <c r="G789" s="147"/>
    </row>
    <row r="790" spans="2:7" s="5" customFormat="1">
      <c r="B790" s="301">
        <v>42843.775219907409</v>
      </c>
      <c r="C790" s="184">
        <v>2000</v>
      </c>
      <c r="D790" s="173"/>
      <c r="E790" s="134"/>
      <c r="G790" s="147"/>
    </row>
    <row r="791" spans="2:7" s="5" customFormat="1">
      <c r="B791" s="301">
        <v>42841.045115740744</v>
      </c>
      <c r="C791" s="184">
        <v>200</v>
      </c>
      <c r="D791" s="173"/>
      <c r="E791" s="134"/>
      <c r="G791" s="147"/>
    </row>
    <row r="792" spans="2:7" s="5" customFormat="1">
      <c r="B792" s="301">
        <v>42840.014108796298</v>
      </c>
      <c r="C792" s="184">
        <v>500</v>
      </c>
      <c r="D792" s="173"/>
      <c r="E792" s="134"/>
      <c r="G792" s="147"/>
    </row>
    <row r="793" spans="2:7" s="5" customFormat="1">
      <c r="B793" s="301">
        <v>42836.955636574072</v>
      </c>
      <c r="C793" s="184">
        <v>500</v>
      </c>
      <c r="D793" s="173"/>
      <c r="E793" s="134"/>
      <c r="G793" s="147"/>
    </row>
    <row r="794" spans="2:7" s="5" customFormat="1">
      <c r="B794" s="301">
        <v>42834.754756944443</v>
      </c>
      <c r="C794" s="184">
        <v>200</v>
      </c>
      <c r="D794" s="173"/>
      <c r="E794" s="134"/>
      <c r="G794" s="147"/>
    </row>
    <row r="795" spans="2:7" s="5" customFormat="1">
      <c r="B795" s="301">
        <v>42833.735023148147</v>
      </c>
      <c r="C795" s="184">
        <v>1000</v>
      </c>
      <c r="D795" s="173"/>
      <c r="E795" s="134"/>
      <c r="G795" s="147"/>
    </row>
    <row r="796" spans="2:7" s="5" customFormat="1">
      <c r="B796" s="301">
        <v>42827.775578703702</v>
      </c>
      <c r="C796" s="184">
        <v>200</v>
      </c>
      <c r="D796" s="173"/>
      <c r="E796" s="134"/>
      <c r="G796" s="147"/>
    </row>
    <row r="797" spans="2:7" s="5" customFormat="1">
      <c r="B797" s="301">
        <v>42826.196342592593</v>
      </c>
      <c r="C797" s="184">
        <v>500</v>
      </c>
      <c r="D797" s="173"/>
      <c r="E797" s="134"/>
      <c r="G797" s="147"/>
    </row>
    <row r="798" spans="2:7" s="5" customFormat="1">
      <c r="B798" s="277" t="s">
        <v>21</v>
      </c>
      <c r="C798" s="280">
        <f>SUM(C784:C797)</f>
        <v>6700</v>
      </c>
      <c r="D798" s="102" t="s">
        <v>18</v>
      </c>
      <c r="E798" s="134"/>
      <c r="G798" s="147"/>
    </row>
    <row r="799" spans="2:7" s="5" customFormat="1">
      <c r="B799" s="279" t="s">
        <v>22</v>
      </c>
      <c r="C799" s="281">
        <f>C798*0.021</f>
        <v>140.70000000000002</v>
      </c>
      <c r="D799" s="103" t="s">
        <v>18</v>
      </c>
      <c r="E799" s="134"/>
      <c r="G799" s="147"/>
    </row>
    <row r="800" spans="2:7" s="5" customFormat="1" ht="14.25">
      <c r="B800" s="382" t="s">
        <v>24</v>
      </c>
      <c r="C800" s="383"/>
      <c r="D800" s="384"/>
      <c r="E800" s="134"/>
      <c r="G800" s="147"/>
    </row>
    <row r="801" spans="2:7" s="5" customFormat="1" ht="15">
      <c r="B801" s="301">
        <v>42853.008703703701</v>
      </c>
      <c r="C801" s="184">
        <v>20000</v>
      </c>
      <c r="D801" s="173" t="s">
        <v>1429</v>
      </c>
      <c r="E801" s="191"/>
      <c r="G801" s="147"/>
    </row>
    <row r="802" spans="2:7" s="5" customFormat="1" ht="15">
      <c r="B802" s="301">
        <v>42850.909814814811</v>
      </c>
      <c r="C802" s="184">
        <v>300</v>
      </c>
      <c r="D802" s="173" t="s">
        <v>18</v>
      </c>
      <c r="E802" s="191"/>
      <c r="G802" s="147"/>
    </row>
    <row r="803" spans="2:7" s="5" customFormat="1" ht="15">
      <c r="B803" s="301">
        <v>42849.594872685186</v>
      </c>
      <c r="C803" s="184">
        <v>100000</v>
      </c>
      <c r="D803" s="173" t="s">
        <v>1430</v>
      </c>
      <c r="E803" s="191"/>
      <c r="G803" s="147"/>
    </row>
    <row r="804" spans="2:7" s="5" customFormat="1" ht="15">
      <c r="B804" s="301">
        <v>42848.765393518515</v>
      </c>
      <c r="C804" s="184">
        <v>20000</v>
      </c>
      <c r="D804" s="173" t="s">
        <v>1431</v>
      </c>
      <c r="E804" s="191"/>
      <c r="G804" s="147"/>
    </row>
    <row r="805" spans="2:7" s="5" customFormat="1" ht="15">
      <c r="B805" s="301">
        <v>42847.816041666665</v>
      </c>
      <c r="C805" s="184">
        <v>300</v>
      </c>
      <c r="D805" s="173" t="s">
        <v>18</v>
      </c>
      <c r="E805" s="191"/>
      <c r="G805" s="147"/>
    </row>
    <row r="806" spans="2:7" s="5" customFormat="1" ht="15">
      <c r="B806" s="301">
        <v>42846.992025462961</v>
      </c>
      <c r="C806" s="184">
        <v>7000</v>
      </c>
      <c r="D806" s="173" t="s">
        <v>1432</v>
      </c>
      <c r="E806" s="191"/>
      <c r="G806" s="147"/>
    </row>
    <row r="807" spans="2:7" s="5" customFormat="1" ht="15">
      <c r="B807" s="301">
        <v>42846.96603009259</v>
      </c>
      <c r="C807" s="184">
        <v>7000</v>
      </c>
      <c r="D807" s="173" t="s">
        <v>1433</v>
      </c>
      <c r="E807" s="191"/>
      <c r="G807" s="147"/>
    </row>
    <row r="808" spans="2:7" s="5" customFormat="1" ht="15">
      <c r="B808" s="301">
        <v>42846.752291666664</v>
      </c>
      <c r="C808" s="184">
        <v>12500</v>
      </c>
      <c r="D808" s="173" t="s">
        <v>1434</v>
      </c>
      <c r="E808" s="191"/>
      <c r="G808" s="147"/>
    </row>
    <row r="809" spans="2:7" s="5" customFormat="1" ht="15">
      <c r="B809" s="301">
        <v>42846.617349537039</v>
      </c>
      <c r="C809" s="184">
        <v>10000</v>
      </c>
      <c r="D809" s="173" t="s">
        <v>1435</v>
      </c>
      <c r="E809" s="191"/>
      <c r="G809" s="147"/>
    </row>
    <row r="810" spans="2:7" s="5" customFormat="1" ht="15">
      <c r="B810" s="301">
        <v>42846.053333333337</v>
      </c>
      <c r="C810" s="184">
        <v>5000</v>
      </c>
      <c r="D810" s="173" t="s">
        <v>1429</v>
      </c>
      <c r="E810" s="191"/>
      <c r="G810" s="147"/>
    </row>
    <row r="811" spans="2:7" s="5" customFormat="1" ht="15">
      <c r="B811" s="301">
        <v>42846.051435185182</v>
      </c>
      <c r="C811" s="184">
        <v>5000</v>
      </c>
      <c r="D811" s="173" t="s">
        <v>1429</v>
      </c>
      <c r="E811" s="191"/>
      <c r="G811" s="147"/>
    </row>
    <row r="812" spans="2:7" s="5" customFormat="1" ht="15">
      <c r="B812" s="301">
        <v>42845.915729166663</v>
      </c>
      <c r="C812" s="184">
        <v>30000</v>
      </c>
      <c r="D812" s="173" t="s">
        <v>1436</v>
      </c>
      <c r="E812" s="191"/>
      <c r="G812" s="147"/>
    </row>
    <row r="813" spans="2:7" s="5" customFormat="1" ht="15">
      <c r="B813" s="301">
        <v>42845.642858796295</v>
      </c>
      <c r="C813" s="184">
        <v>140000</v>
      </c>
      <c r="D813" s="173" t="s">
        <v>1437</v>
      </c>
      <c r="E813" s="191"/>
      <c r="G813" s="147"/>
    </row>
    <row r="814" spans="2:7" s="5" customFormat="1" ht="15">
      <c r="B814" s="301">
        <v>42845.526261574072</v>
      </c>
      <c r="C814" s="184">
        <v>50000</v>
      </c>
      <c r="D814" s="173" t="s">
        <v>1438</v>
      </c>
      <c r="E814" s="191"/>
      <c r="G814" s="147"/>
    </row>
    <row r="815" spans="2:7" s="5" customFormat="1" ht="15">
      <c r="B815" s="301">
        <v>42844.913460648146</v>
      </c>
      <c r="C815" s="184">
        <v>100</v>
      </c>
      <c r="D815" s="173" t="s">
        <v>18</v>
      </c>
      <c r="E815" s="191"/>
      <c r="G815" s="147"/>
    </row>
    <row r="816" spans="2:7" s="5" customFormat="1" ht="15">
      <c r="B816" s="301">
        <v>42844.448391203703</v>
      </c>
      <c r="C816" s="184">
        <v>30000</v>
      </c>
      <c r="D816" s="173" t="s">
        <v>1439</v>
      </c>
      <c r="E816" s="191"/>
      <c r="G816" s="147"/>
    </row>
    <row r="817" spans="2:7" s="5" customFormat="1" ht="15">
      <c r="B817" s="301">
        <v>42842.954861111109</v>
      </c>
      <c r="C817" s="184">
        <v>1000</v>
      </c>
      <c r="D817" s="173" t="s">
        <v>18</v>
      </c>
      <c r="E817" s="191"/>
      <c r="G817" s="147"/>
    </row>
    <row r="818" spans="2:7" s="5" customFormat="1" ht="15">
      <c r="B818" s="301">
        <v>42842.839849537035</v>
      </c>
      <c r="C818" s="184">
        <v>30000</v>
      </c>
      <c r="D818" s="173" t="s">
        <v>1440</v>
      </c>
      <c r="E818" s="191"/>
      <c r="G818" s="147"/>
    </row>
    <row r="819" spans="2:7" s="5" customFormat="1" ht="15">
      <c r="B819" s="301">
        <v>42842.838460648149</v>
      </c>
      <c r="C819" s="184">
        <v>30</v>
      </c>
      <c r="D819" s="173" t="s">
        <v>1440</v>
      </c>
      <c r="E819" s="191"/>
      <c r="G819" s="147"/>
    </row>
    <row r="820" spans="2:7" s="5" customFormat="1" ht="15">
      <c r="B820" s="301">
        <v>42842.796701388892</v>
      </c>
      <c r="C820" s="184">
        <v>3000</v>
      </c>
      <c r="D820" s="173" t="s">
        <v>1441</v>
      </c>
      <c r="E820" s="191"/>
      <c r="G820" s="147"/>
    </row>
    <row r="821" spans="2:7" s="5" customFormat="1" ht="15">
      <c r="B821" s="301">
        <v>42842.777905092589</v>
      </c>
      <c r="C821" s="184">
        <v>6000</v>
      </c>
      <c r="D821" s="173" t="s">
        <v>1442</v>
      </c>
      <c r="E821" s="191"/>
      <c r="G821" s="147"/>
    </row>
    <row r="822" spans="2:7" s="5" customFormat="1" ht="15">
      <c r="B822" s="301">
        <v>42841.864837962959</v>
      </c>
      <c r="C822" s="184">
        <v>10000</v>
      </c>
      <c r="D822" s="173" t="s">
        <v>1443</v>
      </c>
      <c r="E822" s="191"/>
      <c r="G822" s="147"/>
    </row>
    <row r="823" spans="2:7" s="5" customFormat="1" ht="15">
      <c r="B823" s="301">
        <v>42841.624942129631</v>
      </c>
      <c r="C823" s="184">
        <v>3000</v>
      </c>
      <c r="D823" s="173" t="s">
        <v>1444</v>
      </c>
      <c r="E823" s="191"/>
      <c r="G823" s="147"/>
    </row>
    <row r="824" spans="2:7" s="5" customFormat="1" ht="15">
      <c r="B824" s="301">
        <v>42841.511736111112</v>
      </c>
      <c r="C824" s="184">
        <v>10000</v>
      </c>
      <c r="D824" s="173" t="s">
        <v>1445</v>
      </c>
      <c r="E824" s="191"/>
      <c r="G824" s="147"/>
    </row>
    <row r="825" spans="2:7" s="5" customFormat="1" ht="15">
      <c r="B825" s="301">
        <v>42841.491238425922</v>
      </c>
      <c r="C825" s="184">
        <v>10000</v>
      </c>
      <c r="D825" s="173" t="s">
        <v>1446</v>
      </c>
      <c r="E825" s="191"/>
      <c r="G825" s="147"/>
    </row>
    <row r="826" spans="2:7" s="5" customFormat="1" ht="15">
      <c r="B826" s="301">
        <v>42840.87263888889</v>
      </c>
      <c r="C826" s="184">
        <v>5000</v>
      </c>
      <c r="D826" s="173" t="s">
        <v>1447</v>
      </c>
      <c r="E826" s="191"/>
      <c r="G826" s="147"/>
    </row>
    <row r="827" spans="2:7" s="5" customFormat="1" ht="15">
      <c r="B827" s="301">
        <v>42840.739861111113</v>
      </c>
      <c r="C827" s="184">
        <v>300</v>
      </c>
      <c r="D827" s="173" t="s">
        <v>18</v>
      </c>
      <c r="E827" s="191"/>
      <c r="G827" s="147"/>
    </row>
    <row r="828" spans="2:7" s="5" customFormat="1" ht="15">
      <c r="B828" s="301">
        <v>42840.711863425924</v>
      </c>
      <c r="C828" s="184">
        <v>300</v>
      </c>
      <c r="D828" s="173" t="s">
        <v>18</v>
      </c>
      <c r="E828" s="191"/>
      <c r="G828" s="147"/>
    </row>
    <row r="829" spans="2:7" s="5" customFormat="1" ht="15">
      <c r="B829" s="301">
        <v>42840.377627314818</v>
      </c>
      <c r="C829" s="184">
        <v>5000</v>
      </c>
      <c r="D829" s="173" t="s">
        <v>1448</v>
      </c>
      <c r="E829" s="191"/>
      <c r="G829" s="147"/>
    </row>
    <row r="830" spans="2:7" s="5" customFormat="1" ht="15">
      <c r="B830" s="301">
        <v>42840.344363425924</v>
      </c>
      <c r="C830" s="184">
        <v>5000</v>
      </c>
      <c r="D830" s="173" t="s">
        <v>1449</v>
      </c>
      <c r="E830" s="191"/>
      <c r="G830" s="147"/>
    </row>
    <row r="831" spans="2:7" s="5" customFormat="1" ht="15">
      <c r="B831" s="301">
        <v>42839.985219907408</v>
      </c>
      <c r="C831" s="184">
        <v>10000</v>
      </c>
      <c r="D831" s="173" t="s">
        <v>1410</v>
      </c>
      <c r="E831" s="191"/>
      <c r="G831" s="147"/>
    </row>
    <row r="832" spans="2:7" s="5" customFormat="1" ht="15">
      <c r="B832" s="301">
        <v>42839.944004629629</v>
      </c>
      <c r="C832" s="184">
        <v>5000</v>
      </c>
      <c r="D832" s="173" t="s">
        <v>1450</v>
      </c>
      <c r="E832" s="191"/>
      <c r="G832" s="147"/>
    </row>
    <row r="833" spans="2:7" s="5" customFormat="1" ht="15">
      <c r="B833" s="301">
        <v>42839.927349537036</v>
      </c>
      <c r="C833" s="184">
        <v>10000</v>
      </c>
      <c r="D833" s="173" t="s">
        <v>1451</v>
      </c>
      <c r="E833" s="191"/>
      <c r="G833" s="147"/>
    </row>
    <row r="834" spans="2:7" s="5" customFormat="1" ht="15">
      <c r="B834" s="301">
        <v>42839.847442129627</v>
      </c>
      <c r="C834" s="184">
        <v>5000</v>
      </c>
      <c r="D834" s="173" t="s">
        <v>1452</v>
      </c>
      <c r="E834" s="191"/>
      <c r="G834" s="147"/>
    </row>
    <row r="835" spans="2:7" s="5" customFormat="1" ht="15">
      <c r="B835" s="301">
        <v>42839.472395833334</v>
      </c>
      <c r="C835" s="184">
        <v>500</v>
      </c>
      <c r="D835" s="173" t="s">
        <v>18</v>
      </c>
      <c r="E835" s="191"/>
      <c r="G835" s="147"/>
    </row>
    <row r="836" spans="2:7" s="5" customFormat="1" ht="15">
      <c r="B836" s="301">
        <v>42839.421840277777</v>
      </c>
      <c r="C836" s="184">
        <v>2000</v>
      </c>
      <c r="D836" s="173" t="s">
        <v>92</v>
      </c>
      <c r="E836" s="191"/>
      <c r="G836" s="147"/>
    </row>
    <row r="837" spans="2:7" s="5" customFormat="1" ht="15">
      <c r="B837" s="301">
        <v>42837.34033564815</v>
      </c>
      <c r="C837" s="184">
        <v>100</v>
      </c>
      <c r="D837" s="173" t="s">
        <v>18</v>
      </c>
      <c r="E837" s="191"/>
      <c r="G837" s="147"/>
    </row>
    <row r="838" spans="2:7" s="5" customFormat="1" ht="15">
      <c r="B838" s="301">
        <v>42837.013981481483</v>
      </c>
      <c r="C838" s="184">
        <v>300</v>
      </c>
      <c r="D838" s="173" t="s">
        <v>18</v>
      </c>
      <c r="E838" s="191"/>
      <c r="G838" s="147"/>
    </row>
    <row r="839" spans="2:7" s="5" customFormat="1" ht="15">
      <c r="B839" s="301">
        <v>42837.010428240741</v>
      </c>
      <c r="C839" s="184">
        <v>1000</v>
      </c>
      <c r="D839" s="173" t="s">
        <v>18</v>
      </c>
      <c r="E839" s="191"/>
      <c r="G839" s="147"/>
    </row>
    <row r="840" spans="2:7" s="5" customFormat="1" ht="15">
      <c r="B840" s="301">
        <v>42836.968807870369</v>
      </c>
      <c r="C840" s="184">
        <v>300</v>
      </c>
      <c r="D840" s="173" t="s">
        <v>18</v>
      </c>
      <c r="E840" s="191"/>
      <c r="G840" s="147"/>
    </row>
    <row r="841" spans="2:7" s="5" customFormat="1" ht="15">
      <c r="B841" s="301">
        <v>42836.906527777777</v>
      </c>
      <c r="C841" s="184">
        <v>100</v>
      </c>
      <c r="D841" s="173" t="s">
        <v>18</v>
      </c>
      <c r="E841" s="191"/>
      <c r="G841" s="147"/>
    </row>
    <row r="842" spans="2:7" s="5" customFormat="1" ht="15">
      <c r="B842" s="301">
        <v>42836.789097222223</v>
      </c>
      <c r="C842" s="184">
        <v>5000</v>
      </c>
      <c r="D842" s="173" t="s">
        <v>1453</v>
      </c>
      <c r="E842" s="191"/>
      <c r="G842" s="147"/>
    </row>
    <row r="843" spans="2:7" s="5" customFormat="1" ht="15">
      <c r="B843" s="301">
        <v>42836.78833333333</v>
      </c>
      <c r="C843" s="184">
        <v>300</v>
      </c>
      <c r="D843" s="173"/>
      <c r="E843" s="191"/>
      <c r="G843" s="147"/>
    </row>
    <row r="844" spans="2:7" s="5" customFormat="1" ht="15">
      <c r="B844" s="301">
        <v>42836.788298611114</v>
      </c>
      <c r="C844" s="184">
        <v>300</v>
      </c>
      <c r="D844" s="173"/>
      <c r="E844" s="191"/>
      <c r="G844" s="147"/>
    </row>
    <row r="845" spans="2:7" s="5" customFormat="1" ht="15">
      <c r="B845" s="301">
        <v>42836.708831018521</v>
      </c>
      <c r="C845" s="184">
        <v>300</v>
      </c>
      <c r="D845" s="173"/>
      <c r="E845" s="191"/>
      <c r="G845" s="147"/>
    </row>
    <row r="846" spans="2:7" s="5" customFormat="1" ht="15">
      <c r="B846" s="301">
        <v>42836.621562499997</v>
      </c>
      <c r="C846" s="184">
        <v>1000</v>
      </c>
      <c r="D846" s="173"/>
      <c r="E846" s="191"/>
      <c r="G846" s="147"/>
    </row>
    <row r="847" spans="2:7" s="5" customFormat="1" ht="15">
      <c r="B847" s="301">
        <v>42836.597314814811</v>
      </c>
      <c r="C847" s="184">
        <v>500</v>
      </c>
      <c r="D847" s="173"/>
      <c r="E847" s="191"/>
      <c r="G847" s="147"/>
    </row>
    <row r="848" spans="2:7" s="5" customFormat="1" ht="15">
      <c r="B848" s="301">
        <v>42836.458611111113</v>
      </c>
      <c r="C848" s="184">
        <v>200</v>
      </c>
      <c r="D848" s="173"/>
      <c r="E848" s="191"/>
      <c r="G848" s="147"/>
    </row>
    <row r="849" spans="2:11" s="5" customFormat="1" ht="15">
      <c r="B849" s="301">
        <v>42836.454861111109</v>
      </c>
      <c r="C849" s="184">
        <v>1000</v>
      </c>
      <c r="D849" s="173"/>
      <c r="E849" s="191"/>
      <c r="G849" s="147"/>
    </row>
    <row r="850" spans="2:11" s="5" customFormat="1" ht="15">
      <c r="B850" s="301">
        <v>42831.951527777775</v>
      </c>
      <c r="C850" s="184">
        <v>300</v>
      </c>
      <c r="D850" s="173"/>
      <c r="E850" s="191"/>
      <c r="G850" s="147"/>
    </row>
    <row r="851" spans="2:11" s="5" customFormat="1" ht="15">
      <c r="B851" s="301">
        <v>42830.763888888891</v>
      </c>
      <c r="C851" s="184">
        <v>5000</v>
      </c>
      <c r="D851" s="173"/>
      <c r="E851" s="191"/>
      <c r="G851" s="147"/>
    </row>
    <row r="852" spans="2:11" s="5" customFormat="1" ht="15">
      <c r="B852" s="301">
        <v>42827.85765046296</v>
      </c>
      <c r="C852" s="184">
        <v>100</v>
      </c>
      <c r="D852" s="173"/>
      <c r="E852" s="191"/>
      <c r="G852" s="147"/>
    </row>
    <row r="853" spans="2:11" s="5" customFormat="1">
      <c r="B853" s="283" t="s">
        <v>21</v>
      </c>
      <c r="C853" s="284">
        <f>SUM(C801:C852)</f>
        <v>574130</v>
      </c>
      <c r="D853" s="102" t="s">
        <v>18</v>
      </c>
      <c r="E853" s="134"/>
      <c r="G853" s="147"/>
    </row>
    <row r="854" spans="2:11" s="5" customFormat="1">
      <c r="B854" s="279" t="s">
        <v>22</v>
      </c>
      <c r="C854" s="281">
        <f>C853*0.021</f>
        <v>12056.730000000001</v>
      </c>
      <c r="D854" s="103" t="s">
        <v>18</v>
      </c>
      <c r="E854" s="134"/>
      <c r="G854" s="147"/>
    </row>
    <row r="855" spans="2:11" s="5" customFormat="1" ht="14.25" customHeight="1">
      <c r="B855" s="382" t="s">
        <v>1454</v>
      </c>
      <c r="C855" s="383"/>
      <c r="D855" s="384"/>
      <c r="E855" s="134"/>
      <c r="G855" s="147"/>
    </row>
    <row r="856" spans="2:11" s="5" customFormat="1" ht="15">
      <c r="B856" s="301">
        <v>42842.499189814815</v>
      </c>
      <c r="C856" s="184">
        <v>150</v>
      </c>
      <c r="D856" s="173" t="s">
        <v>1455</v>
      </c>
      <c r="E856" s="191"/>
      <c r="G856" s="147"/>
    </row>
    <row r="857" spans="2:11" s="5" customFormat="1" ht="15">
      <c r="B857" s="301">
        <v>42841.87394675926</v>
      </c>
      <c r="C857" s="184">
        <v>300</v>
      </c>
      <c r="D857" s="173" t="s">
        <v>1456</v>
      </c>
      <c r="E857" s="191"/>
      <c r="G857" s="147"/>
    </row>
    <row r="858" spans="2:11" s="5" customFormat="1" ht="15">
      <c r="B858" s="301">
        <v>42831.922303240739</v>
      </c>
      <c r="C858" s="184">
        <v>500</v>
      </c>
      <c r="D858" s="173" t="s">
        <v>1457</v>
      </c>
      <c r="E858" s="191"/>
      <c r="G858" s="147"/>
    </row>
    <row r="859" spans="2:11" s="5" customFormat="1">
      <c r="B859" s="283" t="s">
        <v>21</v>
      </c>
      <c r="C859" s="284">
        <f>SUM(C856:C858)</f>
        <v>950</v>
      </c>
      <c r="D859" s="102" t="s">
        <v>18</v>
      </c>
      <c r="E859" s="134"/>
      <c r="G859" s="147"/>
    </row>
    <row r="860" spans="2:11" s="5" customFormat="1" ht="15">
      <c r="B860" s="279" t="s">
        <v>22</v>
      </c>
      <c r="C860" s="281">
        <f>C859*0.021</f>
        <v>19.950000000000003</v>
      </c>
      <c r="D860" s="103" t="s">
        <v>18</v>
      </c>
      <c r="E860" s="134"/>
      <c r="G860" s="147"/>
      <c r="K860" s="148"/>
    </row>
    <row r="861" spans="2:11" s="5" customFormat="1" ht="14.25">
      <c r="B861" s="382" t="s">
        <v>93</v>
      </c>
      <c r="C861" s="383"/>
      <c r="D861" s="384"/>
      <c r="E861" s="135"/>
      <c r="G861" s="147"/>
    </row>
    <row r="862" spans="2:11" s="5" customFormat="1" ht="15">
      <c r="B862" s="301">
        <v>42854.75744212963</v>
      </c>
      <c r="C862" s="184">
        <v>100</v>
      </c>
      <c r="D862" s="173" t="s">
        <v>1385</v>
      </c>
      <c r="E862" s="191"/>
      <c r="G862" s="147"/>
    </row>
    <row r="863" spans="2:11" s="5" customFormat="1" ht="15">
      <c r="B863" s="301">
        <v>42853.644363425927</v>
      </c>
      <c r="C863" s="184">
        <v>300</v>
      </c>
      <c r="D863" s="173" t="s">
        <v>1386</v>
      </c>
      <c r="E863" s="191"/>
      <c r="G863" s="147"/>
    </row>
    <row r="864" spans="2:11" s="5" customFormat="1" ht="15">
      <c r="B864" s="301">
        <v>42851.6875</v>
      </c>
      <c r="C864" s="184">
        <v>300</v>
      </c>
      <c r="D864" s="173" t="s">
        <v>18</v>
      </c>
      <c r="E864" s="191"/>
      <c r="G864" s="147"/>
    </row>
    <row r="865" spans="2:7" s="5" customFormat="1" ht="15">
      <c r="B865" s="301">
        <v>42849.851481481484</v>
      </c>
      <c r="C865" s="184">
        <v>300</v>
      </c>
      <c r="D865" s="173" t="s">
        <v>1387</v>
      </c>
      <c r="E865" s="191"/>
      <c r="G865" s="147"/>
    </row>
    <row r="866" spans="2:7" s="5" customFormat="1" ht="15">
      <c r="B866" s="301">
        <v>42847.341377314813</v>
      </c>
      <c r="C866" s="184">
        <v>300</v>
      </c>
      <c r="D866" s="173" t="s">
        <v>1388</v>
      </c>
      <c r="E866" s="191"/>
      <c r="G866" s="147"/>
    </row>
    <row r="867" spans="2:7" s="5" customFormat="1" ht="15">
      <c r="B867" s="301">
        <v>42846.569062499999</v>
      </c>
      <c r="C867" s="184">
        <v>100</v>
      </c>
      <c r="D867" s="173" t="s">
        <v>1389</v>
      </c>
      <c r="E867" s="191"/>
      <c r="G867" s="147"/>
    </row>
    <row r="868" spans="2:7" s="5" customFormat="1" ht="15">
      <c r="B868" s="301">
        <v>42843.893449074072</v>
      </c>
      <c r="C868" s="184">
        <v>300</v>
      </c>
      <c r="D868" s="173" t="s">
        <v>1390</v>
      </c>
      <c r="E868" s="191"/>
      <c r="G868" s="147"/>
    </row>
    <row r="869" spans="2:7" s="5" customFormat="1" ht="15">
      <c r="B869" s="301">
        <v>42841.811331018522</v>
      </c>
      <c r="C869" s="184">
        <v>100</v>
      </c>
      <c r="D869" s="173" t="s">
        <v>1391</v>
      </c>
      <c r="E869" s="191"/>
      <c r="G869" s="147"/>
    </row>
    <row r="870" spans="2:7" s="5" customFormat="1" ht="15">
      <c r="B870" s="301">
        <v>42841.693402777775</v>
      </c>
      <c r="C870" s="184">
        <v>500</v>
      </c>
      <c r="D870" s="173" t="s">
        <v>1392</v>
      </c>
      <c r="E870" s="191"/>
      <c r="G870" s="147"/>
    </row>
    <row r="871" spans="2:7" s="5" customFormat="1" ht="15">
      <c r="B871" s="301">
        <v>42841.606261574074</v>
      </c>
      <c r="C871" s="184">
        <v>500</v>
      </c>
      <c r="D871" s="173" t="s">
        <v>90</v>
      </c>
      <c r="E871" s="191"/>
      <c r="G871" s="147"/>
    </row>
    <row r="872" spans="2:7" s="5" customFormat="1" ht="15">
      <c r="B872" s="301">
        <v>42840.841678240744</v>
      </c>
      <c r="C872" s="184">
        <v>100</v>
      </c>
      <c r="D872" s="173" t="s">
        <v>1393</v>
      </c>
      <c r="E872" s="191"/>
      <c r="G872" s="147"/>
    </row>
    <row r="873" spans="2:7" s="5" customFormat="1" ht="15">
      <c r="B873" s="301">
        <v>42840.725289351853</v>
      </c>
      <c r="C873" s="184">
        <v>200</v>
      </c>
      <c r="D873" s="173" t="s">
        <v>1394</v>
      </c>
      <c r="E873" s="191"/>
      <c r="G873" s="147"/>
    </row>
    <row r="874" spans="2:7" s="5" customFormat="1" ht="15">
      <c r="B874" s="301">
        <v>42839.9690162037</v>
      </c>
      <c r="C874" s="184">
        <v>500</v>
      </c>
      <c r="D874" s="173" t="s">
        <v>18</v>
      </c>
      <c r="E874" s="191"/>
      <c r="G874" s="147"/>
    </row>
    <row r="875" spans="2:7" s="5" customFormat="1" ht="15">
      <c r="B875" s="301">
        <v>42839.916828703703</v>
      </c>
      <c r="C875" s="184">
        <v>300</v>
      </c>
      <c r="D875" s="173" t="s">
        <v>18</v>
      </c>
      <c r="E875" s="191"/>
      <c r="G875" s="147"/>
    </row>
    <row r="876" spans="2:7" s="5" customFormat="1" ht="15">
      <c r="B876" s="301">
        <v>42839.574872685182</v>
      </c>
      <c r="C876" s="184">
        <v>500</v>
      </c>
      <c r="D876" s="173" t="s">
        <v>1395</v>
      </c>
      <c r="E876" s="191"/>
      <c r="G876" s="147"/>
    </row>
    <row r="877" spans="2:7" s="5" customFormat="1" ht="15">
      <c r="B877" s="301">
        <v>42839.409039351849</v>
      </c>
      <c r="C877" s="184">
        <v>100</v>
      </c>
      <c r="D877" s="173" t="s">
        <v>1396</v>
      </c>
      <c r="E877" s="191"/>
      <c r="G877" s="147"/>
    </row>
    <row r="878" spans="2:7" s="5" customFormat="1" ht="15">
      <c r="B878" s="301">
        <v>42838.765856481485</v>
      </c>
      <c r="C878" s="184">
        <v>300</v>
      </c>
      <c r="D878" s="173" t="s">
        <v>1183</v>
      </c>
      <c r="E878" s="191"/>
      <c r="G878" s="147"/>
    </row>
    <row r="879" spans="2:7" s="5" customFormat="1" ht="15">
      <c r="B879" s="301">
        <v>42838.584398148145</v>
      </c>
      <c r="C879" s="184">
        <v>300</v>
      </c>
      <c r="D879" s="173" t="s">
        <v>1183</v>
      </c>
      <c r="E879" s="191"/>
      <c r="G879" s="147"/>
    </row>
    <row r="880" spans="2:7" s="5" customFormat="1" ht="15">
      <c r="B880" s="301">
        <v>42838.536423611113</v>
      </c>
      <c r="C880" s="184">
        <v>200</v>
      </c>
      <c r="D880" s="173" t="s">
        <v>1397</v>
      </c>
      <c r="E880" s="191"/>
      <c r="G880" s="147"/>
    </row>
    <row r="881" spans="2:7" s="5" customFormat="1" ht="15">
      <c r="B881" s="301">
        <v>42838.440370370372</v>
      </c>
      <c r="C881" s="184">
        <v>300</v>
      </c>
      <c r="D881" s="173" t="s">
        <v>1398</v>
      </c>
      <c r="E881" s="191"/>
      <c r="G881" s="147"/>
    </row>
    <row r="882" spans="2:7" s="5" customFormat="1" ht="15">
      <c r="B882" s="301">
        <v>42838.437719907408</v>
      </c>
      <c r="C882" s="184">
        <v>300</v>
      </c>
      <c r="D882" s="173" t="s">
        <v>18</v>
      </c>
      <c r="E882" s="191"/>
      <c r="G882" s="147"/>
    </row>
    <row r="883" spans="2:7" s="5" customFormat="1" ht="15">
      <c r="B883" s="301">
        <v>42837.772129629629</v>
      </c>
      <c r="C883" s="184">
        <v>500</v>
      </c>
      <c r="D883" s="173" t="s">
        <v>1399</v>
      </c>
      <c r="E883" s="191"/>
      <c r="G883" s="147"/>
    </row>
    <row r="884" spans="2:7" s="5" customFormat="1" ht="15">
      <c r="B884" s="301">
        <v>42837.714594907404</v>
      </c>
      <c r="C884" s="184">
        <v>300</v>
      </c>
      <c r="D884" s="173" t="s">
        <v>1400</v>
      </c>
      <c r="E884" s="191"/>
      <c r="G884" s="147"/>
    </row>
    <row r="885" spans="2:7" s="5" customFormat="1" ht="15">
      <c r="B885" s="301">
        <v>42837.695636574077</v>
      </c>
      <c r="C885" s="184">
        <v>200</v>
      </c>
      <c r="D885" s="173" t="s">
        <v>1401</v>
      </c>
      <c r="E885" s="191"/>
      <c r="G885" s="147"/>
    </row>
    <row r="886" spans="2:7" s="5" customFormat="1" ht="15">
      <c r="B886" s="301">
        <v>42837.668310185189</v>
      </c>
      <c r="C886" s="184">
        <v>500</v>
      </c>
      <c r="D886" s="173" t="s">
        <v>1402</v>
      </c>
      <c r="E886" s="191"/>
      <c r="G886" s="147"/>
    </row>
    <row r="887" spans="2:7" s="5" customFormat="1" ht="15">
      <c r="B887" s="301">
        <v>42837.551770833335</v>
      </c>
      <c r="C887" s="184">
        <v>200</v>
      </c>
      <c r="D887" s="173" t="s">
        <v>1403</v>
      </c>
      <c r="E887" s="191"/>
      <c r="G887" s="147"/>
    </row>
    <row r="888" spans="2:7" s="5" customFormat="1" ht="15">
      <c r="B888" s="301">
        <v>42837.539826388886</v>
      </c>
      <c r="C888" s="184">
        <v>500</v>
      </c>
      <c r="D888" s="173" t="s">
        <v>44</v>
      </c>
      <c r="E888" s="191"/>
      <c r="G888" s="147"/>
    </row>
    <row r="889" spans="2:7" s="5" customFormat="1" ht="15">
      <c r="B889" s="301">
        <v>42837.508310185185</v>
      </c>
      <c r="C889" s="184">
        <v>500</v>
      </c>
      <c r="D889" s="173" t="s">
        <v>1404</v>
      </c>
      <c r="E889" s="191"/>
      <c r="G889" s="147"/>
    </row>
    <row r="890" spans="2:7" s="5" customFormat="1" ht="15">
      <c r="B890" s="301">
        <v>42837.427372685182</v>
      </c>
      <c r="C890" s="184">
        <v>500</v>
      </c>
      <c r="D890" s="173" t="s">
        <v>1405</v>
      </c>
      <c r="E890" s="191"/>
      <c r="G890" s="147"/>
    </row>
    <row r="891" spans="2:7" s="5" customFormat="1" ht="15">
      <c r="B891" s="301">
        <v>42837.427002314813</v>
      </c>
      <c r="C891" s="184">
        <v>100</v>
      </c>
      <c r="D891" s="173" t="s">
        <v>1406</v>
      </c>
      <c r="E891" s="191"/>
      <c r="G891" s="147"/>
    </row>
    <row r="892" spans="2:7" s="5" customFormat="1" ht="15">
      <c r="B892" s="301">
        <v>42837.426018518519</v>
      </c>
      <c r="C892" s="184">
        <v>1000</v>
      </c>
      <c r="D892" s="173" t="s">
        <v>1407</v>
      </c>
      <c r="E892" s="191"/>
      <c r="G892" s="147"/>
    </row>
    <row r="893" spans="2:7" s="5" customFormat="1" ht="15">
      <c r="B893" s="301">
        <v>42837.416828703703</v>
      </c>
      <c r="C893" s="184">
        <v>200</v>
      </c>
      <c r="D893" s="173" t="s">
        <v>1408</v>
      </c>
      <c r="E893" s="191"/>
      <c r="G893" s="147"/>
    </row>
    <row r="894" spans="2:7" s="5" customFormat="1" ht="15">
      <c r="B894" s="301">
        <v>42837.396886574075</v>
      </c>
      <c r="C894" s="184">
        <v>1000</v>
      </c>
      <c r="D894" s="173" t="s">
        <v>1409</v>
      </c>
      <c r="E894" s="191"/>
      <c r="G894" s="147"/>
    </row>
    <row r="895" spans="2:7" s="5" customFormat="1" ht="15">
      <c r="B895" s="301">
        <v>42836.965451388889</v>
      </c>
      <c r="C895" s="184">
        <v>500</v>
      </c>
      <c r="D895" s="173" t="s">
        <v>18</v>
      </c>
      <c r="E895" s="191"/>
      <c r="G895" s="147"/>
    </row>
    <row r="896" spans="2:7" s="5" customFormat="1" ht="15">
      <c r="B896" s="301">
        <v>42836.934791666667</v>
      </c>
      <c r="C896" s="184">
        <v>100</v>
      </c>
      <c r="D896" s="173" t="s">
        <v>1410</v>
      </c>
      <c r="E896" s="191"/>
      <c r="G896" s="147"/>
    </row>
    <row r="897" spans="2:7" s="5" customFormat="1" ht="15">
      <c r="B897" s="301">
        <v>42836.713784722226</v>
      </c>
      <c r="C897" s="184">
        <v>300</v>
      </c>
      <c r="D897" s="173" t="s">
        <v>1411</v>
      </c>
      <c r="E897" s="191"/>
      <c r="G897" s="147"/>
    </row>
    <row r="898" spans="2:7" s="5" customFormat="1" ht="15">
      <c r="B898" s="301">
        <v>42836.529803240737</v>
      </c>
      <c r="C898" s="184">
        <v>1000</v>
      </c>
      <c r="D898" s="173" t="s">
        <v>1412</v>
      </c>
      <c r="E898" s="191"/>
      <c r="G898" s="147"/>
    </row>
    <row r="899" spans="2:7" s="5" customFormat="1" ht="15">
      <c r="B899" s="301">
        <v>42836.500856481478</v>
      </c>
      <c r="C899" s="184">
        <v>50</v>
      </c>
      <c r="D899" s="173" t="s">
        <v>1413</v>
      </c>
      <c r="E899" s="191"/>
      <c r="G899" s="147"/>
    </row>
    <row r="900" spans="2:7" s="5" customFormat="1" ht="15">
      <c r="B900" s="301">
        <v>42836.493495370371</v>
      </c>
      <c r="C900" s="184">
        <v>5000</v>
      </c>
      <c r="D900" s="173" t="s">
        <v>1414</v>
      </c>
      <c r="E900" s="191"/>
      <c r="G900" s="147"/>
    </row>
    <row r="901" spans="2:7" s="5" customFormat="1" ht="15">
      <c r="B901" s="301">
        <v>42836.481712962966</v>
      </c>
      <c r="C901" s="184">
        <v>150</v>
      </c>
      <c r="D901" s="173" t="s">
        <v>1415</v>
      </c>
      <c r="E901" s="191"/>
      <c r="G901" s="147"/>
    </row>
    <row r="902" spans="2:7" s="5" customFormat="1" ht="15">
      <c r="B902" s="301">
        <v>42836.481377314813</v>
      </c>
      <c r="C902" s="184">
        <v>500</v>
      </c>
      <c r="D902" s="173" t="s">
        <v>1416</v>
      </c>
      <c r="E902" s="191"/>
      <c r="G902" s="147"/>
    </row>
    <row r="903" spans="2:7" s="5" customFormat="1" ht="15">
      <c r="B903" s="301">
        <v>42835.533414351848</v>
      </c>
      <c r="C903" s="184">
        <v>100</v>
      </c>
      <c r="D903" s="173" t="s">
        <v>1417</v>
      </c>
      <c r="E903" s="191"/>
      <c r="G903" s="147"/>
    </row>
    <row r="904" spans="2:7" s="5" customFormat="1" ht="15">
      <c r="B904" s="301">
        <v>42835.09375</v>
      </c>
      <c r="C904" s="184">
        <v>300</v>
      </c>
      <c r="D904" s="173" t="s">
        <v>18</v>
      </c>
      <c r="E904" s="191"/>
      <c r="G904" s="147"/>
    </row>
    <row r="905" spans="2:7" s="5" customFormat="1" ht="15">
      <c r="B905" s="301">
        <v>42833.789340277777</v>
      </c>
      <c r="C905" s="184">
        <v>1000</v>
      </c>
      <c r="D905" s="173" t="s">
        <v>1418</v>
      </c>
      <c r="E905" s="191"/>
      <c r="G905" s="147"/>
    </row>
    <row r="906" spans="2:7" s="5" customFormat="1" ht="15">
      <c r="B906" s="301">
        <v>42832.245451388888</v>
      </c>
      <c r="C906" s="184">
        <v>500</v>
      </c>
      <c r="D906" s="173" t="s">
        <v>1419</v>
      </c>
      <c r="E906" s="191"/>
      <c r="G906" s="147"/>
    </row>
    <row r="907" spans="2:7" s="5" customFormat="1" ht="15">
      <c r="B907" s="301">
        <v>42831.941296296296</v>
      </c>
      <c r="C907" s="184">
        <v>1000</v>
      </c>
      <c r="D907" s="173" t="s">
        <v>1420</v>
      </c>
      <c r="E907" s="191"/>
      <c r="G907" s="147"/>
    </row>
    <row r="908" spans="2:7" s="5" customFormat="1" ht="15">
      <c r="B908" s="301">
        <v>42831.73238425926</v>
      </c>
      <c r="C908" s="184">
        <v>300</v>
      </c>
      <c r="D908" s="173" t="s">
        <v>1421</v>
      </c>
      <c r="E908" s="191"/>
      <c r="G908" s="147"/>
    </row>
    <row r="909" spans="2:7" s="5" customFormat="1" ht="15">
      <c r="B909" s="301">
        <v>42830.916759259257</v>
      </c>
      <c r="C909" s="184">
        <v>300</v>
      </c>
      <c r="D909" s="173" t="s">
        <v>1422</v>
      </c>
      <c r="E909" s="191"/>
      <c r="G909" s="147"/>
    </row>
    <row r="910" spans="2:7" s="5" customFormat="1" ht="15">
      <c r="B910" s="301">
        <v>42830.885671296295</v>
      </c>
      <c r="C910" s="184">
        <v>300</v>
      </c>
      <c r="D910" s="173" t="s">
        <v>18</v>
      </c>
      <c r="E910" s="191"/>
      <c r="G910" s="147"/>
    </row>
    <row r="911" spans="2:7" s="5" customFormat="1" ht="15">
      <c r="B911" s="301">
        <v>42830.827476851853</v>
      </c>
      <c r="C911" s="184">
        <v>300</v>
      </c>
      <c r="D911" s="173" t="s">
        <v>1423</v>
      </c>
      <c r="E911" s="191"/>
      <c r="G911" s="147"/>
    </row>
    <row r="912" spans="2:7" s="5" customFormat="1" ht="15">
      <c r="B912" s="301">
        <v>42830.784108796295</v>
      </c>
      <c r="C912" s="184">
        <v>100</v>
      </c>
      <c r="D912" s="173" t="s">
        <v>1424</v>
      </c>
      <c r="E912" s="191"/>
      <c r="G912" s="147"/>
    </row>
    <row r="913" spans="2:7" s="5" customFormat="1" ht="15">
      <c r="B913" s="301">
        <v>42830.774641203701</v>
      </c>
      <c r="C913" s="184">
        <v>100</v>
      </c>
      <c r="D913" s="173" t="s">
        <v>18</v>
      </c>
      <c r="E913" s="191"/>
      <c r="G913" s="147"/>
    </row>
    <row r="914" spans="2:7" s="5" customFormat="1" ht="15">
      <c r="B914" s="301">
        <v>42829.625520833331</v>
      </c>
      <c r="C914" s="184">
        <v>3554</v>
      </c>
      <c r="D914" s="173" t="s">
        <v>1425</v>
      </c>
      <c r="E914" s="191"/>
      <c r="G914" s="147"/>
    </row>
    <row r="915" spans="2:7" s="5" customFormat="1" ht="15">
      <c r="B915" s="301">
        <v>42829.344502314816</v>
      </c>
      <c r="C915" s="184">
        <v>1000</v>
      </c>
      <c r="D915" s="173" t="s">
        <v>1426</v>
      </c>
      <c r="E915" s="191"/>
      <c r="G915" s="147"/>
    </row>
    <row r="916" spans="2:7" s="5" customFormat="1" ht="15">
      <c r="B916" s="301">
        <v>42828.966249999998</v>
      </c>
      <c r="C916" s="184">
        <v>7750</v>
      </c>
      <c r="D916" s="173" t="s">
        <v>1263</v>
      </c>
      <c r="E916" s="191"/>
      <c r="G916" s="147"/>
    </row>
    <row r="917" spans="2:7" s="5" customFormat="1" ht="15">
      <c r="B917" s="301">
        <v>42828.923877314817</v>
      </c>
      <c r="C917" s="184">
        <v>1000</v>
      </c>
      <c r="D917" s="173" t="s">
        <v>18</v>
      </c>
      <c r="E917" s="191"/>
      <c r="G917" s="147"/>
    </row>
    <row r="918" spans="2:7" s="5" customFormat="1" ht="15">
      <c r="B918" s="301">
        <v>42828.702152777776</v>
      </c>
      <c r="C918" s="184">
        <v>100</v>
      </c>
      <c r="D918" s="173" t="s">
        <v>18</v>
      </c>
      <c r="E918" s="191"/>
      <c r="G918" s="147"/>
    </row>
    <row r="919" spans="2:7" s="5" customFormat="1" ht="15">
      <c r="B919" s="301">
        <v>42827.938877314817</v>
      </c>
      <c r="C919" s="184">
        <v>100</v>
      </c>
      <c r="D919" s="173" t="s">
        <v>1314</v>
      </c>
      <c r="E919" s="191"/>
      <c r="G919" s="147"/>
    </row>
    <row r="920" spans="2:7" s="5" customFormat="1" ht="15">
      <c r="B920" s="301">
        <v>42827.479155092595</v>
      </c>
      <c r="C920" s="184">
        <v>200</v>
      </c>
      <c r="D920" s="173" t="s">
        <v>1427</v>
      </c>
      <c r="E920" s="191"/>
      <c r="G920" s="147"/>
    </row>
    <row r="921" spans="2:7" s="5" customFormat="1" ht="15">
      <c r="B921" s="301">
        <v>42826.533356481479</v>
      </c>
      <c r="C921" s="184">
        <v>100</v>
      </c>
      <c r="D921" s="173" t="s">
        <v>1428</v>
      </c>
      <c r="E921" s="191"/>
      <c r="G921" s="147"/>
    </row>
    <row r="922" spans="2:7" s="5" customFormat="1">
      <c r="B922" s="283" t="s">
        <v>21</v>
      </c>
      <c r="C922" s="284">
        <f>SUM(C862:C921)</f>
        <v>37104</v>
      </c>
      <c r="D922" s="102"/>
      <c r="G922" s="147"/>
    </row>
    <row r="923" spans="2:7" s="5" customFormat="1">
      <c r="B923" s="278" t="s">
        <v>22</v>
      </c>
      <c r="C923" s="282">
        <f>C922*0.021</f>
        <v>779.18400000000008</v>
      </c>
      <c r="D923" s="103"/>
    </row>
    <row r="924" spans="2:7" s="5" customFormat="1">
      <c r="B924" s="97"/>
      <c r="C924" s="352"/>
      <c r="D924" s="135"/>
    </row>
    <row r="925" spans="2:7" s="5" customFormat="1">
      <c r="B925" s="97"/>
      <c r="C925" s="352"/>
      <c r="D925" s="135"/>
    </row>
    <row r="926" spans="2:7" s="5" customFormat="1">
      <c r="B926" s="97"/>
      <c r="C926" s="352"/>
      <c r="D926" s="135"/>
    </row>
    <row r="927" spans="2:7" s="5" customFormat="1">
      <c r="B927" s="97"/>
      <c r="C927" s="352"/>
      <c r="D927" s="135"/>
    </row>
    <row r="928" spans="2:7" s="5" customFormat="1">
      <c r="B928" s="97"/>
      <c r="C928" s="352"/>
      <c r="D928" s="135"/>
    </row>
    <row r="929" spans="2:5" s="5" customFormat="1">
      <c r="B929" s="97"/>
      <c r="C929" s="352"/>
      <c r="D929" s="135"/>
    </row>
    <row r="930" spans="2:5" s="5" customFormat="1">
      <c r="B930" s="97"/>
      <c r="C930" s="352"/>
      <c r="D930" s="135"/>
    </row>
    <row r="931" spans="2:5" s="5" customFormat="1">
      <c r="B931" s="97"/>
      <c r="C931" s="352"/>
      <c r="D931" s="135"/>
    </row>
    <row r="932" spans="2:5" s="5" customFormat="1">
      <c r="B932" s="97"/>
      <c r="C932" s="352"/>
      <c r="D932" s="135"/>
    </row>
    <row r="933" spans="2:5" s="5" customFormat="1">
      <c r="B933" s="97"/>
      <c r="C933" s="352"/>
      <c r="D933" s="135"/>
    </row>
    <row r="934" spans="2:5" s="5" customFormat="1">
      <c r="B934" s="97"/>
      <c r="C934" s="352"/>
      <c r="D934" s="135"/>
    </row>
    <row r="935" spans="2:5" s="5" customFormat="1">
      <c r="B935" s="97"/>
      <c r="C935" s="352"/>
      <c r="D935" s="135"/>
    </row>
    <row r="936" spans="2:5" s="5" customFormat="1">
      <c r="B936" s="97"/>
      <c r="C936" s="352"/>
      <c r="D936" s="135"/>
    </row>
    <row r="937" spans="2:5" s="5" customFormat="1">
      <c r="B937" s="97"/>
      <c r="C937" s="352"/>
      <c r="D937" s="135"/>
    </row>
    <row r="938" spans="2:5" s="5" customFormat="1">
      <c r="B938" s="97"/>
      <c r="C938" s="352"/>
      <c r="D938" s="135"/>
    </row>
    <row r="939" spans="2:5" s="5" customFormat="1" ht="15">
      <c r="B939" s="69"/>
      <c r="C939" s="97"/>
      <c r="D939" s="101"/>
      <c r="E939" s="135"/>
    </row>
    <row r="940" spans="2:5" s="5" customFormat="1">
      <c r="B940" s="8"/>
      <c r="C940" s="97"/>
      <c r="D940" s="101"/>
      <c r="E940" s="135"/>
    </row>
    <row r="941" spans="2:5" s="5" customFormat="1">
      <c r="B941" s="8"/>
      <c r="C941" s="97"/>
      <c r="D941" s="101"/>
      <c r="E941" s="135"/>
    </row>
    <row r="942" spans="2:5" s="5" customFormat="1">
      <c r="B942" s="8"/>
      <c r="C942" s="97"/>
      <c r="D942" s="101"/>
      <c r="E942" s="135"/>
    </row>
    <row r="943" spans="2:5" s="5" customFormat="1">
      <c r="B943" s="8"/>
      <c r="C943" s="97"/>
      <c r="D943" s="101"/>
      <c r="E943" s="135"/>
    </row>
    <row r="944" spans="2:5" s="5" customFormat="1">
      <c r="B944" s="8"/>
      <c r="C944" s="97"/>
      <c r="D944" s="101"/>
      <c r="E944" s="135"/>
    </row>
    <row r="945" spans="2:5" s="5" customFormat="1">
      <c r="B945" s="8"/>
      <c r="C945" s="97"/>
      <c r="D945" s="101"/>
      <c r="E945" s="135"/>
    </row>
    <row r="946" spans="2:5" s="5" customFormat="1">
      <c r="B946" s="8"/>
      <c r="C946" s="97"/>
      <c r="D946" s="101"/>
      <c r="E946" s="135"/>
    </row>
    <row r="947" spans="2:5" s="5" customFormat="1">
      <c r="B947" s="8"/>
      <c r="C947" s="97"/>
      <c r="D947" s="101"/>
      <c r="E947" s="135"/>
    </row>
    <row r="948" spans="2:5" s="5" customFormat="1">
      <c r="B948" s="8"/>
      <c r="C948" s="97"/>
      <c r="D948" s="101"/>
      <c r="E948" s="135"/>
    </row>
    <row r="949" spans="2:5" s="5" customFormat="1">
      <c r="B949" s="8"/>
      <c r="C949" s="97"/>
      <c r="D949" s="101"/>
      <c r="E949" s="135"/>
    </row>
    <row r="950" spans="2:5" s="5" customFormat="1">
      <c r="B950" s="8"/>
      <c r="C950" s="97"/>
      <c r="D950" s="101"/>
      <c r="E950" s="135"/>
    </row>
    <row r="951" spans="2:5" s="5" customFormat="1">
      <c r="B951" s="8"/>
      <c r="C951" s="97"/>
      <c r="D951" s="101"/>
      <c r="E951" s="135"/>
    </row>
    <row r="952" spans="2:5" s="5" customFormat="1">
      <c r="B952" s="8"/>
      <c r="C952" s="97"/>
      <c r="D952" s="101"/>
      <c r="E952" s="135"/>
    </row>
    <row r="953" spans="2:5" s="5" customFormat="1">
      <c r="B953" s="8"/>
      <c r="C953" s="97"/>
      <c r="D953" s="101"/>
      <c r="E953" s="135"/>
    </row>
    <row r="954" spans="2:5" s="5" customFormat="1">
      <c r="B954" s="8"/>
      <c r="C954" s="97"/>
      <c r="D954" s="101"/>
      <c r="E954" s="135"/>
    </row>
    <row r="955" spans="2:5" s="5" customFormat="1">
      <c r="B955" s="8"/>
      <c r="C955" s="97"/>
      <c r="D955" s="101"/>
      <c r="E955" s="135"/>
    </row>
    <row r="956" spans="2:5" s="5" customFormat="1">
      <c r="B956" s="8"/>
      <c r="C956" s="97"/>
      <c r="D956" s="101"/>
      <c r="E956" s="135"/>
    </row>
    <row r="957" spans="2:5" s="5" customFormat="1">
      <c r="B957" s="8"/>
      <c r="C957" s="97"/>
      <c r="D957" s="101"/>
      <c r="E957" s="135"/>
    </row>
    <row r="958" spans="2:5" s="5" customFormat="1">
      <c r="B958" s="8"/>
      <c r="C958" s="97"/>
      <c r="D958" s="101"/>
      <c r="E958" s="135"/>
    </row>
    <row r="959" spans="2:5" s="5" customFormat="1">
      <c r="B959" s="8"/>
      <c r="C959" s="97"/>
      <c r="D959" s="101"/>
      <c r="E959" s="135"/>
    </row>
    <row r="960" spans="2:5" s="5" customFormat="1">
      <c r="B960" s="8"/>
      <c r="C960" s="97"/>
      <c r="D960" s="101"/>
      <c r="E960" s="135"/>
    </row>
    <row r="961" spans="2:5" s="5" customFormat="1">
      <c r="B961" s="8"/>
      <c r="C961" s="97"/>
      <c r="D961" s="101"/>
      <c r="E961" s="135"/>
    </row>
    <row r="962" spans="2:5" s="5" customFormat="1">
      <c r="B962" s="8"/>
      <c r="C962" s="97"/>
      <c r="D962" s="101"/>
      <c r="E962" s="135"/>
    </row>
    <row r="963" spans="2:5" s="5" customFormat="1">
      <c r="B963" s="8"/>
      <c r="C963" s="97"/>
      <c r="D963" s="101"/>
      <c r="E963" s="135"/>
    </row>
    <row r="964" spans="2:5" s="5" customFormat="1">
      <c r="B964" s="8"/>
      <c r="C964" s="97"/>
      <c r="D964" s="101"/>
      <c r="E964" s="135"/>
    </row>
    <row r="965" spans="2:5" s="5" customFormat="1">
      <c r="B965" s="8"/>
      <c r="C965" s="97"/>
      <c r="D965" s="101"/>
      <c r="E965" s="135"/>
    </row>
    <row r="966" spans="2:5" s="5" customFormat="1">
      <c r="B966" s="8"/>
      <c r="C966" s="97"/>
      <c r="D966" s="101"/>
      <c r="E966" s="135"/>
    </row>
    <row r="967" spans="2:5" s="5" customFormat="1">
      <c r="B967" s="8"/>
      <c r="C967" s="97"/>
      <c r="D967" s="101"/>
      <c r="E967" s="135"/>
    </row>
    <row r="968" spans="2:5" s="5" customFormat="1">
      <c r="B968" s="8"/>
      <c r="C968" s="97"/>
      <c r="D968" s="101"/>
      <c r="E968" s="135"/>
    </row>
    <row r="969" spans="2:5" s="5" customFormat="1">
      <c r="B969" s="8"/>
      <c r="C969" s="97"/>
      <c r="D969" s="101"/>
      <c r="E969" s="135"/>
    </row>
    <row r="970" spans="2:5" s="5" customFormat="1">
      <c r="B970" s="8"/>
      <c r="C970" s="97"/>
      <c r="D970" s="101"/>
      <c r="E970" s="135"/>
    </row>
    <row r="971" spans="2:5" s="5" customFormat="1">
      <c r="B971" s="8"/>
      <c r="C971" s="97"/>
      <c r="D971" s="101"/>
      <c r="E971" s="135"/>
    </row>
    <row r="972" spans="2:5" s="5" customFormat="1">
      <c r="B972" s="8"/>
      <c r="C972" s="97"/>
      <c r="D972" s="101"/>
      <c r="E972" s="135"/>
    </row>
    <row r="973" spans="2:5" s="5" customFormat="1">
      <c r="B973" s="8"/>
      <c r="C973" s="97"/>
      <c r="D973" s="101"/>
      <c r="E973" s="135"/>
    </row>
    <row r="974" spans="2:5" s="5" customFormat="1">
      <c r="B974" s="8"/>
      <c r="C974" s="97"/>
      <c r="D974" s="101"/>
      <c r="E974" s="135"/>
    </row>
    <row r="975" spans="2:5" s="5" customFormat="1">
      <c r="B975" s="8"/>
      <c r="C975" s="97"/>
      <c r="D975" s="101"/>
      <c r="E975" s="135"/>
    </row>
    <row r="976" spans="2:5" s="5" customFormat="1">
      <c r="B976" s="8"/>
      <c r="C976" s="97"/>
      <c r="D976" s="101"/>
      <c r="E976" s="135"/>
    </row>
    <row r="977" spans="2:5" s="5" customFormat="1">
      <c r="B977" s="8"/>
      <c r="C977" s="97"/>
      <c r="D977" s="101"/>
      <c r="E977" s="135"/>
    </row>
    <row r="978" spans="2:5" s="5" customFormat="1">
      <c r="B978" s="8"/>
      <c r="C978" s="97"/>
      <c r="D978" s="101"/>
      <c r="E978" s="135"/>
    </row>
    <row r="979" spans="2:5" s="5" customFormat="1">
      <c r="B979" s="8"/>
      <c r="C979" s="97"/>
      <c r="D979" s="101"/>
      <c r="E979" s="135"/>
    </row>
    <row r="980" spans="2:5" s="5" customFormat="1">
      <c r="B980" s="8"/>
      <c r="C980" s="97"/>
      <c r="D980" s="101"/>
      <c r="E980" s="135"/>
    </row>
    <row r="981" spans="2:5" s="5" customFormat="1">
      <c r="B981" s="8"/>
      <c r="C981" s="97"/>
      <c r="D981" s="101"/>
      <c r="E981" s="135"/>
    </row>
    <row r="982" spans="2:5" s="5" customFormat="1">
      <c r="B982" s="8"/>
      <c r="C982" s="97"/>
      <c r="D982" s="101"/>
      <c r="E982" s="135"/>
    </row>
    <row r="983" spans="2:5" s="5" customFormat="1">
      <c r="B983" s="8"/>
      <c r="C983" s="97"/>
      <c r="D983" s="101"/>
      <c r="E983" s="135"/>
    </row>
    <row r="984" spans="2:5" s="5" customFormat="1">
      <c r="B984" s="8"/>
      <c r="C984" s="97"/>
      <c r="D984" s="101"/>
      <c r="E984" s="135"/>
    </row>
    <row r="985" spans="2:5" s="5" customFormat="1">
      <c r="B985" s="8"/>
      <c r="C985" s="97"/>
      <c r="D985" s="101"/>
      <c r="E985" s="135"/>
    </row>
    <row r="986" spans="2:5" s="5" customFormat="1">
      <c r="B986" s="8"/>
      <c r="C986" s="97"/>
      <c r="D986" s="101"/>
      <c r="E986" s="135"/>
    </row>
    <row r="987" spans="2:5" s="5" customFormat="1">
      <c r="B987" s="8"/>
      <c r="C987" s="97"/>
      <c r="D987" s="101"/>
      <c r="E987" s="135"/>
    </row>
    <row r="988" spans="2:5" s="5" customFormat="1">
      <c r="B988" s="8"/>
      <c r="C988" s="97"/>
      <c r="D988" s="101"/>
      <c r="E988" s="135"/>
    </row>
    <row r="989" spans="2:5" s="5" customFormat="1">
      <c r="B989" s="8"/>
      <c r="C989" s="97"/>
      <c r="D989" s="101"/>
      <c r="E989" s="135"/>
    </row>
    <row r="990" spans="2:5" s="5" customFormat="1">
      <c r="B990" s="8"/>
      <c r="C990" s="97"/>
      <c r="D990" s="101"/>
      <c r="E990" s="135"/>
    </row>
    <row r="991" spans="2:5" s="5" customFormat="1">
      <c r="B991" s="8"/>
      <c r="C991" s="97"/>
      <c r="D991" s="101"/>
      <c r="E991" s="135"/>
    </row>
    <row r="992" spans="2:5" s="5" customFormat="1">
      <c r="B992" s="8"/>
      <c r="C992" s="97"/>
      <c r="D992" s="101"/>
      <c r="E992" s="135"/>
    </row>
    <row r="993" spans="2:5" s="5" customFormat="1">
      <c r="B993" s="8"/>
      <c r="C993" s="97"/>
      <c r="D993" s="101"/>
      <c r="E993" s="135"/>
    </row>
    <row r="994" spans="2:5" s="5" customFormat="1">
      <c r="B994" s="8"/>
      <c r="C994" s="97"/>
      <c r="D994" s="101"/>
      <c r="E994" s="135"/>
    </row>
    <row r="995" spans="2:5" s="5" customFormat="1">
      <c r="B995" s="8"/>
      <c r="C995" s="97"/>
      <c r="D995" s="101"/>
      <c r="E995" s="135"/>
    </row>
    <row r="996" spans="2:5" s="5" customFormat="1">
      <c r="B996" s="8"/>
      <c r="C996" s="97"/>
      <c r="D996" s="101"/>
      <c r="E996" s="135"/>
    </row>
    <row r="997" spans="2:5" s="5" customFormat="1">
      <c r="B997" s="8"/>
      <c r="C997" s="97"/>
      <c r="D997" s="101"/>
      <c r="E997" s="135"/>
    </row>
    <row r="998" spans="2:5" s="5" customFormat="1">
      <c r="B998" s="8"/>
      <c r="C998" s="97"/>
      <c r="D998" s="101"/>
      <c r="E998" s="135"/>
    </row>
    <row r="999" spans="2:5" s="5" customFormat="1">
      <c r="B999" s="8"/>
      <c r="C999" s="97"/>
      <c r="D999" s="101"/>
      <c r="E999" s="135"/>
    </row>
    <row r="1000" spans="2:5" s="5" customFormat="1">
      <c r="B1000" s="8"/>
      <c r="C1000" s="97"/>
      <c r="D1000" s="101"/>
      <c r="E1000" s="135"/>
    </row>
    <row r="1001" spans="2:5" s="5" customFormat="1">
      <c r="B1001" s="8"/>
      <c r="C1001" s="97"/>
      <c r="D1001" s="101"/>
      <c r="E1001" s="135"/>
    </row>
    <row r="1002" spans="2:5" s="5" customFormat="1">
      <c r="B1002" s="8"/>
      <c r="C1002" s="97"/>
      <c r="D1002" s="101"/>
      <c r="E1002" s="135"/>
    </row>
    <row r="1003" spans="2:5" s="5" customFormat="1">
      <c r="B1003" s="8"/>
      <c r="C1003" s="97"/>
      <c r="D1003" s="101"/>
      <c r="E1003" s="135"/>
    </row>
    <row r="1004" spans="2:5" s="5" customFormat="1">
      <c r="B1004" s="8"/>
      <c r="C1004" s="97"/>
      <c r="D1004" s="101"/>
      <c r="E1004" s="135"/>
    </row>
    <row r="1005" spans="2:5" s="5" customFormat="1">
      <c r="B1005" s="8"/>
      <c r="C1005" s="97"/>
      <c r="D1005" s="101"/>
      <c r="E1005" s="135"/>
    </row>
    <row r="1006" spans="2:5" s="5" customFormat="1">
      <c r="B1006" s="8"/>
      <c r="C1006" s="97"/>
      <c r="D1006" s="101"/>
      <c r="E1006" s="135"/>
    </row>
    <row r="1007" spans="2:5" s="5" customFormat="1">
      <c r="B1007" s="8"/>
      <c r="C1007" s="97"/>
      <c r="D1007" s="101"/>
      <c r="E1007" s="135"/>
    </row>
    <row r="1008" spans="2:5" s="5" customFormat="1">
      <c r="B1008" s="8"/>
      <c r="C1008" s="97"/>
      <c r="D1008" s="101"/>
      <c r="E1008" s="135"/>
    </row>
    <row r="1009" spans="2:5" s="5" customFormat="1">
      <c r="B1009" s="8"/>
      <c r="C1009" s="97"/>
      <c r="D1009" s="101"/>
      <c r="E1009" s="135"/>
    </row>
    <row r="1010" spans="2:5" s="5" customFormat="1">
      <c r="B1010" s="8"/>
      <c r="C1010" s="97"/>
      <c r="D1010" s="101"/>
      <c r="E1010" s="135"/>
    </row>
    <row r="1011" spans="2:5" s="5" customFormat="1">
      <c r="B1011" s="8"/>
      <c r="C1011" s="97"/>
      <c r="D1011" s="101"/>
      <c r="E1011" s="135"/>
    </row>
    <row r="1012" spans="2:5" s="5" customFormat="1">
      <c r="B1012" s="8"/>
      <c r="C1012" s="97"/>
      <c r="D1012" s="101"/>
      <c r="E1012" s="135"/>
    </row>
    <row r="1013" spans="2:5" s="5" customFormat="1">
      <c r="B1013" s="8"/>
      <c r="C1013" s="97"/>
      <c r="D1013" s="101"/>
      <c r="E1013" s="135"/>
    </row>
    <row r="1014" spans="2:5" s="5" customFormat="1">
      <c r="B1014" s="8"/>
      <c r="C1014" s="97"/>
      <c r="D1014" s="101"/>
      <c r="E1014" s="135"/>
    </row>
    <row r="1015" spans="2:5" s="5" customFormat="1">
      <c r="B1015" s="8"/>
      <c r="C1015" s="97"/>
      <c r="D1015" s="101"/>
      <c r="E1015" s="135"/>
    </row>
    <row r="1016" spans="2:5" s="5" customFormat="1">
      <c r="B1016" s="8"/>
      <c r="C1016" s="97"/>
      <c r="D1016" s="101"/>
      <c r="E1016" s="135"/>
    </row>
    <row r="1017" spans="2:5" s="5" customFormat="1">
      <c r="B1017" s="8"/>
      <c r="C1017" s="97"/>
      <c r="D1017" s="101"/>
      <c r="E1017" s="135"/>
    </row>
    <row r="1018" spans="2:5" s="5" customFormat="1">
      <c r="B1018" s="8"/>
      <c r="C1018" s="97"/>
      <c r="D1018" s="101"/>
      <c r="E1018" s="135"/>
    </row>
    <row r="1019" spans="2:5" s="5" customFormat="1">
      <c r="B1019" s="8"/>
      <c r="C1019" s="97"/>
      <c r="D1019" s="101"/>
      <c r="E1019" s="135"/>
    </row>
    <row r="1020" spans="2:5" s="5" customFormat="1">
      <c r="B1020" s="8"/>
      <c r="C1020" s="97"/>
      <c r="D1020" s="101"/>
      <c r="E1020" s="135"/>
    </row>
    <row r="1021" spans="2:5" s="5" customFormat="1">
      <c r="B1021" s="8"/>
      <c r="C1021" s="97"/>
      <c r="D1021" s="101"/>
      <c r="E1021" s="135"/>
    </row>
    <row r="1022" spans="2:5" s="5" customFormat="1">
      <c r="B1022" s="8"/>
      <c r="C1022" s="97"/>
      <c r="D1022" s="101"/>
      <c r="E1022" s="135"/>
    </row>
    <row r="1023" spans="2:5" s="5" customFormat="1">
      <c r="B1023" s="8"/>
      <c r="C1023" s="97"/>
      <c r="D1023" s="101"/>
      <c r="E1023" s="135"/>
    </row>
    <row r="1024" spans="2:5" s="5" customFormat="1">
      <c r="B1024" s="8"/>
      <c r="C1024" s="97"/>
      <c r="D1024" s="101"/>
      <c r="E1024" s="135"/>
    </row>
    <row r="1025" spans="2:5" s="5" customFormat="1">
      <c r="B1025" s="8"/>
      <c r="C1025" s="97"/>
      <c r="D1025" s="101"/>
      <c r="E1025" s="135"/>
    </row>
    <row r="1026" spans="2:5" s="5" customFormat="1">
      <c r="B1026" s="8"/>
      <c r="C1026" s="97"/>
      <c r="D1026" s="101"/>
      <c r="E1026" s="135"/>
    </row>
    <row r="1027" spans="2:5" s="5" customFormat="1">
      <c r="B1027" s="8"/>
      <c r="C1027" s="97"/>
      <c r="D1027" s="101"/>
      <c r="E1027" s="135"/>
    </row>
    <row r="1028" spans="2:5" s="5" customFormat="1">
      <c r="B1028" s="8"/>
      <c r="C1028" s="97"/>
      <c r="D1028" s="101"/>
      <c r="E1028" s="135"/>
    </row>
    <row r="1029" spans="2:5" s="5" customFormat="1">
      <c r="B1029" s="8"/>
      <c r="C1029" s="97"/>
      <c r="D1029" s="101"/>
      <c r="E1029" s="135"/>
    </row>
    <row r="1030" spans="2:5" s="5" customFormat="1">
      <c r="B1030" s="8"/>
      <c r="C1030" s="97"/>
      <c r="D1030" s="101"/>
      <c r="E1030" s="135"/>
    </row>
    <row r="1031" spans="2:5" s="5" customFormat="1">
      <c r="B1031" s="8"/>
      <c r="C1031" s="97"/>
      <c r="D1031" s="101"/>
      <c r="E1031" s="135"/>
    </row>
    <row r="1032" spans="2:5" s="5" customFormat="1">
      <c r="B1032" s="8"/>
      <c r="C1032" s="97"/>
      <c r="D1032" s="101"/>
      <c r="E1032" s="135"/>
    </row>
    <row r="1033" spans="2:5" s="5" customFormat="1">
      <c r="B1033" s="8"/>
      <c r="C1033" s="97"/>
      <c r="D1033" s="101"/>
      <c r="E1033" s="135"/>
    </row>
    <row r="1034" spans="2:5" s="5" customFormat="1">
      <c r="B1034" s="8"/>
      <c r="C1034" s="97"/>
      <c r="D1034" s="101"/>
      <c r="E1034" s="135"/>
    </row>
    <row r="1035" spans="2:5" s="5" customFormat="1">
      <c r="B1035" s="8"/>
      <c r="C1035" s="97"/>
      <c r="D1035" s="101"/>
      <c r="E1035" s="135"/>
    </row>
    <row r="1036" spans="2:5" s="5" customFormat="1">
      <c r="B1036" s="8"/>
      <c r="C1036" s="97"/>
      <c r="D1036" s="101"/>
      <c r="E1036" s="135"/>
    </row>
    <row r="1037" spans="2:5" s="5" customFormat="1">
      <c r="B1037" s="8"/>
      <c r="C1037" s="97"/>
      <c r="D1037" s="101"/>
      <c r="E1037" s="135"/>
    </row>
    <row r="1038" spans="2:5" s="5" customFormat="1">
      <c r="B1038" s="8"/>
      <c r="C1038" s="97"/>
      <c r="D1038" s="101"/>
      <c r="E1038" s="135"/>
    </row>
    <row r="1039" spans="2:5" s="5" customFormat="1">
      <c r="B1039" s="8"/>
      <c r="C1039" s="97"/>
      <c r="D1039" s="101"/>
      <c r="E1039" s="135"/>
    </row>
    <row r="1040" spans="2:5" s="5" customFormat="1">
      <c r="B1040" s="8"/>
      <c r="C1040" s="97"/>
      <c r="D1040" s="101"/>
      <c r="E1040" s="135"/>
    </row>
    <row r="1041" spans="2:5" s="5" customFormat="1">
      <c r="B1041" s="8"/>
      <c r="C1041" s="97"/>
      <c r="D1041" s="101"/>
      <c r="E1041" s="135"/>
    </row>
    <row r="1042" spans="2:5" s="5" customFormat="1">
      <c r="B1042" s="8"/>
      <c r="C1042" s="97"/>
      <c r="D1042" s="101"/>
      <c r="E1042" s="135"/>
    </row>
    <row r="1043" spans="2:5" s="5" customFormat="1">
      <c r="B1043" s="8"/>
      <c r="C1043" s="97"/>
      <c r="D1043" s="101"/>
      <c r="E1043" s="135"/>
    </row>
    <row r="1044" spans="2:5">
      <c r="B1044" s="8"/>
    </row>
    <row r="1045" spans="2:5">
      <c r="B1045" s="8"/>
    </row>
    <row r="1046" spans="2:5">
      <c r="B1046" s="8"/>
    </row>
    <row r="1047" spans="2:5">
      <c r="B1047" s="8"/>
    </row>
    <row r="1048" spans="2:5">
      <c r="B1048" s="8"/>
    </row>
    <row r="1049" spans="2:5">
      <c r="B1049" s="8"/>
      <c r="C1049" s="98"/>
      <c r="D1049" s="105"/>
    </row>
    <row r="1050" spans="2:5">
      <c r="B1050" s="8"/>
      <c r="C1050" s="98"/>
      <c r="D1050" s="105"/>
    </row>
    <row r="1051" spans="2:5">
      <c r="B1051" s="8"/>
      <c r="C1051" s="98"/>
      <c r="D1051" s="105"/>
    </row>
    <row r="1052" spans="2:5">
      <c r="B1052" s="8"/>
      <c r="C1052" s="98"/>
      <c r="D1052" s="105"/>
    </row>
    <row r="1053" spans="2:5">
      <c r="B1053" s="8"/>
      <c r="C1053" s="98"/>
      <c r="D1053" s="105"/>
    </row>
    <row r="1054" spans="2:5">
      <c r="B1054" s="8"/>
      <c r="C1054" s="98"/>
      <c r="D1054" s="105"/>
    </row>
    <row r="1055" spans="2:5">
      <c r="B1055" s="8"/>
      <c r="C1055" s="98"/>
      <c r="D1055" s="105"/>
    </row>
    <row r="1056" spans="2:5">
      <c r="B1056" s="8"/>
      <c r="C1056" s="98"/>
      <c r="D1056" s="105"/>
    </row>
    <row r="1057" spans="2:4">
      <c r="B1057" s="8"/>
      <c r="C1057" s="98"/>
      <c r="D1057" s="105"/>
    </row>
    <row r="1058" spans="2:4">
      <c r="B1058" s="8"/>
      <c r="C1058" s="98"/>
      <c r="D1058" s="105"/>
    </row>
  </sheetData>
  <sheetProtection algorithmName="SHA-512" hashValue="xcUrXijVZhw74wjmWYbMDeHBvdhW0yjWAqqeoZPS3QR9ez0AEKkK1RRFT58D06qSYZEOqVkHdn1pXsrJvGNnSw==" saltValue="EJ9leyDepkEPgt75OQFVzw==" spinCount="100000" sheet="1" objects="1" scenarios="1"/>
  <mergeCells count="7">
    <mergeCell ref="B861:D861"/>
    <mergeCell ref="B800:D800"/>
    <mergeCell ref="C1:D1"/>
    <mergeCell ref="B5:D5"/>
    <mergeCell ref="B775:D775"/>
    <mergeCell ref="B783:D783"/>
    <mergeCell ref="B855:D85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H128"/>
  <sheetViews>
    <sheetView zoomScaleNormal="100" workbookViewId="0">
      <selection activeCell="A2" sqref="A2"/>
    </sheetView>
  </sheetViews>
  <sheetFormatPr defaultRowHeight="15"/>
  <cols>
    <col min="2" max="2" width="15.28515625" customWidth="1"/>
    <col min="3" max="5" width="21.5703125" style="99" customWidth="1"/>
    <col min="6" max="6" width="29.42578125" customWidth="1"/>
    <col min="8" max="8" width="9.140625" style="50"/>
  </cols>
  <sheetData>
    <row r="1" spans="1:8" s="1" customFormat="1" ht="39.75" customHeight="1">
      <c r="A1" s="14"/>
      <c r="B1" s="285"/>
      <c r="C1" s="364" t="s">
        <v>1135</v>
      </c>
      <c r="D1" s="364"/>
      <c r="E1" s="364"/>
      <c r="F1" s="364"/>
      <c r="G1" s="16"/>
      <c r="H1" s="3"/>
    </row>
    <row r="2" spans="1:8" s="1" customFormat="1" ht="14.25">
      <c r="B2" s="203" t="s">
        <v>11</v>
      </c>
      <c r="C2" s="204">
        <f>SUM(C128-D128)</f>
        <v>138962.96</v>
      </c>
      <c r="D2" s="164"/>
      <c r="E2" s="164"/>
      <c r="F2" s="165"/>
      <c r="H2" s="3"/>
    </row>
    <row r="3" spans="1:8" s="1" customFormat="1" ht="12.75">
      <c r="B3" s="6"/>
      <c r="C3" s="166"/>
      <c r="D3" s="166"/>
      <c r="E3" s="166"/>
      <c r="F3" s="8"/>
      <c r="H3" s="3"/>
    </row>
    <row r="4" spans="1:8" s="19" customFormat="1" ht="32.25" customHeight="1">
      <c r="B4" s="274" t="s">
        <v>7</v>
      </c>
      <c r="C4" s="286" t="s">
        <v>12</v>
      </c>
      <c r="D4" s="286" t="s">
        <v>30</v>
      </c>
      <c r="E4" s="286" t="s">
        <v>8</v>
      </c>
      <c r="F4" s="287" t="s">
        <v>9</v>
      </c>
      <c r="H4" s="107"/>
    </row>
    <row r="5" spans="1:8" s="51" customFormat="1">
      <c r="B5" s="168">
        <v>42826</v>
      </c>
      <c r="C5" s="169">
        <v>1000</v>
      </c>
      <c r="D5" s="170">
        <f>C5-E5</f>
        <v>27</v>
      </c>
      <c r="E5" s="169">
        <v>973</v>
      </c>
      <c r="F5" s="273" t="s">
        <v>4571</v>
      </c>
      <c r="H5" s="108"/>
    </row>
    <row r="6" spans="1:8" s="51" customFormat="1">
      <c r="B6" s="168">
        <v>42826</v>
      </c>
      <c r="C6" s="169">
        <v>500</v>
      </c>
      <c r="D6" s="170">
        <f t="shared" ref="D6:D69" si="0">C6-E6</f>
        <v>18.5</v>
      </c>
      <c r="E6" s="169">
        <v>481.5</v>
      </c>
      <c r="F6" s="273" t="s">
        <v>4572</v>
      </c>
      <c r="H6" s="108"/>
    </row>
    <row r="7" spans="1:8" s="51" customFormat="1">
      <c r="B7" s="168">
        <v>42826</v>
      </c>
      <c r="C7" s="169">
        <v>300</v>
      </c>
      <c r="D7" s="170">
        <f t="shared" si="0"/>
        <v>16.600000000000023</v>
      </c>
      <c r="E7" s="169">
        <v>283.39999999999998</v>
      </c>
      <c r="F7" s="273" t="s">
        <v>4573</v>
      </c>
      <c r="H7" s="108"/>
    </row>
    <row r="8" spans="1:8" s="51" customFormat="1">
      <c r="B8" s="168">
        <v>42827</v>
      </c>
      <c r="C8" s="169">
        <v>500</v>
      </c>
      <c r="D8" s="170">
        <f t="shared" si="0"/>
        <v>18.5</v>
      </c>
      <c r="E8" s="169">
        <v>481.5</v>
      </c>
      <c r="F8" s="273" t="s">
        <v>4574</v>
      </c>
      <c r="H8" s="108"/>
    </row>
    <row r="9" spans="1:8" s="51" customFormat="1">
      <c r="B9" s="168">
        <v>42827</v>
      </c>
      <c r="C9" s="169">
        <v>100</v>
      </c>
      <c r="D9" s="170">
        <f t="shared" si="0"/>
        <v>11.700000000000003</v>
      </c>
      <c r="E9" s="169">
        <v>88.3</v>
      </c>
      <c r="F9" s="273" t="s">
        <v>4575</v>
      </c>
      <c r="H9" s="108"/>
    </row>
    <row r="10" spans="1:8" s="51" customFormat="1">
      <c r="B10" s="168">
        <v>42827</v>
      </c>
      <c r="C10" s="169">
        <v>300</v>
      </c>
      <c r="D10" s="170">
        <f t="shared" si="0"/>
        <v>15.100000000000023</v>
      </c>
      <c r="E10" s="169">
        <v>284.89999999999998</v>
      </c>
      <c r="F10" s="273" t="s">
        <v>4576</v>
      </c>
      <c r="H10" s="108"/>
    </row>
    <row r="11" spans="1:8" s="51" customFormat="1">
      <c r="B11" s="168">
        <v>42827</v>
      </c>
      <c r="C11" s="169">
        <v>1800</v>
      </c>
      <c r="D11" s="170">
        <f t="shared" si="0"/>
        <v>49.599999999999909</v>
      </c>
      <c r="E11" s="169">
        <v>1750.4</v>
      </c>
      <c r="F11" s="273" t="s">
        <v>4577</v>
      </c>
      <c r="H11" s="108"/>
    </row>
    <row r="12" spans="1:8" s="51" customFormat="1">
      <c r="B12" s="168">
        <v>42827</v>
      </c>
      <c r="C12" s="169">
        <v>200</v>
      </c>
      <c r="D12" s="170">
        <f t="shared" si="0"/>
        <v>13.400000000000006</v>
      </c>
      <c r="E12" s="169">
        <v>186.6</v>
      </c>
      <c r="F12" s="273" t="s">
        <v>4578</v>
      </c>
      <c r="H12" s="108"/>
    </row>
    <row r="13" spans="1:8" s="51" customFormat="1">
      <c r="B13" s="168">
        <v>42827</v>
      </c>
      <c r="C13" s="169">
        <v>3000</v>
      </c>
      <c r="D13" s="170">
        <f t="shared" si="0"/>
        <v>76</v>
      </c>
      <c r="E13" s="169">
        <v>2924</v>
      </c>
      <c r="F13" s="273" t="s">
        <v>4579</v>
      </c>
      <c r="H13" s="108"/>
    </row>
    <row r="14" spans="1:8" s="51" customFormat="1">
      <c r="B14" s="168">
        <v>42827</v>
      </c>
      <c r="C14" s="169">
        <v>1000</v>
      </c>
      <c r="D14" s="170">
        <f t="shared" si="0"/>
        <v>27</v>
      </c>
      <c r="E14" s="169">
        <v>973</v>
      </c>
      <c r="F14" s="273" t="s">
        <v>4580</v>
      </c>
      <c r="H14" s="108"/>
    </row>
    <row r="15" spans="1:8" s="51" customFormat="1">
      <c r="B15" s="168">
        <v>42827</v>
      </c>
      <c r="C15" s="169">
        <v>150</v>
      </c>
      <c r="D15" s="170">
        <f t="shared" si="0"/>
        <v>12.550000000000011</v>
      </c>
      <c r="E15" s="169">
        <v>137.44999999999999</v>
      </c>
      <c r="F15" s="273" t="s">
        <v>4581</v>
      </c>
      <c r="H15" s="108"/>
    </row>
    <row r="16" spans="1:8" s="51" customFormat="1">
      <c r="B16" s="168">
        <v>42827</v>
      </c>
      <c r="C16" s="169">
        <v>2000</v>
      </c>
      <c r="D16" s="170">
        <f t="shared" si="0"/>
        <v>44</v>
      </c>
      <c r="E16" s="169">
        <v>1956</v>
      </c>
      <c r="F16" s="273" t="s">
        <v>4582</v>
      </c>
      <c r="H16" s="108"/>
    </row>
    <row r="17" spans="2:8" s="51" customFormat="1">
      <c r="B17" s="168">
        <v>42827</v>
      </c>
      <c r="C17" s="169">
        <v>300</v>
      </c>
      <c r="D17" s="170">
        <f t="shared" si="0"/>
        <v>15.100000000000023</v>
      </c>
      <c r="E17" s="169">
        <v>284.89999999999998</v>
      </c>
      <c r="F17" s="273" t="s">
        <v>4583</v>
      </c>
      <c r="H17" s="108"/>
    </row>
    <row r="18" spans="2:8" s="51" customFormat="1">
      <c r="B18" s="168">
        <v>42828</v>
      </c>
      <c r="C18" s="169">
        <v>1000</v>
      </c>
      <c r="D18" s="170">
        <f t="shared" si="0"/>
        <v>27</v>
      </c>
      <c r="E18" s="169">
        <v>973</v>
      </c>
      <c r="F18" s="273" t="s">
        <v>4584</v>
      </c>
      <c r="H18" s="108"/>
    </row>
    <row r="19" spans="2:8" s="51" customFormat="1">
      <c r="B19" s="168">
        <v>42828</v>
      </c>
      <c r="C19" s="169">
        <v>3000</v>
      </c>
      <c r="D19" s="170">
        <f t="shared" si="0"/>
        <v>76</v>
      </c>
      <c r="E19" s="169">
        <v>2924</v>
      </c>
      <c r="F19" s="273" t="s">
        <v>4585</v>
      </c>
      <c r="H19" s="108"/>
    </row>
    <row r="20" spans="2:8" s="51" customFormat="1">
      <c r="B20" s="168">
        <v>42828</v>
      </c>
      <c r="C20" s="169">
        <v>500</v>
      </c>
      <c r="D20" s="170">
        <f t="shared" si="0"/>
        <v>21</v>
      </c>
      <c r="E20" s="169">
        <v>479</v>
      </c>
      <c r="F20" s="273" t="s">
        <v>4586</v>
      </c>
      <c r="H20" s="108"/>
    </row>
    <row r="21" spans="2:8" s="51" customFormat="1">
      <c r="B21" s="168">
        <v>42828</v>
      </c>
      <c r="C21" s="169">
        <v>500</v>
      </c>
      <c r="D21" s="170">
        <f t="shared" si="0"/>
        <v>18.5</v>
      </c>
      <c r="E21" s="169">
        <v>481.5</v>
      </c>
      <c r="F21" s="273" t="s">
        <v>4587</v>
      </c>
      <c r="H21" s="108"/>
    </row>
    <row r="22" spans="2:8" s="51" customFormat="1">
      <c r="B22" s="168">
        <v>42828</v>
      </c>
      <c r="C22" s="169">
        <v>250</v>
      </c>
      <c r="D22" s="170">
        <f t="shared" si="0"/>
        <v>14.25</v>
      </c>
      <c r="E22" s="169">
        <v>235.75</v>
      </c>
      <c r="F22" s="273" t="s">
        <v>4588</v>
      </c>
      <c r="H22" s="108"/>
    </row>
    <row r="23" spans="2:8" s="51" customFormat="1">
      <c r="B23" s="168">
        <v>42828</v>
      </c>
      <c r="C23" s="169">
        <v>150</v>
      </c>
      <c r="D23" s="170">
        <f t="shared" si="0"/>
        <v>12.550000000000011</v>
      </c>
      <c r="E23" s="169">
        <v>137.44999999999999</v>
      </c>
      <c r="F23" s="273" t="s">
        <v>4589</v>
      </c>
      <c r="H23" s="108"/>
    </row>
    <row r="24" spans="2:8" s="51" customFormat="1">
      <c r="B24" s="168">
        <v>42828</v>
      </c>
      <c r="C24" s="169">
        <v>100</v>
      </c>
      <c r="D24" s="170">
        <f t="shared" si="0"/>
        <v>11.700000000000003</v>
      </c>
      <c r="E24" s="169">
        <v>88.3</v>
      </c>
      <c r="F24" s="273" t="s">
        <v>4590</v>
      </c>
      <c r="H24" s="108"/>
    </row>
    <row r="25" spans="2:8" s="51" customFormat="1">
      <c r="B25" s="168">
        <v>42828</v>
      </c>
      <c r="C25" s="169">
        <v>59</v>
      </c>
      <c r="D25" s="170">
        <f t="shared" si="0"/>
        <v>11.299999999999997</v>
      </c>
      <c r="E25" s="169">
        <v>47.7</v>
      </c>
      <c r="F25" s="273" t="s">
        <v>4591</v>
      </c>
      <c r="H25" s="108"/>
    </row>
    <row r="26" spans="2:8" s="51" customFormat="1">
      <c r="B26" s="168">
        <v>42829</v>
      </c>
      <c r="C26" s="169">
        <v>3000</v>
      </c>
      <c r="D26" s="170">
        <f t="shared" si="0"/>
        <v>76</v>
      </c>
      <c r="E26" s="169">
        <v>2924</v>
      </c>
      <c r="F26" s="273" t="s">
        <v>4592</v>
      </c>
      <c r="H26" s="108"/>
    </row>
    <row r="27" spans="2:8" s="51" customFormat="1">
      <c r="B27" s="168">
        <v>42829</v>
      </c>
      <c r="C27" s="169">
        <v>900</v>
      </c>
      <c r="D27" s="170">
        <f t="shared" si="0"/>
        <v>25.299999999999955</v>
      </c>
      <c r="E27" s="169">
        <v>874.7</v>
      </c>
      <c r="F27" s="273" t="s">
        <v>4593</v>
      </c>
      <c r="H27" s="108"/>
    </row>
    <row r="28" spans="2:8" s="51" customFormat="1">
      <c r="B28" s="168">
        <v>42830</v>
      </c>
      <c r="C28" s="169">
        <v>100</v>
      </c>
      <c r="D28" s="170">
        <f t="shared" si="0"/>
        <v>12.200000000000003</v>
      </c>
      <c r="E28" s="169">
        <v>87.8</v>
      </c>
      <c r="F28" s="273" t="s">
        <v>4594</v>
      </c>
      <c r="H28" s="108"/>
    </row>
    <row r="29" spans="2:8" s="51" customFormat="1">
      <c r="B29" s="168">
        <v>42830</v>
      </c>
      <c r="C29" s="169">
        <v>100</v>
      </c>
      <c r="D29" s="170">
        <f t="shared" si="0"/>
        <v>11.700000000000003</v>
      </c>
      <c r="E29" s="169">
        <v>88.3</v>
      </c>
      <c r="F29" s="273" t="s">
        <v>4595</v>
      </c>
      <c r="H29" s="108"/>
    </row>
    <row r="30" spans="2:8" s="51" customFormat="1">
      <c r="B30" s="168">
        <v>42830</v>
      </c>
      <c r="C30" s="169">
        <v>1000</v>
      </c>
      <c r="D30" s="170">
        <f t="shared" si="0"/>
        <v>32</v>
      </c>
      <c r="E30" s="169">
        <v>968</v>
      </c>
      <c r="F30" s="273" t="s">
        <v>4596</v>
      </c>
      <c r="H30" s="108"/>
    </row>
    <row r="31" spans="2:8" s="51" customFormat="1">
      <c r="B31" s="168">
        <v>42831</v>
      </c>
      <c r="C31" s="169">
        <v>15</v>
      </c>
      <c r="D31" s="170">
        <f t="shared" si="0"/>
        <v>10.33</v>
      </c>
      <c r="E31" s="169">
        <v>4.67</v>
      </c>
      <c r="F31" s="273" t="s">
        <v>4591</v>
      </c>
      <c r="H31" s="108"/>
    </row>
    <row r="32" spans="2:8" s="51" customFormat="1">
      <c r="B32" s="168">
        <v>42831</v>
      </c>
      <c r="C32" s="169">
        <v>30</v>
      </c>
      <c r="D32" s="170">
        <f t="shared" si="0"/>
        <v>10.510000000000002</v>
      </c>
      <c r="E32" s="169">
        <v>19.489999999999998</v>
      </c>
      <c r="F32" s="273" t="s">
        <v>4597</v>
      </c>
      <c r="H32" s="108"/>
    </row>
    <row r="33" spans="2:8" s="51" customFormat="1">
      <c r="B33" s="168">
        <v>42831</v>
      </c>
      <c r="C33" s="169">
        <v>200</v>
      </c>
      <c r="D33" s="170">
        <f t="shared" si="0"/>
        <v>13.400000000000006</v>
      </c>
      <c r="E33" s="169">
        <v>186.6</v>
      </c>
      <c r="F33" s="273" t="s">
        <v>4598</v>
      </c>
      <c r="H33" s="108"/>
    </row>
    <row r="34" spans="2:8" s="51" customFormat="1">
      <c r="B34" s="168">
        <v>42831</v>
      </c>
      <c r="C34" s="169">
        <v>35</v>
      </c>
      <c r="D34" s="170">
        <f t="shared" si="0"/>
        <v>10.600000000000001</v>
      </c>
      <c r="E34" s="169">
        <v>24.4</v>
      </c>
      <c r="F34" s="273" t="s">
        <v>4599</v>
      </c>
      <c r="H34" s="108"/>
    </row>
    <row r="35" spans="2:8" s="51" customFormat="1">
      <c r="B35" s="168">
        <v>42831</v>
      </c>
      <c r="C35" s="169">
        <v>2000</v>
      </c>
      <c r="D35" s="170">
        <f t="shared" si="0"/>
        <v>54</v>
      </c>
      <c r="E35" s="169">
        <v>1946</v>
      </c>
      <c r="F35" s="273" t="s">
        <v>4600</v>
      </c>
      <c r="H35" s="108"/>
    </row>
    <row r="36" spans="2:8" s="51" customFormat="1">
      <c r="B36" s="168">
        <v>42832</v>
      </c>
      <c r="C36" s="169">
        <v>5000</v>
      </c>
      <c r="D36" s="170">
        <f t="shared" si="0"/>
        <v>95</v>
      </c>
      <c r="E36" s="169">
        <v>4905</v>
      </c>
      <c r="F36" s="273" t="s">
        <v>4601</v>
      </c>
      <c r="H36" s="108"/>
    </row>
    <row r="37" spans="2:8" s="51" customFormat="1">
      <c r="B37" s="168">
        <v>42832</v>
      </c>
      <c r="C37" s="169">
        <v>1100</v>
      </c>
      <c r="D37" s="170">
        <f t="shared" si="0"/>
        <v>34.200000000000045</v>
      </c>
      <c r="E37" s="169">
        <v>1065.8</v>
      </c>
      <c r="F37" s="273" t="s">
        <v>4602</v>
      </c>
      <c r="H37" s="108"/>
    </row>
    <row r="38" spans="2:8" s="51" customFormat="1">
      <c r="B38" s="168">
        <v>42833</v>
      </c>
      <c r="C38" s="169">
        <v>2500</v>
      </c>
      <c r="D38" s="170">
        <f t="shared" si="0"/>
        <v>65</v>
      </c>
      <c r="E38" s="169">
        <v>2435</v>
      </c>
      <c r="F38" s="273" t="s">
        <v>4603</v>
      </c>
      <c r="H38" s="108"/>
    </row>
    <row r="39" spans="2:8" s="51" customFormat="1">
      <c r="B39" s="168">
        <v>42833</v>
      </c>
      <c r="C39" s="169">
        <v>200</v>
      </c>
      <c r="D39" s="170">
        <f t="shared" si="0"/>
        <v>14.400000000000006</v>
      </c>
      <c r="E39" s="169">
        <v>185.6</v>
      </c>
      <c r="F39" s="273" t="s">
        <v>4604</v>
      </c>
      <c r="H39" s="108"/>
    </row>
    <row r="40" spans="2:8" s="51" customFormat="1">
      <c r="B40" s="168">
        <v>42833</v>
      </c>
      <c r="C40" s="169">
        <v>3025</v>
      </c>
      <c r="D40" s="170">
        <f t="shared" si="0"/>
        <v>76.550000000000182</v>
      </c>
      <c r="E40" s="169">
        <v>2948.45</v>
      </c>
      <c r="F40" s="273" t="s">
        <v>4579</v>
      </c>
      <c r="H40" s="108"/>
    </row>
    <row r="41" spans="2:8" s="51" customFormat="1">
      <c r="B41" s="168">
        <v>42833</v>
      </c>
      <c r="C41" s="169">
        <v>3025</v>
      </c>
      <c r="D41" s="170">
        <f t="shared" si="0"/>
        <v>76.550000000000182</v>
      </c>
      <c r="E41" s="169">
        <v>2948.45</v>
      </c>
      <c r="F41" s="273" t="s">
        <v>4579</v>
      </c>
      <c r="H41" s="108"/>
    </row>
    <row r="42" spans="2:8" s="51" customFormat="1">
      <c r="B42" s="168">
        <v>42833</v>
      </c>
      <c r="C42" s="169">
        <v>300</v>
      </c>
      <c r="D42" s="170">
        <f t="shared" si="0"/>
        <v>15.100000000000023</v>
      </c>
      <c r="E42" s="169">
        <v>284.89999999999998</v>
      </c>
      <c r="F42" s="273" t="s">
        <v>4605</v>
      </c>
      <c r="H42" s="108"/>
    </row>
    <row r="43" spans="2:8" s="51" customFormat="1">
      <c r="B43" s="168">
        <v>42834</v>
      </c>
      <c r="C43" s="169">
        <v>3000</v>
      </c>
      <c r="D43" s="170">
        <f t="shared" si="0"/>
        <v>76</v>
      </c>
      <c r="E43" s="169">
        <v>2924</v>
      </c>
      <c r="F43" s="273" t="s">
        <v>4606</v>
      </c>
      <c r="H43" s="108"/>
    </row>
    <row r="44" spans="2:8" s="51" customFormat="1">
      <c r="B44" s="168">
        <v>42834</v>
      </c>
      <c r="C44" s="169">
        <v>3500</v>
      </c>
      <c r="D44" s="170">
        <f t="shared" si="0"/>
        <v>87</v>
      </c>
      <c r="E44" s="169">
        <v>3413</v>
      </c>
      <c r="F44" s="273" t="s">
        <v>4607</v>
      </c>
      <c r="H44" s="108"/>
    </row>
    <row r="45" spans="2:8" s="51" customFormat="1">
      <c r="B45" s="168">
        <v>42834</v>
      </c>
      <c r="C45" s="169">
        <v>72</v>
      </c>
      <c r="D45" s="170">
        <f t="shared" si="0"/>
        <v>11.219999999999999</v>
      </c>
      <c r="E45" s="169">
        <v>60.78</v>
      </c>
      <c r="F45" s="273" t="s">
        <v>4608</v>
      </c>
      <c r="H45" s="108"/>
    </row>
    <row r="46" spans="2:8" s="51" customFormat="1">
      <c r="B46" s="168">
        <v>42834</v>
      </c>
      <c r="C46" s="169">
        <v>71</v>
      </c>
      <c r="D46" s="170">
        <f t="shared" si="0"/>
        <v>11.21</v>
      </c>
      <c r="E46" s="169">
        <v>59.79</v>
      </c>
      <c r="F46" s="273" t="s">
        <v>4608</v>
      </c>
      <c r="H46" s="108"/>
    </row>
    <row r="47" spans="2:8" s="51" customFormat="1">
      <c r="B47" s="168">
        <v>42834</v>
      </c>
      <c r="C47" s="169">
        <v>2000</v>
      </c>
      <c r="D47" s="170">
        <f t="shared" si="0"/>
        <v>54</v>
      </c>
      <c r="E47" s="169">
        <v>1946</v>
      </c>
      <c r="F47" s="273" t="s">
        <v>4609</v>
      </c>
      <c r="H47" s="108"/>
    </row>
    <row r="48" spans="2:8" s="51" customFormat="1">
      <c r="B48" s="168">
        <v>42835</v>
      </c>
      <c r="C48" s="169">
        <v>1000</v>
      </c>
      <c r="D48" s="170">
        <f t="shared" si="0"/>
        <v>32</v>
      </c>
      <c r="E48" s="169">
        <v>968</v>
      </c>
      <c r="F48" s="273" t="s">
        <v>4400</v>
      </c>
      <c r="H48" s="108"/>
    </row>
    <row r="49" spans="2:8" s="51" customFormat="1">
      <c r="B49" s="168">
        <v>42835</v>
      </c>
      <c r="C49" s="169">
        <v>2000</v>
      </c>
      <c r="D49" s="170">
        <f t="shared" si="0"/>
        <v>54</v>
      </c>
      <c r="E49" s="169">
        <v>1946</v>
      </c>
      <c r="F49" s="273" t="s">
        <v>4610</v>
      </c>
      <c r="H49" s="108"/>
    </row>
    <row r="50" spans="2:8" s="51" customFormat="1">
      <c r="B50" s="168">
        <v>42835</v>
      </c>
      <c r="C50" s="169">
        <v>500</v>
      </c>
      <c r="D50" s="170">
        <f t="shared" si="0"/>
        <v>18.5</v>
      </c>
      <c r="E50" s="169">
        <v>481.5</v>
      </c>
      <c r="F50" s="273" t="s">
        <v>4611</v>
      </c>
      <c r="H50" s="108"/>
    </row>
    <row r="51" spans="2:8" s="51" customFormat="1">
      <c r="B51" s="168">
        <v>42836</v>
      </c>
      <c r="C51" s="169">
        <v>500</v>
      </c>
      <c r="D51" s="170">
        <f t="shared" si="0"/>
        <v>18.5</v>
      </c>
      <c r="E51" s="169">
        <v>481.5</v>
      </c>
      <c r="F51" s="273" t="s">
        <v>4593</v>
      </c>
      <c r="H51" s="108"/>
    </row>
    <row r="52" spans="2:8" s="51" customFormat="1">
      <c r="B52" s="168">
        <v>42836</v>
      </c>
      <c r="C52" s="169">
        <v>1000</v>
      </c>
      <c r="D52" s="170">
        <f t="shared" si="0"/>
        <v>32</v>
      </c>
      <c r="E52" s="169">
        <v>968</v>
      </c>
      <c r="F52" s="273" t="s">
        <v>4612</v>
      </c>
      <c r="H52" s="108"/>
    </row>
    <row r="53" spans="2:8" s="51" customFormat="1">
      <c r="B53" s="168">
        <v>42836</v>
      </c>
      <c r="C53" s="169">
        <v>3000</v>
      </c>
      <c r="D53" s="170">
        <f t="shared" si="0"/>
        <v>61</v>
      </c>
      <c r="E53" s="169">
        <v>2939</v>
      </c>
      <c r="F53" s="273" t="s">
        <v>4613</v>
      </c>
      <c r="H53" s="108"/>
    </row>
    <row r="54" spans="2:8" s="51" customFormat="1">
      <c r="B54" s="168">
        <v>42836</v>
      </c>
      <c r="C54" s="169">
        <v>2000</v>
      </c>
      <c r="D54" s="170">
        <f t="shared" si="0"/>
        <v>44</v>
      </c>
      <c r="E54" s="169">
        <v>1956</v>
      </c>
      <c r="F54" s="273" t="s">
        <v>4613</v>
      </c>
      <c r="H54" s="108"/>
    </row>
    <row r="55" spans="2:8" s="51" customFormat="1">
      <c r="B55" s="168">
        <v>42836</v>
      </c>
      <c r="C55" s="169">
        <v>200</v>
      </c>
      <c r="D55" s="170">
        <f t="shared" si="0"/>
        <v>13.400000000000006</v>
      </c>
      <c r="E55" s="169">
        <v>186.6</v>
      </c>
      <c r="F55" s="273" t="s">
        <v>4614</v>
      </c>
      <c r="H55" s="108"/>
    </row>
    <row r="56" spans="2:8" s="51" customFormat="1">
      <c r="B56" s="168">
        <v>42836</v>
      </c>
      <c r="C56" s="169">
        <v>222</v>
      </c>
      <c r="D56" s="170">
        <f t="shared" si="0"/>
        <v>13.77000000000001</v>
      </c>
      <c r="E56" s="169">
        <v>208.23</v>
      </c>
      <c r="F56" s="273" t="s">
        <v>4615</v>
      </c>
      <c r="H56" s="108"/>
    </row>
    <row r="57" spans="2:8" s="51" customFormat="1">
      <c r="B57" s="168">
        <v>42837</v>
      </c>
      <c r="C57" s="169">
        <v>300</v>
      </c>
      <c r="D57" s="170">
        <f t="shared" si="0"/>
        <v>15.100000000000023</v>
      </c>
      <c r="E57" s="169">
        <v>284.89999999999998</v>
      </c>
      <c r="F57" s="273" t="s">
        <v>4616</v>
      </c>
      <c r="H57" s="108"/>
    </row>
    <row r="58" spans="2:8" s="51" customFormat="1">
      <c r="B58" s="168">
        <v>42837</v>
      </c>
      <c r="C58" s="169">
        <v>7000</v>
      </c>
      <c r="D58" s="170">
        <f t="shared" si="0"/>
        <v>164</v>
      </c>
      <c r="E58" s="169">
        <v>6836</v>
      </c>
      <c r="F58" s="273" t="s">
        <v>4617</v>
      </c>
      <c r="H58" s="108"/>
    </row>
    <row r="59" spans="2:8" s="51" customFormat="1">
      <c r="B59" s="168">
        <v>42838</v>
      </c>
      <c r="C59" s="169">
        <v>300</v>
      </c>
      <c r="D59" s="170">
        <f t="shared" si="0"/>
        <v>15.100000000000023</v>
      </c>
      <c r="E59" s="169">
        <v>284.89999999999998</v>
      </c>
      <c r="F59" s="273" t="s">
        <v>4618</v>
      </c>
      <c r="H59" s="108"/>
    </row>
    <row r="60" spans="2:8" s="51" customFormat="1">
      <c r="B60" s="168">
        <v>42839</v>
      </c>
      <c r="C60" s="169">
        <v>300</v>
      </c>
      <c r="D60" s="170">
        <f t="shared" si="0"/>
        <v>15.100000000000023</v>
      </c>
      <c r="E60" s="169">
        <v>284.89999999999998</v>
      </c>
      <c r="F60" s="273" t="s">
        <v>4619</v>
      </c>
      <c r="H60" s="108"/>
    </row>
    <row r="61" spans="2:8" s="51" customFormat="1">
      <c r="B61" s="168">
        <v>42839</v>
      </c>
      <c r="C61" s="169">
        <v>150</v>
      </c>
      <c r="D61" s="170">
        <f t="shared" si="0"/>
        <v>13.300000000000011</v>
      </c>
      <c r="E61" s="169">
        <v>136.69999999999999</v>
      </c>
      <c r="F61" s="273" t="s">
        <v>4620</v>
      </c>
      <c r="H61" s="108"/>
    </row>
    <row r="62" spans="2:8" s="51" customFormat="1">
      <c r="B62" s="168">
        <v>42839</v>
      </c>
      <c r="C62" s="169">
        <v>1131</v>
      </c>
      <c r="D62" s="170">
        <f t="shared" si="0"/>
        <v>34.880000000000109</v>
      </c>
      <c r="E62" s="169">
        <v>1096.1199999999999</v>
      </c>
      <c r="F62" s="273" t="s">
        <v>4621</v>
      </c>
      <c r="H62" s="108"/>
    </row>
    <row r="63" spans="2:8" s="51" customFormat="1">
      <c r="B63" s="168">
        <v>42840</v>
      </c>
      <c r="C63" s="169">
        <v>1000</v>
      </c>
      <c r="D63" s="170">
        <f t="shared" si="0"/>
        <v>32</v>
      </c>
      <c r="E63" s="169">
        <v>968</v>
      </c>
      <c r="F63" s="273" t="s">
        <v>4622</v>
      </c>
      <c r="H63" s="108"/>
    </row>
    <row r="64" spans="2:8" s="51" customFormat="1">
      <c r="B64" s="168">
        <v>42840</v>
      </c>
      <c r="C64" s="169">
        <v>1000</v>
      </c>
      <c r="D64" s="170">
        <f t="shared" si="0"/>
        <v>32</v>
      </c>
      <c r="E64" s="169">
        <v>968</v>
      </c>
      <c r="F64" s="273" t="s">
        <v>4623</v>
      </c>
      <c r="H64" s="108"/>
    </row>
    <row r="65" spans="2:8" s="51" customFormat="1">
      <c r="B65" s="168">
        <v>42840</v>
      </c>
      <c r="C65" s="169">
        <v>200</v>
      </c>
      <c r="D65" s="170">
        <f t="shared" si="0"/>
        <v>13.400000000000006</v>
      </c>
      <c r="E65" s="169">
        <v>186.6</v>
      </c>
      <c r="F65" s="273" t="s">
        <v>4624</v>
      </c>
      <c r="H65" s="108"/>
    </row>
    <row r="66" spans="2:8" s="51" customFormat="1">
      <c r="B66" s="168">
        <v>42840</v>
      </c>
      <c r="C66" s="169">
        <v>200</v>
      </c>
      <c r="D66" s="170">
        <f t="shared" si="0"/>
        <v>13.400000000000006</v>
      </c>
      <c r="E66" s="169">
        <v>186.6</v>
      </c>
      <c r="F66" s="273" t="s">
        <v>4625</v>
      </c>
      <c r="H66" s="108"/>
    </row>
    <row r="67" spans="2:8" s="51" customFormat="1">
      <c r="B67" s="168">
        <v>42841</v>
      </c>
      <c r="C67" s="169">
        <v>62</v>
      </c>
      <c r="D67" s="170">
        <f t="shared" si="0"/>
        <v>11.049999999999997</v>
      </c>
      <c r="E67" s="169">
        <v>50.95</v>
      </c>
      <c r="F67" s="273" t="s">
        <v>4626</v>
      </c>
      <c r="H67" s="108"/>
    </row>
    <row r="68" spans="2:8" s="51" customFormat="1">
      <c r="B68" s="168">
        <v>42841</v>
      </c>
      <c r="C68" s="169">
        <v>2000</v>
      </c>
      <c r="D68" s="170">
        <f t="shared" si="0"/>
        <v>54</v>
      </c>
      <c r="E68" s="169">
        <v>1946</v>
      </c>
      <c r="F68" s="273" t="s">
        <v>4610</v>
      </c>
      <c r="H68" s="108"/>
    </row>
    <row r="69" spans="2:8" s="51" customFormat="1">
      <c r="B69" s="168">
        <v>42841</v>
      </c>
      <c r="C69" s="169">
        <v>10000</v>
      </c>
      <c r="D69" s="170">
        <f t="shared" si="0"/>
        <v>230</v>
      </c>
      <c r="E69" s="169">
        <v>9770</v>
      </c>
      <c r="F69" s="273" t="s">
        <v>4627</v>
      </c>
      <c r="H69" s="108"/>
    </row>
    <row r="70" spans="2:8" s="51" customFormat="1">
      <c r="B70" s="168">
        <v>42842</v>
      </c>
      <c r="C70" s="169">
        <v>700</v>
      </c>
      <c r="D70" s="170">
        <f t="shared" ref="D70:D127" si="1">C70-E70</f>
        <v>21.899999999999977</v>
      </c>
      <c r="E70" s="169">
        <v>678.1</v>
      </c>
      <c r="F70" s="273" t="s">
        <v>4593</v>
      </c>
      <c r="H70" s="108"/>
    </row>
    <row r="71" spans="2:8" s="51" customFormat="1">
      <c r="B71" s="168">
        <v>42842</v>
      </c>
      <c r="C71" s="169">
        <v>1000</v>
      </c>
      <c r="D71" s="170">
        <f t="shared" si="1"/>
        <v>27</v>
      </c>
      <c r="E71" s="169">
        <v>973</v>
      </c>
      <c r="F71" s="273" t="s">
        <v>4628</v>
      </c>
      <c r="H71" s="108"/>
    </row>
    <row r="72" spans="2:8" s="51" customFormat="1">
      <c r="B72" s="168">
        <v>42842</v>
      </c>
      <c r="C72" s="169">
        <v>100</v>
      </c>
      <c r="D72" s="170">
        <f t="shared" si="1"/>
        <v>11.700000000000003</v>
      </c>
      <c r="E72" s="169">
        <v>88.3</v>
      </c>
      <c r="F72" s="273" t="s">
        <v>4629</v>
      </c>
      <c r="H72" s="108"/>
    </row>
    <row r="73" spans="2:8" s="51" customFormat="1">
      <c r="B73" s="168">
        <v>42842</v>
      </c>
      <c r="C73" s="169">
        <v>500</v>
      </c>
      <c r="D73" s="170">
        <f t="shared" si="1"/>
        <v>18.5</v>
      </c>
      <c r="E73" s="169">
        <v>481.5</v>
      </c>
      <c r="F73" s="273" t="s">
        <v>4630</v>
      </c>
      <c r="H73" s="108"/>
    </row>
    <row r="74" spans="2:8" s="51" customFormat="1">
      <c r="B74" s="168">
        <v>42843</v>
      </c>
      <c r="C74" s="169">
        <v>341.73</v>
      </c>
      <c r="D74" s="170">
        <f t="shared" si="1"/>
        <v>15.810000000000002</v>
      </c>
      <c r="E74" s="169">
        <v>325.92</v>
      </c>
      <c r="F74" s="273" t="s">
        <v>4631</v>
      </c>
      <c r="H74" s="108"/>
    </row>
    <row r="75" spans="2:8" s="51" customFormat="1">
      <c r="B75" s="168">
        <v>42843</v>
      </c>
      <c r="C75" s="169">
        <v>10</v>
      </c>
      <c r="D75" s="170">
        <f t="shared" si="1"/>
        <v>10</v>
      </c>
      <c r="E75" s="169">
        <v>0</v>
      </c>
      <c r="F75" s="273" t="s">
        <v>4632</v>
      </c>
      <c r="H75" s="108"/>
    </row>
    <row r="76" spans="2:8" s="51" customFormat="1">
      <c r="B76" s="168">
        <v>42844</v>
      </c>
      <c r="C76" s="169">
        <v>2000</v>
      </c>
      <c r="D76" s="170">
        <f t="shared" si="1"/>
        <v>44</v>
      </c>
      <c r="E76" s="169">
        <v>1956</v>
      </c>
      <c r="F76" s="273" t="s">
        <v>4633</v>
      </c>
      <c r="H76" s="108"/>
    </row>
    <row r="77" spans="2:8" s="51" customFormat="1">
      <c r="B77" s="168">
        <v>42844</v>
      </c>
      <c r="C77" s="169">
        <v>199</v>
      </c>
      <c r="D77" s="170">
        <f t="shared" si="1"/>
        <v>13.379999999999995</v>
      </c>
      <c r="E77" s="169">
        <v>185.62</v>
      </c>
      <c r="F77" s="273" t="s">
        <v>4599</v>
      </c>
      <c r="H77" s="108"/>
    </row>
    <row r="78" spans="2:8" s="51" customFormat="1">
      <c r="B78" s="168">
        <v>42845</v>
      </c>
      <c r="C78" s="169">
        <v>500</v>
      </c>
      <c r="D78" s="170">
        <f t="shared" si="1"/>
        <v>21</v>
      </c>
      <c r="E78" s="169">
        <v>479</v>
      </c>
      <c r="F78" s="273" t="s">
        <v>4634</v>
      </c>
      <c r="H78" s="108"/>
    </row>
    <row r="79" spans="2:8" s="51" customFormat="1">
      <c r="B79" s="168">
        <v>42845</v>
      </c>
      <c r="C79" s="169">
        <v>500</v>
      </c>
      <c r="D79" s="170">
        <f t="shared" si="1"/>
        <v>21</v>
      </c>
      <c r="E79" s="169">
        <v>479</v>
      </c>
      <c r="F79" s="273" t="s">
        <v>4635</v>
      </c>
      <c r="H79" s="108"/>
    </row>
    <row r="80" spans="2:8" s="51" customFormat="1">
      <c r="B80" s="168">
        <v>42845</v>
      </c>
      <c r="C80" s="169">
        <v>7000</v>
      </c>
      <c r="D80" s="170">
        <f t="shared" si="1"/>
        <v>164</v>
      </c>
      <c r="E80" s="169">
        <v>6836</v>
      </c>
      <c r="F80" s="273" t="s">
        <v>4438</v>
      </c>
      <c r="H80" s="108"/>
    </row>
    <row r="81" spans="2:8" s="51" customFormat="1">
      <c r="B81" s="168">
        <v>42846</v>
      </c>
      <c r="C81" s="169">
        <v>1000</v>
      </c>
      <c r="D81" s="170">
        <f t="shared" si="1"/>
        <v>27</v>
      </c>
      <c r="E81" s="169">
        <v>973</v>
      </c>
      <c r="F81" s="273" t="s">
        <v>4636</v>
      </c>
      <c r="H81" s="108"/>
    </row>
    <row r="82" spans="2:8" s="51" customFormat="1">
      <c r="B82" s="168">
        <v>42847</v>
      </c>
      <c r="C82" s="169">
        <v>2000</v>
      </c>
      <c r="D82" s="170">
        <f t="shared" si="1"/>
        <v>54</v>
      </c>
      <c r="E82" s="169">
        <v>1946</v>
      </c>
      <c r="F82" s="273" t="s">
        <v>4610</v>
      </c>
      <c r="H82" s="108"/>
    </row>
    <row r="83" spans="2:8" s="51" customFormat="1">
      <c r="B83" s="168">
        <v>42848</v>
      </c>
      <c r="C83" s="169">
        <v>150</v>
      </c>
      <c r="D83" s="170">
        <f t="shared" si="1"/>
        <v>12.550000000000011</v>
      </c>
      <c r="E83" s="169">
        <v>137.44999999999999</v>
      </c>
      <c r="F83" s="273" t="s">
        <v>4637</v>
      </c>
      <c r="H83" s="108"/>
    </row>
    <row r="84" spans="2:8" s="51" customFormat="1">
      <c r="B84" s="168">
        <v>42848</v>
      </c>
      <c r="C84" s="169">
        <v>1000</v>
      </c>
      <c r="D84" s="170">
        <f t="shared" si="1"/>
        <v>27</v>
      </c>
      <c r="E84" s="169">
        <v>973</v>
      </c>
      <c r="F84" s="273" t="s">
        <v>4404</v>
      </c>
      <c r="H84" s="108"/>
    </row>
    <row r="85" spans="2:8" s="191" customFormat="1">
      <c r="B85" s="168">
        <v>42848</v>
      </c>
      <c r="C85" s="169">
        <v>200</v>
      </c>
      <c r="D85" s="170">
        <f t="shared" si="1"/>
        <v>13.400000000000006</v>
      </c>
      <c r="E85" s="169">
        <v>186.6</v>
      </c>
      <c r="F85" s="273" t="s">
        <v>4638</v>
      </c>
      <c r="H85" s="108"/>
    </row>
    <row r="86" spans="2:8" s="191" customFormat="1">
      <c r="B86" s="168">
        <v>42848</v>
      </c>
      <c r="C86" s="169">
        <v>500</v>
      </c>
      <c r="D86" s="170">
        <f t="shared" si="1"/>
        <v>18.5</v>
      </c>
      <c r="E86" s="169">
        <v>481.5</v>
      </c>
      <c r="F86" s="273" t="s">
        <v>4639</v>
      </c>
      <c r="H86" s="108"/>
    </row>
    <row r="87" spans="2:8" s="191" customFormat="1">
      <c r="B87" s="168">
        <v>42848</v>
      </c>
      <c r="C87" s="169">
        <v>15</v>
      </c>
      <c r="D87" s="170">
        <f t="shared" si="1"/>
        <v>10.26</v>
      </c>
      <c r="E87" s="169">
        <v>4.74</v>
      </c>
      <c r="F87" s="273" t="s">
        <v>4640</v>
      </c>
      <c r="H87" s="108"/>
    </row>
    <row r="88" spans="2:8" s="191" customFormat="1">
      <c r="B88" s="168">
        <v>42849</v>
      </c>
      <c r="C88" s="169">
        <v>150</v>
      </c>
      <c r="D88" s="170">
        <f t="shared" si="1"/>
        <v>12.550000000000011</v>
      </c>
      <c r="E88" s="169">
        <v>137.44999999999999</v>
      </c>
      <c r="F88" s="273" t="s">
        <v>4641</v>
      </c>
      <c r="H88" s="108"/>
    </row>
    <row r="89" spans="2:8" s="191" customFormat="1">
      <c r="B89" s="168">
        <v>42849</v>
      </c>
      <c r="C89" s="169">
        <v>1500</v>
      </c>
      <c r="D89" s="170">
        <f t="shared" si="1"/>
        <v>43</v>
      </c>
      <c r="E89" s="169">
        <v>1457</v>
      </c>
      <c r="F89" s="273" t="s">
        <v>4642</v>
      </c>
      <c r="H89" s="108"/>
    </row>
    <row r="90" spans="2:8" s="191" customFormat="1">
      <c r="B90" s="168">
        <v>42850</v>
      </c>
      <c r="C90" s="169">
        <v>150</v>
      </c>
      <c r="D90" s="170">
        <f t="shared" si="1"/>
        <v>12.550000000000011</v>
      </c>
      <c r="E90" s="169">
        <v>137.44999999999999</v>
      </c>
      <c r="F90" s="273" t="s">
        <v>4643</v>
      </c>
      <c r="H90" s="108"/>
    </row>
    <row r="91" spans="2:8" s="191" customFormat="1">
      <c r="B91" s="168">
        <v>42850</v>
      </c>
      <c r="C91" s="169">
        <v>500</v>
      </c>
      <c r="D91" s="170">
        <f t="shared" si="1"/>
        <v>18.5</v>
      </c>
      <c r="E91" s="169">
        <v>481.5</v>
      </c>
      <c r="F91" s="273" t="s">
        <v>4644</v>
      </c>
      <c r="H91" s="108"/>
    </row>
    <row r="92" spans="2:8" s="191" customFormat="1">
      <c r="B92" s="168">
        <v>42850</v>
      </c>
      <c r="C92" s="169">
        <v>3000</v>
      </c>
      <c r="D92" s="170">
        <f t="shared" si="1"/>
        <v>61</v>
      </c>
      <c r="E92" s="169">
        <v>2939</v>
      </c>
      <c r="F92" s="273" t="s">
        <v>4645</v>
      </c>
      <c r="H92" s="108"/>
    </row>
    <row r="93" spans="2:8" s="191" customFormat="1">
      <c r="B93" s="168">
        <v>42850</v>
      </c>
      <c r="C93" s="169">
        <v>1000</v>
      </c>
      <c r="D93" s="170">
        <f t="shared" si="1"/>
        <v>27</v>
      </c>
      <c r="E93" s="169">
        <v>973</v>
      </c>
      <c r="F93" s="273" t="s">
        <v>4584</v>
      </c>
      <c r="H93" s="108"/>
    </row>
    <row r="94" spans="2:8" s="191" customFormat="1">
      <c r="B94" s="168">
        <v>42851</v>
      </c>
      <c r="C94" s="169">
        <v>350</v>
      </c>
      <c r="D94" s="170">
        <f t="shared" si="1"/>
        <v>17.699999999999989</v>
      </c>
      <c r="E94" s="169">
        <v>332.3</v>
      </c>
      <c r="F94" s="273" t="s">
        <v>4646</v>
      </c>
      <c r="H94" s="108"/>
    </row>
    <row r="95" spans="2:8" s="191" customFormat="1">
      <c r="B95" s="168">
        <v>42851</v>
      </c>
      <c r="C95" s="169">
        <v>500</v>
      </c>
      <c r="D95" s="170">
        <f t="shared" si="1"/>
        <v>18.5</v>
      </c>
      <c r="E95" s="169">
        <v>481.5</v>
      </c>
      <c r="F95" s="273" t="s">
        <v>4647</v>
      </c>
      <c r="H95" s="108"/>
    </row>
    <row r="96" spans="2:8" s="191" customFormat="1">
      <c r="B96" s="168">
        <v>42851</v>
      </c>
      <c r="C96" s="169">
        <v>1000</v>
      </c>
      <c r="D96" s="170">
        <f t="shared" si="1"/>
        <v>32</v>
      </c>
      <c r="E96" s="169">
        <v>968</v>
      </c>
      <c r="F96" s="273" t="s">
        <v>4648</v>
      </c>
      <c r="H96" s="108"/>
    </row>
    <row r="97" spans="2:8" s="191" customFormat="1">
      <c r="B97" s="168">
        <v>42852</v>
      </c>
      <c r="C97" s="169">
        <v>100</v>
      </c>
      <c r="D97" s="170">
        <f t="shared" si="1"/>
        <v>11.700000000000003</v>
      </c>
      <c r="E97" s="169">
        <v>88.3</v>
      </c>
      <c r="F97" s="273" t="s">
        <v>4649</v>
      </c>
      <c r="H97" s="108"/>
    </row>
    <row r="98" spans="2:8" s="191" customFormat="1">
      <c r="B98" s="168">
        <v>42852</v>
      </c>
      <c r="C98" s="169">
        <v>3500</v>
      </c>
      <c r="D98" s="170">
        <f t="shared" si="1"/>
        <v>87</v>
      </c>
      <c r="E98" s="169">
        <v>3413</v>
      </c>
      <c r="F98" s="273" t="s">
        <v>4607</v>
      </c>
      <c r="H98" s="108"/>
    </row>
    <row r="99" spans="2:8" s="191" customFormat="1">
      <c r="B99" s="168">
        <v>42852</v>
      </c>
      <c r="C99" s="169">
        <v>500</v>
      </c>
      <c r="D99" s="170">
        <f t="shared" si="1"/>
        <v>18.5</v>
      </c>
      <c r="E99" s="169">
        <v>481.5</v>
      </c>
      <c r="F99" s="273" t="s">
        <v>4650</v>
      </c>
      <c r="H99" s="108"/>
    </row>
    <row r="100" spans="2:8" s="191" customFormat="1">
      <c r="B100" s="168">
        <v>42852</v>
      </c>
      <c r="C100" s="169">
        <v>450</v>
      </c>
      <c r="D100" s="170">
        <f t="shared" si="1"/>
        <v>17.649999999999977</v>
      </c>
      <c r="E100" s="169">
        <v>432.35</v>
      </c>
      <c r="F100" s="273" t="s">
        <v>4651</v>
      </c>
      <c r="H100" s="108"/>
    </row>
    <row r="101" spans="2:8" s="191" customFormat="1">
      <c r="B101" s="168">
        <v>42852</v>
      </c>
      <c r="C101" s="169">
        <v>300</v>
      </c>
      <c r="D101" s="170">
        <f t="shared" si="1"/>
        <v>15.100000000000023</v>
      </c>
      <c r="E101" s="169">
        <v>284.89999999999998</v>
      </c>
      <c r="F101" s="273" t="s">
        <v>4652</v>
      </c>
      <c r="H101" s="108"/>
    </row>
    <row r="102" spans="2:8" s="191" customFormat="1">
      <c r="B102" s="168">
        <v>42852</v>
      </c>
      <c r="C102" s="169">
        <v>100</v>
      </c>
      <c r="D102" s="170">
        <f t="shared" si="1"/>
        <v>11.700000000000003</v>
      </c>
      <c r="E102" s="169">
        <v>88.3</v>
      </c>
      <c r="F102" s="273" t="s">
        <v>4653</v>
      </c>
      <c r="H102" s="108"/>
    </row>
    <row r="103" spans="2:8" s="191" customFormat="1">
      <c r="B103" s="168">
        <v>42852</v>
      </c>
      <c r="C103" s="169">
        <v>150</v>
      </c>
      <c r="D103" s="170">
        <f t="shared" si="1"/>
        <v>12.550000000000011</v>
      </c>
      <c r="E103" s="169">
        <v>137.44999999999999</v>
      </c>
      <c r="F103" s="273" t="s">
        <v>4654</v>
      </c>
      <c r="H103" s="108"/>
    </row>
    <row r="104" spans="2:8" s="191" customFormat="1">
      <c r="B104" s="168">
        <v>42852</v>
      </c>
      <c r="C104" s="169">
        <v>150</v>
      </c>
      <c r="D104" s="170">
        <f t="shared" si="1"/>
        <v>12.550000000000011</v>
      </c>
      <c r="E104" s="169">
        <v>137.44999999999999</v>
      </c>
      <c r="F104" s="273" t="s">
        <v>4655</v>
      </c>
      <c r="H104" s="108"/>
    </row>
    <row r="105" spans="2:8" s="191" customFormat="1">
      <c r="B105" s="168">
        <v>42852</v>
      </c>
      <c r="C105" s="169">
        <v>800</v>
      </c>
      <c r="D105" s="170">
        <f t="shared" si="1"/>
        <v>23.600000000000023</v>
      </c>
      <c r="E105" s="169">
        <v>776.4</v>
      </c>
      <c r="F105" s="273" t="s">
        <v>4656</v>
      </c>
      <c r="H105" s="108"/>
    </row>
    <row r="106" spans="2:8" s="191" customFormat="1">
      <c r="B106" s="168">
        <v>42853</v>
      </c>
      <c r="C106" s="169">
        <v>500</v>
      </c>
      <c r="D106" s="170">
        <f t="shared" si="1"/>
        <v>18.5</v>
      </c>
      <c r="E106" s="169">
        <v>481.5</v>
      </c>
      <c r="F106" s="273" t="s">
        <v>4593</v>
      </c>
      <c r="H106" s="108"/>
    </row>
    <row r="107" spans="2:8" s="191" customFormat="1">
      <c r="B107" s="168">
        <v>42853</v>
      </c>
      <c r="C107" s="169">
        <v>1200</v>
      </c>
      <c r="D107" s="170">
        <f t="shared" si="1"/>
        <v>36.400000000000091</v>
      </c>
      <c r="E107" s="169">
        <v>1163.5999999999999</v>
      </c>
      <c r="F107" s="273" t="s">
        <v>4657</v>
      </c>
      <c r="H107" s="108"/>
    </row>
    <row r="108" spans="2:8" s="191" customFormat="1">
      <c r="B108" s="168">
        <v>42853</v>
      </c>
      <c r="C108" s="169">
        <v>2000</v>
      </c>
      <c r="D108" s="170">
        <f t="shared" si="1"/>
        <v>44</v>
      </c>
      <c r="E108" s="169">
        <v>1956</v>
      </c>
      <c r="F108" s="273" t="s">
        <v>4658</v>
      </c>
      <c r="H108" s="108"/>
    </row>
    <row r="109" spans="2:8" s="191" customFormat="1">
      <c r="B109" s="168">
        <v>42853</v>
      </c>
      <c r="C109" s="169">
        <v>1000</v>
      </c>
      <c r="D109" s="170">
        <f t="shared" si="1"/>
        <v>32</v>
      </c>
      <c r="E109" s="169">
        <v>968</v>
      </c>
      <c r="F109" s="273" t="s">
        <v>4659</v>
      </c>
      <c r="H109" s="108"/>
    </row>
    <row r="110" spans="2:8" s="191" customFormat="1">
      <c r="B110" s="168">
        <v>42853</v>
      </c>
      <c r="C110" s="169">
        <v>1500</v>
      </c>
      <c r="D110" s="170">
        <f t="shared" si="1"/>
        <v>35.5</v>
      </c>
      <c r="E110" s="169">
        <v>1464.5</v>
      </c>
      <c r="F110" s="273" t="s">
        <v>4660</v>
      </c>
      <c r="H110" s="108"/>
    </row>
    <row r="111" spans="2:8" s="191" customFormat="1">
      <c r="B111" s="168">
        <v>42853</v>
      </c>
      <c r="C111" s="169">
        <v>3500</v>
      </c>
      <c r="D111" s="170">
        <f t="shared" si="1"/>
        <v>87</v>
      </c>
      <c r="E111" s="169">
        <v>3413</v>
      </c>
      <c r="F111" s="273" t="s">
        <v>4661</v>
      </c>
      <c r="H111" s="108"/>
    </row>
    <row r="112" spans="2:8" s="191" customFormat="1">
      <c r="B112" s="168">
        <v>42853</v>
      </c>
      <c r="C112" s="169">
        <v>600</v>
      </c>
      <c r="D112" s="170">
        <f t="shared" si="1"/>
        <v>23.200000000000045</v>
      </c>
      <c r="E112" s="169">
        <v>576.79999999999995</v>
      </c>
      <c r="F112" s="273" t="s">
        <v>4662</v>
      </c>
      <c r="H112" s="108"/>
    </row>
    <row r="113" spans="2:8" s="191" customFormat="1">
      <c r="B113" s="168">
        <v>42853</v>
      </c>
      <c r="C113" s="169">
        <v>200</v>
      </c>
      <c r="D113" s="170">
        <f t="shared" si="1"/>
        <v>13.400000000000006</v>
      </c>
      <c r="E113" s="169">
        <v>186.6</v>
      </c>
      <c r="F113" s="273" t="s">
        <v>4663</v>
      </c>
      <c r="H113" s="108"/>
    </row>
    <row r="114" spans="2:8" s="191" customFormat="1">
      <c r="B114" s="168">
        <v>42853</v>
      </c>
      <c r="C114" s="169">
        <v>500</v>
      </c>
      <c r="D114" s="170">
        <f t="shared" si="1"/>
        <v>18.5</v>
      </c>
      <c r="E114" s="169">
        <v>481.5</v>
      </c>
      <c r="F114" s="273" t="s">
        <v>4664</v>
      </c>
      <c r="H114" s="108"/>
    </row>
    <row r="115" spans="2:8" s="191" customFormat="1">
      <c r="B115" s="168">
        <v>42853</v>
      </c>
      <c r="C115" s="169">
        <v>1000</v>
      </c>
      <c r="D115" s="170">
        <f t="shared" si="1"/>
        <v>32</v>
      </c>
      <c r="E115" s="169">
        <v>968</v>
      </c>
      <c r="F115" s="273" t="s">
        <v>4665</v>
      </c>
      <c r="H115" s="108"/>
    </row>
    <row r="116" spans="2:8" s="191" customFormat="1">
      <c r="B116" s="168">
        <v>42854</v>
      </c>
      <c r="C116" s="169">
        <v>6000</v>
      </c>
      <c r="D116" s="170">
        <f t="shared" si="1"/>
        <v>142</v>
      </c>
      <c r="E116" s="169">
        <v>5858</v>
      </c>
      <c r="F116" s="273" t="s">
        <v>4666</v>
      </c>
      <c r="H116" s="108"/>
    </row>
    <row r="117" spans="2:8" s="191" customFormat="1">
      <c r="B117" s="168">
        <v>42854</v>
      </c>
      <c r="C117" s="169">
        <v>350</v>
      </c>
      <c r="D117" s="170">
        <f t="shared" si="1"/>
        <v>17.699999999999989</v>
      </c>
      <c r="E117" s="169">
        <v>332.3</v>
      </c>
      <c r="F117" s="273" t="s">
        <v>4646</v>
      </c>
      <c r="H117" s="108"/>
    </row>
    <row r="118" spans="2:8" s="191" customFormat="1">
      <c r="B118" s="168">
        <v>42854</v>
      </c>
      <c r="C118" s="169">
        <v>300</v>
      </c>
      <c r="D118" s="170">
        <f t="shared" si="1"/>
        <v>15.100000000000023</v>
      </c>
      <c r="E118" s="169">
        <v>284.89999999999998</v>
      </c>
      <c r="F118" s="273" t="s">
        <v>4667</v>
      </c>
      <c r="H118" s="108"/>
    </row>
    <row r="119" spans="2:8" s="191" customFormat="1">
      <c r="B119" s="168">
        <v>42854</v>
      </c>
      <c r="C119" s="169">
        <v>500</v>
      </c>
      <c r="D119" s="170">
        <f t="shared" si="1"/>
        <v>18.5</v>
      </c>
      <c r="E119" s="169">
        <v>481.5</v>
      </c>
      <c r="F119" s="273" t="s">
        <v>4668</v>
      </c>
      <c r="H119" s="108"/>
    </row>
    <row r="120" spans="2:8" s="191" customFormat="1">
      <c r="B120" s="168">
        <v>42854</v>
      </c>
      <c r="C120" s="169">
        <v>650</v>
      </c>
      <c r="D120" s="170">
        <f t="shared" si="1"/>
        <v>21.049999999999955</v>
      </c>
      <c r="E120" s="169">
        <v>628.95000000000005</v>
      </c>
      <c r="F120" s="273" t="s">
        <v>4669</v>
      </c>
      <c r="H120" s="108"/>
    </row>
    <row r="121" spans="2:8" s="191" customFormat="1">
      <c r="B121" s="168">
        <v>42854</v>
      </c>
      <c r="C121" s="169">
        <v>150</v>
      </c>
      <c r="D121" s="170">
        <f t="shared" si="1"/>
        <v>12.550000000000011</v>
      </c>
      <c r="E121" s="169">
        <v>137.44999999999999</v>
      </c>
      <c r="F121" s="273" t="s">
        <v>4670</v>
      </c>
      <c r="H121" s="108"/>
    </row>
    <row r="122" spans="2:8" s="191" customFormat="1">
      <c r="B122" s="168">
        <v>42854</v>
      </c>
      <c r="C122" s="169">
        <v>1000</v>
      </c>
      <c r="D122" s="170">
        <f t="shared" si="1"/>
        <v>32</v>
      </c>
      <c r="E122" s="169">
        <v>968</v>
      </c>
      <c r="F122" s="273" t="s">
        <v>4586</v>
      </c>
      <c r="H122" s="108"/>
    </row>
    <row r="123" spans="2:8" s="191" customFormat="1">
      <c r="B123" s="168">
        <v>42854</v>
      </c>
      <c r="C123" s="169">
        <v>500</v>
      </c>
      <c r="D123" s="170">
        <f t="shared" si="1"/>
        <v>21</v>
      </c>
      <c r="E123" s="169">
        <v>479</v>
      </c>
      <c r="F123" s="273" t="s">
        <v>4586</v>
      </c>
      <c r="H123" s="108"/>
    </row>
    <row r="124" spans="2:8" s="191" customFormat="1">
      <c r="B124" s="168">
        <v>42854</v>
      </c>
      <c r="C124" s="169">
        <v>300</v>
      </c>
      <c r="D124" s="170">
        <f t="shared" si="1"/>
        <v>15.100000000000023</v>
      </c>
      <c r="E124" s="169">
        <v>284.89999999999998</v>
      </c>
      <c r="F124" s="273" t="s">
        <v>4636</v>
      </c>
      <c r="H124" s="108"/>
    </row>
    <row r="125" spans="2:8" s="191" customFormat="1">
      <c r="B125" s="168">
        <v>42854</v>
      </c>
      <c r="C125" s="169">
        <v>3000</v>
      </c>
      <c r="D125" s="170">
        <f t="shared" si="1"/>
        <v>76</v>
      </c>
      <c r="E125" s="169">
        <v>2924</v>
      </c>
      <c r="F125" s="273" t="s">
        <v>4671</v>
      </c>
      <c r="H125" s="108"/>
    </row>
    <row r="126" spans="2:8" s="191" customFormat="1">
      <c r="B126" s="168">
        <v>42855</v>
      </c>
      <c r="C126" s="169">
        <v>3500</v>
      </c>
      <c r="D126" s="170">
        <f t="shared" si="1"/>
        <v>87</v>
      </c>
      <c r="E126" s="169">
        <v>3413</v>
      </c>
      <c r="F126" s="273" t="s">
        <v>4672</v>
      </c>
      <c r="H126" s="108"/>
    </row>
    <row r="127" spans="2:8" s="191" customFormat="1">
      <c r="B127" s="168">
        <v>42855</v>
      </c>
      <c r="C127" s="169">
        <v>1000</v>
      </c>
      <c r="D127" s="170">
        <f t="shared" si="1"/>
        <v>27</v>
      </c>
      <c r="E127" s="169">
        <v>973</v>
      </c>
      <c r="F127" s="273" t="s">
        <v>4673</v>
      </c>
      <c r="H127" s="108"/>
    </row>
    <row r="128" spans="2:8" s="51" customFormat="1">
      <c r="B128" s="288" t="s">
        <v>31</v>
      </c>
      <c r="C128" s="289">
        <f>SUM(C5:C127)</f>
        <v>143112.72999999998</v>
      </c>
      <c r="D128" s="289">
        <f>SUM(D5:D127)</f>
        <v>4149.7700000000023</v>
      </c>
      <c r="E128" s="289">
        <f>SUM(E5:E127)</f>
        <v>138962.96000000002</v>
      </c>
      <c r="H128" s="108"/>
    </row>
  </sheetData>
  <sheetProtection algorithmName="SHA-512" hashValue="fnZCB7HbclokMdCH9CN4y+wm6vFZiGvPX/wsQlK7m07OIA2wgxCD5vQ/gHuW/bDr+asy5bX7gF1AOVBpz5dX6Q==" saltValue="iL4oHD79apcD01HGSEniCA==" spinCount="100000" sheet="1" objects="1" scenarios="1"/>
  <mergeCells count="1">
    <mergeCell ref="C1:F1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N43"/>
  <sheetViews>
    <sheetView workbookViewId="0">
      <selection activeCell="C3" sqref="C3"/>
    </sheetView>
  </sheetViews>
  <sheetFormatPr defaultRowHeight="15"/>
  <cols>
    <col min="2" max="2" width="15.85546875" customWidth="1"/>
    <col min="3" max="3" width="20" style="99" bestFit="1" customWidth="1"/>
    <col min="4" max="4" width="50.28515625" customWidth="1"/>
    <col min="7" max="7" width="13.42578125" style="51" customWidth="1"/>
    <col min="11" max="11" width="9.140625" style="156"/>
    <col min="13" max="13" width="19.140625" customWidth="1"/>
  </cols>
  <sheetData>
    <row r="1" spans="1:14" s="191" customFormat="1" ht="36.75" customHeight="1">
      <c r="A1" s="14"/>
      <c r="B1" s="14"/>
      <c r="C1" s="364" t="s">
        <v>1134</v>
      </c>
      <c r="D1" s="364"/>
      <c r="K1" s="156"/>
    </row>
    <row r="2" spans="1:14">
      <c r="A2" s="1"/>
      <c r="B2" s="203" t="s">
        <v>11</v>
      </c>
      <c r="C2" s="204">
        <f>SUM(C42-C43)</f>
        <v>10702.444799999999</v>
      </c>
      <c r="D2" s="172"/>
      <c r="F2" s="79"/>
    </row>
    <row r="3" spans="1:14">
      <c r="A3" s="1"/>
      <c r="B3" s="6"/>
      <c r="C3" s="166"/>
      <c r="D3" s="8"/>
    </row>
    <row r="4" spans="1:14">
      <c r="A4" s="19"/>
      <c r="B4" s="274" t="s">
        <v>7</v>
      </c>
      <c r="C4" s="286" t="s">
        <v>8</v>
      </c>
      <c r="D4" s="274" t="s">
        <v>13</v>
      </c>
    </row>
    <row r="5" spans="1:14">
      <c r="A5" s="1"/>
      <c r="B5" s="168">
        <v>42826</v>
      </c>
      <c r="C5" s="170">
        <v>50</v>
      </c>
      <c r="D5" s="173" t="s">
        <v>4550</v>
      </c>
      <c r="F5" s="191"/>
      <c r="G5" s="311"/>
      <c r="H5" s="191"/>
      <c r="I5" s="191"/>
      <c r="J5" s="312"/>
      <c r="L5" s="191"/>
      <c r="M5" s="191"/>
    </row>
    <row r="6" spans="1:14" s="51" customFormat="1">
      <c r="A6" s="1"/>
      <c r="B6" s="168">
        <v>42826</v>
      </c>
      <c r="C6" s="170">
        <v>100</v>
      </c>
      <c r="D6" s="173" t="s">
        <v>4504</v>
      </c>
      <c r="F6" s="191"/>
      <c r="G6" s="311"/>
      <c r="H6" s="191"/>
      <c r="I6" s="191"/>
      <c r="J6" s="312"/>
      <c r="K6" s="156"/>
      <c r="L6" s="191"/>
      <c r="M6" s="191"/>
      <c r="N6" s="191"/>
    </row>
    <row r="7" spans="1:14" s="51" customFormat="1">
      <c r="A7" s="1"/>
      <c r="B7" s="168">
        <v>42827</v>
      </c>
      <c r="C7" s="170">
        <v>1000</v>
      </c>
      <c r="D7" s="173" t="s">
        <v>4504</v>
      </c>
      <c r="F7" s="191"/>
      <c r="G7" s="311"/>
      <c r="H7" s="191"/>
      <c r="I7" s="191"/>
      <c r="J7" s="312"/>
      <c r="K7" s="156"/>
      <c r="L7" s="191"/>
      <c r="M7" s="191"/>
      <c r="N7" s="191"/>
    </row>
    <row r="8" spans="1:14" s="51" customFormat="1">
      <c r="A8" s="1"/>
      <c r="B8" s="168">
        <v>42828</v>
      </c>
      <c r="C8" s="170">
        <v>450</v>
      </c>
      <c r="D8" s="173" t="s">
        <v>4551</v>
      </c>
      <c r="F8" s="191"/>
      <c r="G8" s="311"/>
      <c r="H8" s="191"/>
      <c r="I8" s="191"/>
      <c r="J8" s="312"/>
      <c r="K8" s="156"/>
      <c r="L8" s="191"/>
      <c r="M8" s="191"/>
      <c r="N8" s="191"/>
    </row>
    <row r="9" spans="1:14" s="51" customFormat="1">
      <c r="A9" s="1"/>
      <c r="B9" s="168">
        <v>42828</v>
      </c>
      <c r="C9" s="170">
        <v>1000</v>
      </c>
      <c r="D9" s="173" t="s">
        <v>4504</v>
      </c>
      <c r="F9" s="191"/>
      <c r="G9" s="311"/>
      <c r="H9" s="191"/>
      <c r="I9" s="191"/>
      <c r="J9" s="312"/>
      <c r="K9" s="156"/>
      <c r="L9" s="191"/>
      <c r="M9" s="191"/>
      <c r="N9" s="191"/>
    </row>
    <row r="10" spans="1:14" s="51" customFormat="1">
      <c r="A10" s="1"/>
      <c r="B10" s="168">
        <v>42828</v>
      </c>
      <c r="C10" s="170">
        <v>1000</v>
      </c>
      <c r="D10" s="173" t="s">
        <v>4504</v>
      </c>
      <c r="F10" s="191"/>
      <c r="G10" s="311"/>
      <c r="H10" s="191"/>
      <c r="I10" s="191"/>
      <c r="J10" s="312"/>
      <c r="K10" s="156"/>
      <c r="L10" s="191"/>
      <c r="M10" s="191"/>
      <c r="N10" s="191"/>
    </row>
    <row r="11" spans="1:14" s="51" customFormat="1">
      <c r="A11" s="1"/>
      <c r="B11" s="168">
        <v>42829</v>
      </c>
      <c r="C11" s="170">
        <v>10</v>
      </c>
      <c r="D11" s="173" t="s">
        <v>4504</v>
      </c>
      <c r="F11" s="191"/>
      <c r="G11" s="311"/>
      <c r="H11" s="191"/>
      <c r="I11" s="191"/>
      <c r="J11" s="312"/>
      <c r="K11" s="156"/>
      <c r="L11" s="191"/>
      <c r="M11" s="191"/>
      <c r="N11" s="191"/>
    </row>
    <row r="12" spans="1:14" s="51" customFormat="1">
      <c r="A12" s="1"/>
      <c r="B12" s="168">
        <v>42829</v>
      </c>
      <c r="C12" s="170">
        <v>50</v>
      </c>
      <c r="D12" s="173" t="s">
        <v>4552</v>
      </c>
      <c r="F12" s="191"/>
      <c r="G12" s="311"/>
      <c r="H12" s="191"/>
      <c r="I12" s="191"/>
      <c r="J12" s="312"/>
      <c r="K12" s="156"/>
      <c r="L12" s="191"/>
      <c r="M12" s="191"/>
      <c r="N12" s="191"/>
    </row>
    <row r="13" spans="1:14" s="51" customFormat="1">
      <c r="A13" s="1"/>
      <c r="B13" s="168">
        <v>42829</v>
      </c>
      <c r="C13" s="170">
        <v>500</v>
      </c>
      <c r="D13" s="173" t="s">
        <v>4504</v>
      </c>
      <c r="F13" s="191"/>
      <c r="G13" s="311"/>
      <c r="H13" s="191"/>
      <c r="I13" s="191"/>
      <c r="J13" s="312"/>
      <c r="K13" s="156"/>
      <c r="L13" s="191"/>
      <c r="M13" s="191"/>
      <c r="N13" s="191"/>
    </row>
    <row r="14" spans="1:14" s="51" customFormat="1">
      <c r="A14" s="1"/>
      <c r="B14" s="168">
        <v>42831</v>
      </c>
      <c r="C14" s="170">
        <v>100</v>
      </c>
      <c r="D14" s="173" t="s">
        <v>4553</v>
      </c>
      <c r="F14" s="191"/>
      <c r="G14" s="311"/>
      <c r="H14" s="191"/>
      <c r="I14" s="191"/>
      <c r="J14" s="312"/>
      <c r="K14" s="156"/>
      <c r="L14" s="191"/>
      <c r="M14" s="191"/>
      <c r="N14" s="191"/>
    </row>
    <row r="15" spans="1:14" s="51" customFormat="1">
      <c r="A15" s="1"/>
      <c r="B15" s="168">
        <v>42832</v>
      </c>
      <c r="C15" s="170">
        <v>0.51</v>
      </c>
      <c r="D15" s="173" t="s">
        <v>4554</v>
      </c>
      <c r="F15" s="191"/>
      <c r="G15" s="311"/>
      <c r="H15" s="191"/>
      <c r="I15" s="191"/>
      <c r="J15" s="312"/>
      <c r="K15" s="156"/>
      <c r="L15" s="191"/>
      <c r="M15" s="191"/>
      <c r="N15" s="191"/>
    </row>
    <row r="16" spans="1:14" s="51" customFormat="1">
      <c r="A16" s="1"/>
      <c r="B16" s="168">
        <v>42833</v>
      </c>
      <c r="C16" s="170">
        <v>300</v>
      </c>
      <c r="D16" s="173" t="s">
        <v>4555</v>
      </c>
      <c r="F16" s="191"/>
      <c r="G16" s="311"/>
      <c r="H16" s="191"/>
      <c r="I16" s="191"/>
      <c r="J16" s="312"/>
      <c r="K16" s="156"/>
      <c r="L16" s="191"/>
      <c r="M16" s="191"/>
      <c r="N16" s="191"/>
    </row>
    <row r="17" spans="1:14" s="51" customFormat="1">
      <c r="A17" s="1"/>
      <c r="B17" s="168">
        <v>42833</v>
      </c>
      <c r="C17" s="170">
        <v>500</v>
      </c>
      <c r="D17" s="173" t="s">
        <v>4504</v>
      </c>
      <c r="F17" s="191"/>
      <c r="G17" s="311"/>
      <c r="H17" s="191"/>
      <c r="I17" s="191"/>
      <c r="J17" s="312"/>
      <c r="K17" s="156"/>
      <c r="L17" s="191"/>
      <c r="M17" s="191"/>
      <c r="N17" s="191"/>
    </row>
    <row r="18" spans="1:14" s="51" customFormat="1">
      <c r="A18" s="1"/>
      <c r="B18" s="168">
        <v>42834</v>
      </c>
      <c r="C18" s="170">
        <v>50</v>
      </c>
      <c r="D18" s="173" t="s">
        <v>4556</v>
      </c>
      <c r="F18" s="191"/>
      <c r="G18" s="311"/>
      <c r="H18" s="191"/>
      <c r="I18" s="191"/>
      <c r="J18" s="312"/>
      <c r="K18" s="156"/>
      <c r="L18" s="191"/>
      <c r="M18" s="191"/>
      <c r="N18" s="191"/>
    </row>
    <row r="19" spans="1:14" s="51" customFormat="1">
      <c r="A19" s="1"/>
      <c r="B19" s="168">
        <v>42835</v>
      </c>
      <c r="C19" s="170">
        <v>100</v>
      </c>
      <c r="D19" s="173" t="s">
        <v>4553</v>
      </c>
      <c r="F19" s="191"/>
      <c r="G19" s="311"/>
      <c r="H19" s="191"/>
      <c r="I19" s="191"/>
      <c r="J19" s="312"/>
      <c r="K19" s="156"/>
      <c r="L19" s="191"/>
      <c r="M19" s="191"/>
      <c r="N19" s="191"/>
    </row>
    <row r="20" spans="1:14" s="51" customFormat="1">
      <c r="A20" s="1"/>
      <c r="B20" s="168">
        <v>42835</v>
      </c>
      <c r="C20" s="170">
        <v>1500</v>
      </c>
      <c r="D20" s="173" t="s">
        <v>4557</v>
      </c>
      <c r="F20" s="191"/>
      <c r="G20" s="311"/>
      <c r="H20" s="191"/>
      <c r="I20" s="191"/>
      <c r="J20" s="312"/>
      <c r="K20" s="156"/>
      <c r="L20" s="191"/>
      <c r="M20" s="191"/>
      <c r="N20" s="191"/>
    </row>
    <row r="21" spans="1:14" s="51" customFormat="1">
      <c r="A21" s="1"/>
      <c r="B21" s="168">
        <v>42836</v>
      </c>
      <c r="C21" s="170">
        <v>5.08</v>
      </c>
      <c r="D21" s="173" t="s">
        <v>4504</v>
      </c>
      <c r="F21" s="191"/>
      <c r="G21" s="311"/>
      <c r="H21" s="191"/>
      <c r="I21" s="191"/>
      <c r="J21" s="312"/>
      <c r="K21" s="156"/>
      <c r="L21" s="313"/>
      <c r="M21" s="191"/>
      <c r="N21" s="191"/>
    </row>
    <row r="22" spans="1:14" s="51" customFormat="1">
      <c r="A22" s="1"/>
      <c r="B22" s="168">
        <v>42837</v>
      </c>
      <c r="C22" s="170">
        <v>100</v>
      </c>
      <c r="D22" s="173" t="s">
        <v>4504</v>
      </c>
      <c r="F22" s="191"/>
      <c r="G22" s="311"/>
      <c r="H22" s="191"/>
      <c r="I22" s="191"/>
      <c r="J22" s="312"/>
      <c r="K22" s="156"/>
      <c r="L22" s="191"/>
      <c r="M22" s="191"/>
      <c r="N22" s="191"/>
    </row>
    <row r="23" spans="1:14" s="51" customFormat="1">
      <c r="A23" s="1"/>
      <c r="B23" s="168">
        <v>42839</v>
      </c>
      <c r="C23" s="170">
        <v>50</v>
      </c>
      <c r="D23" s="173" t="s">
        <v>4558</v>
      </c>
      <c r="F23" s="191"/>
      <c r="G23" s="311"/>
      <c r="H23" s="191"/>
      <c r="I23" s="191"/>
      <c r="J23" s="312"/>
      <c r="K23" s="156"/>
      <c r="L23" s="191"/>
      <c r="M23" s="191"/>
      <c r="N23" s="191"/>
    </row>
    <row r="24" spans="1:14" s="51" customFormat="1">
      <c r="A24" s="1"/>
      <c r="B24" s="168">
        <v>42839</v>
      </c>
      <c r="C24" s="170">
        <v>50</v>
      </c>
      <c r="D24" s="173" t="s">
        <v>4559</v>
      </c>
      <c r="F24" s="191"/>
      <c r="G24" s="311"/>
      <c r="H24" s="191"/>
      <c r="I24" s="191"/>
      <c r="J24" s="312"/>
      <c r="K24" s="156"/>
      <c r="L24" s="191"/>
      <c r="M24" s="191"/>
      <c r="N24" s="191"/>
    </row>
    <row r="25" spans="1:14" s="51" customFormat="1">
      <c r="A25" s="1"/>
      <c r="B25" s="168">
        <v>42840</v>
      </c>
      <c r="C25" s="170">
        <v>239.39</v>
      </c>
      <c r="D25" s="173" t="s">
        <v>4560</v>
      </c>
      <c r="F25" s="191"/>
      <c r="G25" s="311"/>
      <c r="H25" s="191"/>
      <c r="I25" s="191"/>
      <c r="J25" s="312"/>
      <c r="K25" s="156"/>
      <c r="L25" s="191"/>
      <c r="M25" s="191"/>
      <c r="N25" s="191"/>
    </row>
    <row r="26" spans="1:14" s="51" customFormat="1">
      <c r="A26" s="1"/>
      <c r="B26" s="168">
        <v>42840</v>
      </c>
      <c r="C26" s="170">
        <v>50</v>
      </c>
      <c r="D26" s="173" t="s">
        <v>4561</v>
      </c>
      <c r="F26" s="191"/>
      <c r="G26" s="311"/>
      <c r="H26" s="191"/>
      <c r="I26" s="191"/>
      <c r="J26" s="312"/>
      <c r="K26" s="156"/>
      <c r="L26" s="191"/>
      <c r="M26" s="191"/>
      <c r="N26" s="191"/>
    </row>
    <row r="27" spans="1:14" s="51" customFormat="1">
      <c r="A27" s="1"/>
      <c r="B27" s="168">
        <v>42841</v>
      </c>
      <c r="C27" s="170">
        <v>100</v>
      </c>
      <c r="D27" s="173" t="s">
        <v>4562</v>
      </c>
      <c r="F27" s="191"/>
      <c r="G27" s="311"/>
      <c r="H27" s="191"/>
      <c r="I27" s="191"/>
      <c r="J27" s="312"/>
      <c r="K27" s="156"/>
      <c r="L27" s="191"/>
      <c r="M27" s="191"/>
      <c r="N27" s="191"/>
    </row>
    <row r="28" spans="1:14" s="51" customFormat="1">
      <c r="A28" s="1"/>
      <c r="B28" s="168">
        <v>42842</v>
      </c>
      <c r="C28" s="170">
        <v>50</v>
      </c>
      <c r="D28" s="173" t="s">
        <v>4563</v>
      </c>
      <c r="F28" s="191"/>
      <c r="G28" s="311"/>
      <c r="H28" s="191"/>
      <c r="I28" s="191"/>
      <c r="J28" s="312"/>
      <c r="K28" s="156"/>
      <c r="L28" s="191"/>
      <c r="M28" s="191"/>
      <c r="N28" s="191"/>
    </row>
    <row r="29" spans="1:14" s="51" customFormat="1">
      <c r="A29" s="1"/>
      <c r="B29" s="168">
        <v>42845</v>
      </c>
      <c r="C29" s="170">
        <v>100</v>
      </c>
      <c r="D29" s="173" t="s">
        <v>4504</v>
      </c>
      <c r="F29" s="191"/>
      <c r="G29" s="311"/>
      <c r="H29" s="191"/>
      <c r="I29" s="191"/>
      <c r="J29" s="312"/>
      <c r="K29" s="156"/>
      <c r="L29" s="191"/>
      <c r="M29" s="191"/>
      <c r="N29" s="191"/>
    </row>
    <row r="30" spans="1:14" s="51" customFormat="1">
      <c r="A30" s="1"/>
      <c r="B30" s="168">
        <v>42845</v>
      </c>
      <c r="C30" s="170">
        <v>100</v>
      </c>
      <c r="D30" s="173" t="s">
        <v>4504</v>
      </c>
      <c r="F30" s="191"/>
      <c r="G30" s="311"/>
      <c r="H30" s="191"/>
      <c r="I30" s="191"/>
      <c r="J30" s="312"/>
      <c r="K30" s="156"/>
      <c r="L30" s="191"/>
      <c r="M30" s="191"/>
      <c r="N30" s="191"/>
    </row>
    <row r="31" spans="1:14" s="51" customFormat="1">
      <c r="A31" s="1"/>
      <c r="B31" s="168">
        <v>42848</v>
      </c>
      <c r="C31" s="170">
        <v>300</v>
      </c>
      <c r="D31" s="173" t="s">
        <v>4504</v>
      </c>
      <c r="F31" s="191"/>
      <c r="G31" s="311"/>
      <c r="H31" s="191"/>
      <c r="I31" s="191"/>
      <c r="J31" s="312"/>
      <c r="K31" s="156"/>
      <c r="L31" s="191"/>
      <c r="M31" s="191"/>
      <c r="N31" s="191"/>
    </row>
    <row r="32" spans="1:14" s="51" customFormat="1">
      <c r="A32" s="1"/>
      <c r="B32" s="168">
        <v>42849</v>
      </c>
      <c r="C32" s="170">
        <v>50</v>
      </c>
      <c r="D32" s="173" t="s">
        <v>4504</v>
      </c>
      <c r="F32" s="191"/>
      <c r="G32" s="311"/>
      <c r="H32" s="191"/>
      <c r="I32" s="191"/>
      <c r="J32" s="312"/>
      <c r="K32" s="156"/>
      <c r="L32" s="191"/>
      <c r="M32" s="191"/>
      <c r="N32" s="191"/>
    </row>
    <row r="33" spans="1:14" s="51" customFormat="1">
      <c r="A33" s="1"/>
      <c r="B33" s="168">
        <v>42850</v>
      </c>
      <c r="C33" s="170">
        <v>100</v>
      </c>
      <c r="D33" s="173" t="s">
        <v>4504</v>
      </c>
      <c r="F33" s="191"/>
      <c r="G33" s="311"/>
      <c r="H33" s="191"/>
      <c r="I33" s="191"/>
      <c r="J33" s="312"/>
      <c r="K33" s="156"/>
      <c r="L33" s="191"/>
      <c r="M33" s="191"/>
      <c r="N33" s="191"/>
    </row>
    <row r="34" spans="1:14" s="51" customFormat="1">
      <c r="A34" s="1"/>
      <c r="B34" s="168">
        <v>42850</v>
      </c>
      <c r="C34" s="170">
        <v>500</v>
      </c>
      <c r="D34" s="173" t="s">
        <v>4504</v>
      </c>
      <c r="F34" s="191"/>
      <c r="G34" s="311"/>
      <c r="H34" s="191"/>
      <c r="I34" s="191"/>
      <c r="J34" s="312"/>
      <c r="K34" s="156"/>
      <c r="L34" s="191"/>
      <c r="M34" s="191"/>
      <c r="N34" s="191"/>
    </row>
    <row r="35" spans="1:14" s="51" customFormat="1">
      <c r="A35" s="1"/>
      <c r="B35" s="168">
        <v>42850</v>
      </c>
      <c r="C35" s="170">
        <v>100</v>
      </c>
      <c r="D35" s="173" t="s">
        <v>4564</v>
      </c>
      <c r="F35" s="191"/>
      <c r="G35" s="311"/>
      <c r="H35" s="191"/>
      <c r="I35" s="191"/>
      <c r="J35" s="312"/>
      <c r="K35" s="156"/>
      <c r="L35" s="191"/>
      <c r="M35" s="191"/>
      <c r="N35" s="191"/>
    </row>
    <row r="36" spans="1:14" s="51" customFormat="1">
      <c r="A36" s="1"/>
      <c r="B36" s="168">
        <v>42851</v>
      </c>
      <c r="C36" s="170">
        <v>54.31</v>
      </c>
      <c r="D36" s="173" t="s">
        <v>4565</v>
      </c>
      <c r="F36" s="191"/>
      <c r="G36" s="311"/>
      <c r="H36" s="191"/>
      <c r="I36" s="191"/>
      <c r="J36" s="312"/>
      <c r="K36" s="156"/>
      <c r="L36" s="191"/>
      <c r="M36" s="191"/>
      <c r="N36" s="191"/>
    </row>
    <row r="37" spans="1:14" s="51" customFormat="1">
      <c r="A37" s="1"/>
      <c r="B37" s="168">
        <v>42852</v>
      </c>
      <c r="C37" s="170">
        <v>500</v>
      </c>
      <c r="D37" s="173" t="s">
        <v>4566</v>
      </c>
      <c r="F37" s="191"/>
      <c r="G37" s="311"/>
      <c r="H37" s="191"/>
      <c r="I37" s="191"/>
      <c r="J37" s="312"/>
      <c r="K37" s="156"/>
      <c r="L37" s="191"/>
      <c r="M37" s="191"/>
      <c r="N37" s="191"/>
    </row>
    <row r="38" spans="1:14" s="51" customFormat="1">
      <c r="A38" s="1"/>
      <c r="B38" s="168">
        <v>42853</v>
      </c>
      <c r="C38" s="170">
        <v>39.090000000000003</v>
      </c>
      <c r="D38" s="173" t="s">
        <v>4567</v>
      </c>
      <c r="F38" s="191"/>
      <c r="G38" s="311"/>
      <c r="H38" s="191"/>
      <c r="I38" s="191"/>
      <c r="J38" s="312"/>
      <c r="K38" s="156"/>
      <c r="L38" s="191"/>
      <c r="M38" s="191"/>
      <c r="N38" s="191"/>
    </row>
    <row r="39" spans="1:14" s="51" customFormat="1">
      <c r="A39" s="1"/>
      <c r="B39" s="168">
        <v>42853</v>
      </c>
      <c r="C39" s="170">
        <v>300</v>
      </c>
      <c r="D39" s="173" t="s">
        <v>4568</v>
      </c>
      <c r="F39" s="191"/>
      <c r="G39" s="311"/>
      <c r="H39" s="191"/>
      <c r="I39" s="191"/>
      <c r="J39" s="312"/>
      <c r="K39" s="156"/>
      <c r="L39" s="191"/>
      <c r="M39" s="191"/>
      <c r="N39" s="191"/>
    </row>
    <row r="40" spans="1:14" s="51" customFormat="1">
      <c r="A40" s="1"/>
      <c r="B40" s="168">
        <v>42855</v>
      </c>
      <c r="C40" s="170">
        <v>1000</v>
      </c>
      <c r="D40" s="173" t="s">
        <v>4569</v>
      </c>
      <c r="F40" s="191"/>
      <c r="G40" s="311"/>
      <c r="H40" s="191"/>
      <c r="I40" s="191"/>
      <c r="J40" s="312"/>
      <c r="K40" s="156"/>
      <c r="L40" s="191"/>
      <c r="M40" s="191"/>
      <c r="N40" s="191"/>
    </row>
    <row r="41" spans="1:14">
      <c r="A41" s="1"/>
      <c r="B41" s="168">
        <v>42855</v>
      </c>
      <c r="C41" s="170">
        <v>650</v>
      </c>
      <c r="D41" s="173" t="s">
        <v>4570</v>
      </c>
      <c r="F41" s="191"/>
      <c r="G41" s="311"/>
      <c r="H41" s="191"/>
      <c r="I41" s="191"/>
      <c r="J41" s="312"/>
      <c r="L41" s="191"/>
      <c r="M41" s="191"/>
      <c r="N41" s="191"/>
    </row>
    <row r="42" spans="1:14">
      <c r="A42" s="1"/>
      <c r="B42" s="283" t="s">
        <v>31</v>
      </c>
      <c r="C42" s="291">
        <f>SUM(C5:C41)</f>
        <v>11148.38</v>
      </c>
      <c r="D42" s="51"/>
      <c r="E42" s="51"/>
      <c r="F42" s="51"/>
    </row>
    <row r="43" spans="1:14">
      <c r="B43" s="278" t="s">
        <v>49</v>
      </c>
      <c r="C43" s="291">
        <f>C42*0.04</f>
        <v>445.93519999999995</v>
      </c>
      <c r="D43" s="51"/>
    </row>
  </sheetData>
  <sheetProtection algorithmName="SHA-512" hashValue="4dSJ9O+zzd71xGRLVulC1Yw9V/mnf+OBpSqgpSCYkMnjRaol3EYk5ByuyI4TzzjKweSAZXOKhsYZO5b34bdS5g==" saltValue="G4L2PuYAlk8gMSd5F730SQ==" spinCount="100000" sheet="1" objects="1" scenarios="1"/>
  <mergeCells count="1">
    <mergeCell ref="C1:D1"/>
  </mergeCell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workbookViewId="0">
      <selection activeCell="A4" sqref="A4"/>
    </sheetView>
  </sheetViews>
  <sheetFormatPr defaultColWidth="8.85546875" defaultRowHeight="15"/>
  <cols>
    <col min="1" max="1" width="8.85546875" style="191" customWidth="1"/>
    <col min="2" max="2" width="15.140625" style="191" customWidth="1"/>
    <col min="3" max="3" width="20.7109375" style="191" customWidth="1"/>
    <col min="4" max="4" width="37.42578125" style="191" customWidth="1"/>
    <col min="5" max="16384" width="8.85546875" style="191"/>
  </cols>
  <sheetData>
    <row r="1" spans="1:4" ht="36.75" customHeight="1">
      <c r="A1" s="14"/>
      <c r="C1" s="363" t="s">
        <v>1133</v>
      </c>
      <c r="D1" s="363"/>
    </row>
    <row r="2" spans="1:4" ht="2.1" customHeight="1">
      <c r="B2" s="385"/>
      <c r="C2" s="385"/>
      <c r="D2" s="385"/>
    </row>
    <row r="3" spans="1:4">
      <c r="B3" s="203" t="s">
        <v>11</v>
      </c>
      <c r="C3" s="204">
        <f>C81</f>
        <v>18888.55</v>
      </c>
      <c r="D3" s="292"/>
    </row>
    <row r="4" spans="1:4">
      <c r="B4" s="6"/>
      <c r="C4" s="166"/>
      <c r="D4" s="8"/>
    </row>
    <row r="5" spans="1:4">
      <c r="B5" s="52" t="s">
        <v>7</v>
      </c>
      <c r="C5" s="167" t="s">
        <v>8</v>
      </c>
      <c r="D5" s="54" t="s">
        <v>9</v>
      </c>
    </row>
    <row r="6" spans="1:4">
      <c r="B6" s="271">
        <v>42827</v>
      </c>
      <c r="C6" s="170">
        <v>300</v>
      </c>
      <c r="D6" s="273" t="s">
        <v>4504</v>
      </c>
    </row>
    <row r="7" spans="1:4">
      <c r="B7" s="271">
        <v>42827</v>
      </c>
      <c r="C7" s="170">
        <v>2</v>
      </c>
      <c r="D7" s="273" t="s">
        <v>4549</v>
      </c>
    </row>
    <row r="8" spans="1:4">
      <c r="B8" s="271">
        <v>42828</v>
      </c>
      <c r="C8" s="170">
        <v>300.83</v>
      </c>
      <c r="D8" s="273" t="s">
        <v>4548</v>
      </c>
    </row>
    <row r="9" spans="1:4">
      <c r="B9" s="271">
        <v>42829</v>
      </c>
      <c r="C9" s="170">
        <v>500</v>
      </c>
      <c r="D9" s="273" t="s">
        <v>4547</v>
      </c>
    </row>
    <row r="10" spans="1:4">
      <c r="B10" s="271">
        <v>42829</v>
      </c>
      <c r="C10" s="170">
        <v>100</v>
      </c>
      <c r="D10" s="273" t="s">
        <v>4509</v>
      </c>
    </row>
    <row r="11" spans="1:4">
      <c r="B11" s="271">
        <v>42830</v>
      </c>
      <c r="C11" s="170">
        <v>100</v>
      </c>
      <c r="D11" s="273" t="s">
        <v>4540</v>
      </c>
    </row>
    <row r="12" spans="1:4">
      <c r="B12" s="271">
        <v>42831</v>
      </c>
      <c r="C12" s="170">
        <v>250</v>
      </c>
      <c r="D12" s="273" t="s">
        <v>4504</v>
      </c>
    </row>
    <row r="13" spans="1:4">
      <c r="B13" s="271">
        <v>42833</v>
      </c>
      <c r="C13" s="170">
        <v>300</v>
      </c>
      <c r="D13" s="273" t="s">
        <v>4504</v>
      </c>
    </row>
    <row r="14" spans="1:4">
      <c r="B14" s="271">
        <v>42834</v>
      </c>
      <c r="C14" s="170">
        <v>300</v>
      </c>
      <c r="D14" s="273" t="s">
        <v>4504</v>
      </c>
    </row>
    <row r="15" spans="1:4">
      <c r="B15" s="271">
        <v>42835</v>
      </c>
      <c r="C15" s="170">
        <v>300.22000000000003</v>
      </c>
      <c r="D15" s="273" t="s">
        <v>4546</v>
      </c>
    </row>
    <row r="16" spans="1:4">
      <c r="B16" s="271">
        <v>42835</v>
      </c>
      <c r="C16" s="170">
        <v>200</v>
      </c>
      <c r="D16" s="273" t="s">
        <v>4504</v>
      </c>
    </row>
    <row r="17" spans="2:4">
      <c r="B17" s="271">
        <v>42836</v>
      </c>
      <c r="C17" s="170">
        <v>300</v>
      </c>
      <c r="D17" s="273" t="s">
        <v>4543</v>
      </c>
    </row>
    <row r="18" spans="2:4">
      <c r="B18" s="271">
        <v>42836</v>
      </c>
      <c r="C18" s="170">
        <v>100</v>
      </c>
      <c r="D18" s="273" t="s">
        <v>4544</v>
      </c>
    </row>
    <row r="19" spans="2:4">
      <c r="B19" s="271">
        <v>42836</v>
      </c>
      <c r="C19" s="170">
        <v>100</v>
      </c>
      <c r="D19" s="273" t="s">
        <v>4545</v>
      </c>
    </row>
    <row r="20" spans="2:4">
      <c r="B20" s="271">
        <v>42836</v>
      </c>
      <c r="C20" s="170">
        <v>100</v>
      </c>
      <c r="D20" s="273" t="s">
        <v>4504</v>
      </c>
    </row>
    <row r="21" spans="2:4">
      <c r="B21" s="271">
        <v>42837</v>
      </c>
      <c r="C21" s="170">
        <v>200</v>
      </c>
      <c r="D21" s="273" t="s">
        <v>4542</v>
      </c>
    </row>
    <row r="22" spans="2:4">
      <c r="B22" s="271">
        <v>42838</v>
      </c>
      <c r="C22" s="170">
        <v>300</v>
      </c>
      <c r="D22" s="273" t="s">
        <v>4539</v>
      </c>
    </row>
    <row r="23" spans="2:4">
      <c r="B23" s="271">
        <v>42838</v>
      </c>
      <c r="C23" s="170">
        <v>245</v>
      </c>
      <c r="D23" s="273" t="s">
        <v>4504</v>
      </c>
    </row>
    <row r="24" spans="2:4">
      <c r="B24" s="271">
        <v>42838</v>
      </c>
      <c r="C24" s="170">
        <v>800</v>
      </c>
      <c r="D24" s="273" t="s">
        <v>4526</v>
      </c>
    </row>
    <row r="25" spans="2:4">
      <c r="B25" s="271">
        <v>42838</v>
      </c>
      <c r="C25" s="170">
        <v>200.14</v>
      </c>
      <c r="D25" s="273" t="s">
        <v>4540</v>
      </c>
    </row>
    <row r="26" spans="2:4">
      <c r="B26" s="271">
        <v>42838</v>
      </c>
      <c r="C26" s="170">
        <v>100</v>
      </c>
      <c r="D26" s="273" t="s">
        <v>4541</v>
      </c>
    </row>
    <row r="27" spans="2:4">
      <c r="B27" s="271">
        <v>42839</v>
      </c>
      <c r="C27" s="170">
        <v>300</v>
      </c>
      <c r="D27" s="273" t="s">
        <v>4523</v>
      </c>
    </row>
    <row r="28" spans="2:4">
      <c r="B28" s="271">
        <v>42839</v>
      </c>
      <c r="C28" s="170">
        <v>1000</v>
      </c>
      <c r="D28" s="273" t="s">
        <v>4538</v>
      </c>
    </row>
    <row r="29" spans="2:4">
      <c r="B29" s="271">
        <v>42840</v>
      </c>
      <c r="C29" s="170">
        <v>25</v>
      </c>
      <c r="D29" s="273" t="s">
        <v>4504</v>
      </c>
    </row>
    <row r="30" spans="2:4">
      <c r="B30" s="271">
        <v>42840</v>
      </c>
      <c r="C30" s="170">
        <v>300</v>
      </c>
      <c r="D30" s="273" t="s">
        <v>4537</v>
      </c>
    </row>
    <row r="31" spans="2:4">
      <c r="B31" s="271">
        <v>42841</v>
      </c>
      <c r="C31" s="170">
        <v>100</v>
      </c>
      <c r="D31" s="273" t="s">
        <v>4536</v>
      </c>
    </row>
    <row r="32" spans="2:4">
      <c r="B32" s="271">
        <v>42843</v>
      </c>
      <c r="C32" s="170">
        <v>500</v>
      </c>
      <c r="D32" s="273" t="s">
        <v>4504</v>
      </c>
    </row>
    <row r="33" spans="2:4">
      <c r="B33" s="271">
        <v>42843</v>
      </c>
      <c r="C33" s="170">
        <v>100</v>
      </c>
      <c r="D33" s="273" t="s">
        <v>4504</v>
      </c>
    </row>
    <row r="34" spans="2:4">
      <c r="B34" s="271">
        <v>42843</v>
      </c>
      <c r="C34" s="170">
        <v>1000</v>
      </c>
      <c r="D34" s="273" t="s">
        <v>4534</v>
      </c>
    </row>
    <row r="35" spans="2:4">
      <c r="B35" s="271">
        <v>42843</v>
      </c>
      <c r="C35" s="170">
        <v>200</v>
      </c>
      <c r="D35" s="273" t="s">
        <v>4504</v>
      </c>
    </row>
    <row r="36" spans="2:4">
      <c r="B36" s="271">
        <v>42843</v>
      </c>
      <c r="C36" s="170">
        <v>100</v>
      </c>
      <c r="D36" s="273" t="s">
        <v>4504</v>
      </c>
    </row>
    <row r="37" spans="2:4">
      <c r="B37" s="271">
        <v>42843</v>
      </c>
      <c r="C37" s="170">
        <v>100</v>
      </c>
      <c r="D37" s="273" t="s">
        <v>4504</v>
      </c>
    </row>
    <row r="38" spans="2:4">
      <c r="B38" s="271">
        <v>42843</v>
      </c>
      <c r="C38" s="170">
        <v>300</v>
      </c>
      <c r="D38" s="273" t="s">
        <v>4535</v>
      </c>
    </row>
    <row r="39" spans="2:4">
      <c r="B39" s="271">
        <v>42843</v>
      </c>
      <c r="C39" s="170">
        <v>300</v>
      </c>
      <c r="D39" s="273" t="s">
        <v>4504</v>
      </c>
    </row>
    <row r="40" spans="2:4">
      <c r="B40" s="271">
        <v>42844</v>
      </c>
      <c r="C40" s="170">
        <v>500</v>
      </c>
      <c r="D40" s="273" t="s">
        <v>4533</v>
      </c>
    </row>
    <row r="41" spans="2:4">
      <c r="B41" s="271">
        <v>42844</v>
      </c>
      <c r="C41" s="170">
        <v>500</v>
      </c>
      <c r="D41" s="273" t="s">
        <v>4504</v>
      </c>
    </row>
    <row r="42" spans="2:4">
      <c r="B42" s="271">
        <v>42845</v>
      </c>
      <c r="C42" s="170">
        <v>250</v>
      </c>
      <c r="D42" s="273" t="s">
        <v>4504</v>
      </c>
    </row>
    <row r="43" spans="2:4">
      <c r="B43" s="271">
        <v>42845</v>
      </c>
      <c r="C43" s="170">
        <v>100</v>
      </c>
      <c r="D43" s="273" t="s">
        <v>4531</v>
      </c>
    </row>
    <row r="44" spans="2:4">
      <c r="B44" s="271">
        <v>42845</v>
      </c>
      <c r="C44" s="170">
        <v>300</v>
      </c>
      <c r="D44" s="273" t="s">
        <v>4532</v>
      </c>
    </row>
    <row r="45" spans="2:4">
      <c r="B45" s="271">
        <v>42846</v>
      </c>
      <c r="C45" s="170">
        <v>1000</v>
      </c>
      <c r="D45" s="273" t="s">
        <v>4528</v>
      </c>
    </row>
    <row r="46" spans="2:4">
      <c r="B46" s="271">
        <v>42847</v>
      </c>
      <c r="C46" s="170">
        <v>100</v>
      </c>
      <c r="D46" s="273" t="s">
        <v>4526</v>
      </c>
    </row>
    <row r="47" spans="2:4">
      <c r="B47" s="271">
        <v>42847</v>
      </c>
      <c r="C47" s="170">
        <v>25</v>
      </c>
      <c r="D47" s="273" t="s">
        <v>4504</v>
      </c>
    </row>
    <row r="48" spans="2:4">
      <c r="B48" s="271">
        <v>42847</v>
      </c>
      <c r="C48" s="170">
        <v>30</v>
      </c>
      <c r="D48" s="273" t="s">
        <v>4527</v>
      </c>
    </row>
    <row r="49" spans="2:8">
      <c r="B49" s="271">
        <v>42847</v>
      </c>
      <c r="C49" s="170">
        <v>300</v>
      </c>
      <c r="D49" s="273" t="s">
        <v>4528</v>
      </c>
    </row>
    <row r="50" spans="2:8">
      <c r="B50" s="271">
        <v>42847</v>
      </c>
      <c r="C50" s="170">
        <v>500</v>
      </c>
      <c r="D50" s="273" t="s">
        <v>4529</v>
      </c>
    </row>
    <row r="51" spans="2:8">
      <c r="B51" s="271">
        <v>42847</v>
      </c>
      <c r="C51" s="170">
        <v>100</v>
      </c>
      <c r="D51" s="273" t="s">
        <v>4530</v>
      </c>
    </row>
    <row r="52" spans="2:8">
      <c r="B52" s="271">
        <v>42848</v>
      </c>
      <c r="C52" s="170">
        <v>10</v>
      </c>
      <c r="D52" s="273" t="s">
        <v>4523</v>
      </c>
    </row>
    <row r="53" spans="2:8">
      <c r="B53" s="271">
        <v>42848</v>
      </c>
      <c r="C53" s="170">
        <v>50</v>
      </c>
      <c r="D53" s="273" t="s">
        <v>4504</v>
      </c>
    </row>
    <row r="54" spans="2:8">
      <c r="B54" s="271">
        <v>42848</v>
      </c>
      <c r="C54" s="170">
        <v>100</v>
      </c>
      <c r="D54" s="273" t="s">
        <v>4524</v>
      </c>
    </row>
    <row r="55" spans="2:8">
      <c r="B55" s="271">
        <v>42848</v>
      </c>
      <c r="C55" s="170">
        <v>300</v>
      </c>
      <c r="D55" s="273" t="s">
        <v>4525</v>
      </c>
    </row>
    <row r="56" spans="2:8">
      <c r="B56" s="271">
        <v>42849</v>
      </c>
      <c r="C56" s="170">
        <v>10</v>
      </c>
      <c r="D56" s="273" t="s">
        <v>4504</v>
      </c>
      <c r="H56" s="293"/>
    </row>
    <row r="57" spans="2:8">
      <c r="B57" s="271">
        <v>42849</v>
      </c>
      <c r="C57" s="170">
        <v>300</v>
      </c>
      <c r="D57" s="273" t="s">
        <v>4518</v>
      </c>
    </row>
    <row r="58" spans="2:8">
      <c r="B58" s="271">
        <v>42849</v>
      </c>
      <c r="C58" s="170">
        <v>25</v>
      </c>
      <c r="D58" s="273" t="s">
        <v>4504</v>
      </c>
    </row>
    <row r="59" spans="2:8">
      <c r="B59" s="271">
        <v>42849</v>
      </c>
      <c r="C59" s="170">
        <v>25</v>
      </c>
      <c r="D59" s="273" t="s">
        <v>4519</v>
      </c>
    </row>
    <row r="60" spans="2:8">
      <c r="B60" s="271">
        <v>42849</v>
      </c>
      <c r="C60" s="170">
        <v>100</v>
      </c>
      <c r="D60" s="273" t="s">
        <v>4520</v>
      </c>
    </row>
    <row r="61" spans="2:8">
      <c r="B61" s="271">
        <v>42849</v>
      </c>
      <c r="C61" s="170">
        <v>300</v>
      </c>
      <c r="D61" s="273" t="s">
        <v>4521</v>
      </c>
    </row>
    <row r="62" spans="2:8">
      <c r="B62" s="271">
        <v>42849</v>
      </c>
      <c r="C62" s="170">
        <v>15</v>
      </c>
      <c r="D62" s="273" t="s">
        <v>4522</v>
      </c>
    </row>
    <row r="63" spans="2:8">
      <c r="B63" s="271">
        <v>42849</v>
      </c>
      <c r="C63" s="170">
        <v>500</v>
      </c>
      <c r="D63" s="273" t="s">
        <v>4504</v>
      </c>
    </row>
    <row r="64" spans="2:8">
      <c r="B64" s="271">
        <v>42850</v>
      </c>
      <c r="C64" s="170">
        <v>300</v>
      </c>
      <c r="D64" s="273" t="s">
        <v>4515</v>
      </c>
    </row>
    <row r="65" spans="2:4">
      <c r="B65" s="271">
        <v>42850</v>
      </c>
      <c r="C65" s="170">
        <v>300</v>
      </c>
      <c r="D65" s="273" t="s">
        <v>4516</v>
      </c>
    </row>
    <row r="66" spans="2:4">
      <c r="B66" s="271">
        <v>42850</v>
      </c>
      <c r="C66" s="170">
        <v>300</v>
      </c>
      <c r="D66" s="273" t="s">
        <v>4517</v>
      </c>
    </row>
    <row r="67" spans="2:4">
      <c r="B67" s="271">
        <v>42851</v>
      </c>
      <c r="C67" s="170">
        <v>300</v>
      </c>
      <c r="D67" s="273" t="s">
        <v>4504</v>
      </c>
    </row>
    <row r="68" spans="2:4">
      <c r="B68" s="271">
        <v>42851</v>
      </c>
      <c r="C68" s="170">
        <v>100</v>
      </c>
      <c r="D68" s="273" t="s">
        <v>4511</v>
      </c>
    </row>
    <row r="69" spans="2:4">
      <c r="B69" s="271">
        <v>42851</v>
      </c>
      <c r="C69" s="170">
        <v>100</v>
      </c>
      <c r="D69" s="273" t="s">
        <v>4512</v>
      </c>
    </row>
    <row r="70" spans="2:4">
      <c r="B70" s="271">
        <v>42851</v>
      </c>
      <c r="C70" s="170">
        <v>500.36</v>
      </c>
      <c r="D70" s="273" t="s">
        <v>4513</v>
      </c>
    </row>
    <row r="71" spans="2:4">
      <c r="B71" s="271">
        <v>42851</v>
      </c>
      <c r="C71" s="170">
        <v>100</v>
      </c>
      <c r="D71" s="273" t="s">
        <v>4504</v>
      </c>
    </row>
    <row r="72" spans="2:4">
      <c r="B72" s="271">
        <v>42851</v>
      </c>
      <c r="C72" s="170">
        <v>100</v>
      </c>
      <c r="D72" s="273" t="s">
        <v>4514</v>
      </c>
    </row>
    <row r="73" spans="2:4">
      <c r="B73" s="271">
        <v>42852</v>
      </c>
      <c r="C73" s="170">
        <v>1000</v>
      </c>
      <c r="D73" s="273" t="s">
        <v>4510</v>
      </c>
    </row>
    <row r="74" spans="2:4">
      <c r="B74" s="271">
        <v>42852</v>
      </c>
      <c r="C74" s="170">
        <v>100</v>
      </c>
      <c r="D74" s="273" t="s">
        <v>4504</v>
      </c>
    </row>
    <row r="75" spans="2:4">
      <c r="B75" s="271">
        <v>42853</v>
      </c>
      <c r="C75" s="170">
        <v>25</v>
      </c>
      <c r="D75" s="273" t="s">
        <v>4506</v>
      </c>
    </row>
    <row r="76" spans="2:4">
      <c r="B76" s="271">
        <v>42853</v>
      </c>
      <c r="C76" s="170">
        <v>500</v>
      </c>
      <c r="D76" s="273" t="s">
        <v>4507</v>
      </c>
    </row>
    <row r="77" spans="2:4">
      <c r="B77" s="271">
        <v>42853</v>
      </c>
      <c r="C77" s="170">
        <v>100</v>
      </c>
      <c r="D77" s="273" t="s">
        <v>4508</v>
      </c>
    </row>
    <row r="78" spans="2:4">
      <c r="B78" s="271">
        <v>42853</v>
      </c>
      <c r="C78" s="170">
        <v>100</v>
      </c>
      <c r="D78" s="273" t="s">
        <v>4509</v>
      </c>
    </row>
    <row r="79" spans="2:4">
      <c r="B79" s="271">
        <v>42854</v>
      </c>
      <c r="C79" s="170">
        <v>50</v>
      </c>
      <c r="D79" s="273" t="s">
        <v>4505</v>
      </c>
    </row>
    <row r="80" spans="2:4">
      <c r="B80" s="271">
        <v>42855</v>
      </c>
      <c r="C80" s="170">
        <v>50</v>
      </c>
      <c r="D80" s="273" t="s">
        <v>4504</v>
      </c>
    </row>
    <row r="81" spans="2:3">
      <c r="B81" s="283" t="s">
        <v>31</v>
      </c>
      <c r="C81" s="290">
        <f>SUM(C6:C80)</f>
        <v>18888.55</v>
      </c>
    </row>
  </sheetData>
  <sheetProtection algorithmName="SHA-512" hashValue="ok+MW2eF53AzIUZvEhTV46wAMenwCsqsKsQmZma4LpUHDRyfgBw74H0DWynFTApR8uG6BV5C4idvHVY6usRktg==" saltValue="BrQ5c4LxmUj0GnC4hBRSkw==" spinCount="100000" sheet="1" objects="1" scenarios="1"/>
  <sortState ref="B6:D81">
    <sortCondition ref="B6:B81"/>
  </sortState>
  <mergeCells count="2">
    <mergeCell ref="C1:D1"/>
    <mergeCell ref="B2:D2"/>
  </mergeCells>
  <pageMargins left="0.7" right="0.7" top="0.75" bottom="0.75" header="0.3" footer="0.3"/>
  <pageSetup paperSize="9" orientation="portrait" verticalDpi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workbookViewId="0">
      <selection activeCell="A2" sqref="A2"/>
    </sheetView>
  </sheetViews>
  <sheetFormatPr defaultColWidth="8.85546875" defaultRowHeight="15"/>
  <cols>
    <col min="1" max="1" width="9.85546875" style="191" customWidth="1"/>
    <col min="2" max="2" width="21" style="191" customWidth="1"/>
    <col min="3" max="3" width="22" style="191" customWidth="1"/>
    <col min="4" max="4" width="24" style="191" customWidth="1"/>
    <col min="5" max="5" width="14.28515625" style="191" customWidth="1"/>
    <col min="6" max="16384" width="8.85546875" style="191"/>
  </cols>
  <sheetData>
    <row r="1" spans="1:5" ht="39" customHeight="1">
      <c r="A1" s="14"/>
      <c r="C1" s="363" t="s">
        <v>1132</v>
      </c>
      <c r="D1" s="363"/>
      <c r="E1" s="363"/>
    </row>
    <row r="2" spans="1:5">
      <c r="B2" s="203" t="s">
        <v>11</v>
      </c>
      <c r="C2" s="294">
        <f>C62-D62</f>
        <v>190.79999999999993</v>
      </c>
      <c r="D2" s="295"/>
      <c r="E2" s="292"/>
    </row>
    <row r="3" spans="1:5">
      <c r="B3" s="6"/>
      <c r="C3" s="166"/>
      <c r="D3" s="8"/>
    </row>
    <row r="4" spans="1:5">
      <c r="B4" s="171" t="s">
        <v>9</v>
      </c>
      <c r="C4" s="296" t="s">
        <v>12</v>
      </c>
      <c r="D4" s="296" t="s">
        <v>30</v>
      </c>
      <c r="E4" s="296" t="s">
        <v>8</v>
      </c>
    </row>
    <row r="5" spans="1:5">
      <c r="B5" s="299" t="s">
        <v>4392</v>
      </c>
      <c r="C5" s="207">
        <v>100</v>
      </c>
      <c r="D5" s="207">
        <f>C5-E5</f>
        <v>10</v>
      </c>
      <c r="E5" s="207">
        <v>90</v>
      </c>
    </row>
    <row r="6" spans="1:5">
      <c r="B6" s="299" t="s">
        <v>4393</v>
      </c>
      <c r="C6" s="207">
        <v>10</v>
      </c>
      <c r="D6" s="207">
        <f t="shared" ref="D6:D61" si="0">C6-E6</f>
        <v>1</v>
      </c>
      <c r="E6" s="207">
        <v>9</v>
      </c>
    </row>
    <row r="7" spans="1:5">
      <c r="B7" s="299" t="s">
        <v>4394</v>
      </c>
      <c r="C7" s="207">
        <v>10</v>
      </c>
      <c r="D7" s="207">
        <f t="shared" si="0"/>
        <v>1</v>
      </c>
      <c r="E7" s="207">
        <v>9</v>
      </c>
    </row>
    <row r="8" spans="1:5">
      <c r="B8" s="299" t="s">
        <v>4395</v>
      </c>
      <c r="C8" s="207">
        <v>10</v>
      </c>
      <c r="D8" s="207">
        <f t="shared" si="0"/>
        <v>1</v>
      </c>
      <c r="E8" s="207">
        <v>9</v>
      </c>
    </row>
    <row r="9" spans="1:5">
      <c r="B9" s="299" t="s">
        <v>4396</v>
      </c>
      <c r="C9" s="207">
        <v>10</v>
      </c>
      <c r="D9" s="207">
        <f t="shared" si="0"/>
        <v>1</v>
      </c>
      <c r="E9" s="207">
        <v>9</v>
      </c>
    </row>
    <row r="10" spans="1:5">
      <c r="B10" s="299" t="s">
        <v>4397</v>
      </c>
      <c r="C10" s="207">
        <v>5</v>
      </c>
      <c r="D10" s="207">
        <f t="shared" si="0"/>
        <v>0.5</v>
      </c>
      <c r="E10" s="207">
        <v>4.5</v>
      </c>
    </row>
    <row r="11" spans="1:5">
      <c r="B11" s="299" t="s">
        <v>4398</v>
      </c>
      <c r="C11" s="207">
        <v>5</v>
      </c>
      <c r="D11" s="207">
        <f t="shared" si="0"/>
        <v>0.5</v>
      </c>
      <c r="E11" s="207">
        <v>4.5</v>
      </c>
    </row>
    <row r="12" spans="1:5">
      <c r="B12" s="299" t="s">
        <v>4399</v>
      </c>
      <c r="C12" s="207">
        <v>5</v>
      </c>
      <c r="D12" s="207">
        <f t="shared" si="0"/>
        <v>0.5</v>
      </c>
      <c r="E12" s="207">
        <v>4.5</v>
      </c>
    </row>
    <row r="13" spans="1:5">
      <c r="B13" s="299" t="s">
        <v>4400</v>
      </c>
      <c r="C13" s="207">
        <v>5</v>
      </c>
      <c r="D13" s="207">
        <f t="shared" si="0"/>
        <v>0.5</v>
      </c>
      <c r="E13" s="207">
        <v>4.5</v>
      </c>
    </row>
    <row r="14" spans="1:5">
      <c r="B14" s="299" t="s">
        <v>4401</v>
      </c>
      <c r="C14" s="207">
        <v>5</v>
      </c>
      <c r="D14" s="207">
        <f t="shared" si="0"/>
        <v>0.5</v>
      </c>
      <c r="E14" s="207">
        <v>4.5</v>
      </c>
    </row>
    <row r="15" spans="1:5">
      <c r="B15" s="299" t="s">
        <v>4402</v>
      </c>
      <c r="C15" s="207">
        <v>1</v>
      </c>
      <c r="D15" s="207">
        <f t="shared" si="0"/>
        <v>9.9999999999999978E-2</v>
      </c>
      <c r="E15" s="207">
        <v>0.9</v>
      </c>
    </row>
    <row r="16" spans="1:5">
      <c r="B16" s="299" t="s">
        <v>4403</v>
      </c>
      <c r="C16" s="207">
        <v>1</v>
      </c>
      <c r="D16" s="207">
        <f t="shared" si="0"/>
        <v>9.9999999999999978E-2</v>
      </c>
      <c r="E16" s="207">
        <v>0.9</v>
      </c>
    </row>
    <row r="17" spans="2:5">
      <c r="B17" s="299" t="s">
        <v>4404</v>
      </c>
      <c r="C17" s="207">
        <v>1</v>
      </c>
      <c r="D17" s="207">
        <f t="shared" si="0"/>
        <v>9.9999999999999978E-2</v>
      </c>
      <c r="E17" s="207">
        <v>0.9</v>
      </c>
    </row>
    <row r="18" spans="2:5">
      <c r="B18" s="299" t="s">
        <v>4405</v>
      </c>
      <c r="C18" s="207">
        <v>1</v>
      </c>
      <c r="D18" s="207">
        <f t="shared" si="0"/>
        <v>9.9999999999999978E-2</v>
      </c>
      <c r="E18" s="207">
        <v>0.9</v>
      </c>
    </row>
    <row r="19" spans="2:5">
      <c r="B19" s="299" t="s">
        <v>4406</v>
      </c>
      <c r="C19" s="207">
        <v>1</v>
      </c>
      <c r="D19" s="207">
        <f t="shared" si="0"/>
        <v>9.9999999999999978E-2</v>
      </c>
      <c r="E19" s="207">
        <v>0.9</v>
      </c>
    </row>
    <row r="20" spans="2:5">
      <c r="B20" s="299" t="s">
        <v>4407</v>
      </c>
      <c r="C20" s="207">
        <v>1</v>
      </c>
      <c r="D20" s="207">
        <f t="shared" si="0"/>
        <v>9.9999999999999978E-2</v>
      </c>
      <c r="E20" s="207">
        <v>0.9</v>
      </c>
    </row>
    <row r="21" spans="2:5">
      <c r="B21" s="299" t="s">
        <v>4408</v>
      </c>
      <c r="C21" s="207">
        <v>1</v>
      </c>
      <c r="D21" s="207">
        <f t="shared" si="0"/>
        <v>9.9999999999999978E-2</v>
      </c>
      <c r="E21" s="207">
        <v>0.9</v>
      </c>
    </row>
    <row r="22" spans="2:5">
      <c r="B22" s="299" t="s">
        <v>4409</v>
      </c>
      <c r="C22" s="207">
        <v>1</v>
      </c>
      <c r="D22" s="207">
        <f t="shared" si="0"/>
        <v>9.9999999999999978E-2</v>
      </c>
      <c r="E22" s="207">
        <v>0.9</v>
      </c>
    </row>
    <row r="23" spans="2:5">
      <c r="B23" s="299" t="s">
        <v>4410</v>
      </c>
      <c r="C23" s="207">
        <v>1</v>
      </c>
      <c r="D23" s="207">
        <f t="shared" si="0"/>
        <v>9.9999999999999978E-2</v>
      </c>
      <c r="E23" s="207">
        <v>0.9</v>
      </c>
    </row>
    <row r="24" spans="2:5">
      <c r="B24" s="299" t="s">
        <v>4411</v>
      </c>
      <c r="C24" s="207">
        <v>1</v>
      </c>
      <c r="D24" s="207">
        <f t="shared" si="0"/>
        <v>9.9999999999999978E-2</v>
      </c>
      <c r="E24" s="207">
        <v>0.9</v>
      </c>
    </row>
    <row r="25" spans="2:5">
      <c r="B25" s="299" t="s">
        <v>4412</v>
      </c>
      <c r="C25" s="207">
        <v>1</v>
      </c>
      <c r="D25" s="207">
        <f t="shared" si="0"/>
        <v>9.9999999999999978E-2</v>
      </c>
      <c r="E25" s="207">
        <v>0.9</v>
      </c>
    </row>
    <row r="26" spans="2:5">
      <c r="B26" s="299" t="s">
        <v>4413</v>
      </c>
      <c r="C26" s="207">
        <v>1</v>
      </c>
      <c r="D26" s="207">
        <f t="shared" si="0"/>
        <v>9.9999999999999978E-2</v>
      </c>
      <c r="E26" s="207">
        <v>0.9</v>
      </c>
    </row>
    <row r="27" spans="2:5">
      <c r="B27" s="299" t="s">
        <v>4414</v>
      </c>
      <c r="C27" s="207">
        <v>1</v>
      </c>
      <c r="D27" s="207">
        <f t="shared" si="0"/>
        <v>9.9999999999999978E-2</v>
      </c>
      <c r="E27" s="207">
        <v>0.9</v>
      </c>
    </row>
    <row r="28" spans="2:5">
      <c r="B28" s="299" t="s">
        <v>4415</v>
      </c>
      <c r="C28" s="207">
        <v>1</v>
      </c>
      <c r="D28" s="207">
        <f t="shared" si="0"/>
        <v>9.9999999999999978E-2</v>
      </c>
      <c r="E28" s="207">
        <v>0.9</v>
      </c>
    </row>
    <row r="29" spans="2:5">
      <c r="B29" s="299" t="s">
        <v>4416</v>
      </c>
      <c r="C29" s="207">
        <v>1</v>
      </c>
      <c r="D29" s="207">
        <f t="shared" si="0"/>
        <v>9.9999999999999978E-2</v>
      </c>
      <c r="E29" s="207">
        <v>0.9</v>
      </c>
    </row>
    <row r="30" spans="2:5">
      <c r="B30" s="299" t="s">
        <v>4417</v>
      </c>
      <c r="C30" s="207">
        <v>1</v>
      </c>
      <c r="D30" s="207">
        <f t="shared" si="0"/>
        <v>9.9999999999999978E-2</v>
      </c>
      <c r="E30" s="207">
        <v>0.9</v>
      </c>
    </row>
    <row r="31" spans="2:5">
      <c r="B31" s="299" t="s">
        <v>4418</v>
      </c>
      <c r="C31" s="207">
        <v>1</v>
      </c>
      <c r="D31" s="207">
        <f t="shared" si="0"/>
        <v>9.9999999999999978E-2</v>
      </c>
      <c r="E31" s="207">
        <v>0.9</v>
      </c>
    </row>
    <row r="32" spans="2:5">
      <c r="B32" s="299" t="s">
        <v>4419</v>
      </c>
      <c r="C32" s="207">
        <v>1</v>
      </c>
      <c r="D32" s="207">
        <f t="shared" si="0"/>
        <v>9.9999999999999978E-2</v>
      </c>
      <c r="E32" s="207">
        <v>0.9</v>
      </c>
    </row>
    <row r="33" spans="2:5">
      <c r="B33" s="299" t="s">
        <v>4420</v>
      </c>
      <c r="C33" s="207">
        <v>1</v>
      </c>
      <c r="D33" s="207">
        <f t="shared" si="0"/>
        <v>9.9999999999999978E-2</v>
      </c>
      <c r="E33" s="207">
        <v>0.9</v>
      </c>
    </row>
    <row r="34" spans="2:5">
      <c r="B34" s="299" t="s">
        <v>4421</v>
      </c>
      <c r="C34" s="207">
        <v>1</v>
      </c>
      <c r="D34" s="207">
        <f t="shared" si="0"/>
        <v>9.9999999999999978E-2</v>
      </c>
      <c r="E34" s="207">
        <v>0.9</v>
      </c>
    </row>
    <row r="35" spans="2:5">
      <c r="B35" s="299" t="s">
        <v>4422</v>
      </c>
      <c r="C35" s="207">
        <v>1</v>
      </c>
      <c r="D35" s="207">
        <f t="shared" si="0"/>
        <v>9.9999999999999978E-2</v>
      </c>
      <c r="E35" s="207">
        <v>0.9</v>
      </c>
    </row>
    <row r="36" spans="2:5">
      <c r="B36" s="299" t="s">
        <v>4423</v>
      </c>
      <c r="C36" s="207">
        <v>1</v>
      </c>
      <c r="D36" s="207">
        <f t="shared" si="0"/>
        <v>9.9999999999999978E-2</v>
      </c>
      <c r="E36" s="207">
        <v>0.9</v>
      </c>
    </row>
    <row r="37" spans="2:5">
      <c r="B37" s="299" t="s">
        <v>4424</v>
      </c>
      <c r="C37" s="207">
        <v>1</v>
      </c>
      <c r="D37" s="207">
        <f t="shared" si="0"/>
        <v>9.9999999999999978E-2</v>
      </c>
      <c r="E37" s="207">
        <v>0.9</v>
      </c>
    </row>
    <row r="38" spans="2:5">
      <c r="B38" s="299" t="s">
        <v>4425</v>
      </c>
      <c r="C38" s="207">
        <v>1</v>
      </c>
      <c r="D38" s="207">
        <f t="shared" si="0"/>
        <v>9.9999999999999978E-2</v>
      </c>
      <c r="E38" s="207">
        <v>0.9</v>
      </c>
    </row>
    <row r="39" spans="2:5">
      <c r="B39" s="299" t="s">
        <v>4426</v>
      </c>
      <c r="C39" s="207">
        <v>1</v>
      </c>
      <c r="D39" s="207">
        <f t="shared" si="0"/>
        <v>9.9999999999999978E-2</v>
      </c>
      <c r="E39" s="207">
        <v>0.9</v>
      </c>
    </row>
    <row r="40" spans="2:5">
      <c r="B40" s="299" t="s">
        <v>4427</v>
      </c>
      <c r="C40" s="207">
        <v>1</v>
      </c>
      <c r="D40" s="207">
        <f t="shared" si="0"/>
        <v>9.9999999999999978E-2</v>
      </c>
      <c r="E40" s="207">
        <v>0.9</v>
      </c>
    </row>
    <row r="41" spans="2:5">
      <c r="B41" s="299" t="s">
        <v>4428</v>
      </c>
      <c r="C41" s="207">
        <v>1</v>
      </c>
      <c r="D41" s="207">
        <f t="shared" si="0"/>
        <v>9.9999999999999978E-2</v>
      </c>
      <c r="E41" s="207">
        <v>0.9</v>
      </c>
    </row>
    <row r="42" spans="2:5">
      <c r="B42" s="299" t="s">
        <v>4429</v>
      </c>
      <c r="C42" s="207">
        <v>1</v>
      </c>
      <c r="D42" s="207">
        <f t="shared" si="0"/>
        <v>9.9999999999999978E-2</v>
      </c>
      <c r="E42" s="207">
        <v>0.9</v>
      </c>
    </row>
    <row r="43" spans="2:5">
      <c r="B43" s="299" t="s">
        <v>4430</v>
      </c>
      <c r="C43" s="207">
        <v>1</v>
      </c>
      <c r="D43" s="207">
        <f t="shared" si="0"/>
        <v>9.9999999999999978E-2</v>
      </c>
      <c r="E43" s="207">
        <v>0.9</v>
      </c>
    </row>
    <row r="44" spans="2:5">
      <c r="B44" s="299" t="s">
        <v>4431</v>
      </c>
      <c r="C44" s="207">
        <v>1</v>
      </c>
      <c r="D44" s="207">
        <f t="shared" si="0"/>
        <v>9.9999999999999978E-2</v>
      </c>
      <c r="E44" s="207">
        <v>0.9</v>
      </c>
    </row>
    <row r="45" spans="2:5">
      <c r="B45" s="299" t="s">
        <v>4432</v>
      </c>
      <c r="C45" s="207">
        <v>1</v>
      </c>
      <c r="D45" s="207">
        <f t="shared" si="0"/>
        <v>9.9999999999999978E-2</v>
      </c>
      <c r="E45" s="207">
        <v>0.9</v>
      </c>
    </row>
    <row r="46" spans="2:5">
      <c r="B46" s="299" t="s">
        <v>4433</v>
      </c>
      <c r="C46" s="207">
        <v>1</v>
      </c>
      <c r="D46" s="207">
        <f t="shared" si="0"/>
        <v>9.9999999999999978E-2</v>
      </c>
      <c r="E46" s="207">
        <v>0.9</v>
      </c>
    </row>
    <row r="47" spans="2:5">
      <c r="B47" s="299" t="s">
        <v>4434</v>
      </c>
      <c r="C47" s="207">
        <v>1</v>
      </c>
      <c r="D47" s="207">
        <f t="shared" si="0"/>
        <v>9.9999999999999978E-2</v>
      </c>
      <c r="E47" s="207">
        <v>0.9</v>
      </c>
    </row>
    <row r="48" spans="2:5">
      <c r="B48" s="299" t="s">
        <v>4398</v>
      </c>
      <c r="C48" s="207">
        <v>1</v>
      </c>
      <c r="D48" s="207">
        <f t="shared" si="0"/>
        <v>9.9999999999999978E-2</v>
      </c>
      <c r="E48" s="207">
        <v>0.9</v>
      </c>
    </row>
    <row r="49" spans="2:5">
      <c r="B49" s="299" t="s">
        <v>4435</v>
      </c>
      <c r="C49" s="207">
        <v>1</v>
      </c>
      <c r="D49" s="207">
        <f t="shared" si="0"/>
        <v>9.9999999999999978E-2</v>
      </c>
      <c r="E49" s="207">
        <v>0.9</v>
      </c>
    </row>
    <row r="50" spans="2:5">
      <c r="B50" s="299" t="s">
        <v>4436</v>
      </c>
      <c r="C50" s="207">
        <v>1</v>
      </c>
      <c r="D50" s="207">
        <f t="shared" si="0"/>
        <v>9.9999999999999978E-2</v>
      </c>
      <c r="E50" s="207">
        <v>0.9</v>
      </c>
    </row>
    <row r="51" spans="2:5">
      <c r="B51" s="299" t="s">
        <v>4437</v>
      </c>
      <c r="C51" s="207">
        <v>1</v>
      </c>
      <c r="D51" s="207">
        <f t="shared" si="0"/>
        <v>9.9999999999999978E-2</v>
      </c>
      <c r="E51" s="207">
        <v>0.9</v>
      </c>
    </row>
    <row r="52" spans="2:5">
      <c r="B52" s="299" t="s">
        <v>4438</v>
      </c>
      <c r="C52" s="207">
        <v>1</v>
      </c>
      <c r="D52" s="207">
        <f t="shared" si="0"/>
        <v>9.9999999999999978E-2</v>
      </c>
      <c r="E52" s="207">
        <v>0.9</v>
      </c>
    </row>
    <row r="53" spans="2:5">
      <c r="B53" s="299" t="s">
        <v>4439</v>
      </c>
      <c r="C53" s="207">
        <v>1</v>
      </c>
      <c r="D53" s="207">
        <f t="shared" si="0"/>
        <v>9.9999999999999978E-2</v>
      </c>
      <c r="E53" s="207">
        <v>0.9</v>
      </c>
    </row>
    <row r="54" spans="2:5">
      <c r="B54" s="299" t="s">
        <v>4440</v>
      </c>
      <c r="C54" s="207">
        <v>1</v>
      </c>
      <c r="D54" s="207">
        <f t="shared" si="0"/>
        <v>9.9999999999999978E-2</v>
      </c>
      <c r="E54" s="207">
        <v>0.9</v>
      </c>
    </row>
    <row r="55" spans="2:5">
      <c r="B55" s="299" t="s">
        <v>4441</v>
      </c>
      <c r="C55" s="207">
        <v>1</v>
      </c>
      <c r="D55" s="207">
        <f t="shared" si="0"/>
        <v>9.9999999999999978E-2</v>
      </c>
      <c r="E55" s="207">
        <v>0.9</v>
      </c>
    </row>
    <row r="56" spans="2:5">
      <c r="B56" s="299" t="s">
        <v>4442</v>
      </c>
      <c r="C56" s="207">
        <v>1</v>
      </c>
      <c r="D56" s="207">
        <f t="shared" si="0"/>
        <v>9.9999999999999978E-2</v>
      </c>
      <c r="E56" s="207">
        <v>0.9</v>
      </c>
    </row>
    <row r="57" spans="2:5">
      <c r="B57" s="299" t="s">
        <v>4443</v>
      </c>
      <c r="C57" s="207">
        <v>1</v>
      </c>
      <c r="D57" s="207">
        <f t="shared" si="0"/>
        <v>9.9999999999999978E-2</v>
      </c>
      <c r="E57" s="207">
        <v>0.9</v>
      </c>
    </row>
    <row r="58" spans="2:5">
      <c r="B58" s="299" t="s">
        <v>4393</v>
      </c>
      <c r="C58" s="207">
        <v>1</v>
      </c>
      <c r="D58" s="207">
        <f t="shared" si="0"/>
        <v>9.9999999999999978E-2</v>
      </c>
      <c r="E58" s="207">
        <v>0.9</v>
      </c>
    </row>
    <row r="59" spans="2:5">
      <c r="B59" s="299" t="s">
        <v>4424</v>
      </c>
      <c r="C59" s="207">
        <v>1</v>
      </c>
      <c r="D59" s="207">
        <f t="shared" si="0"/>
        <v>9.9999999999999978E-2</v>
      </c>
      <c r="E59" s="207">
        <v>0.9</v>
      </c>
    </row>
    <row r="60" spans="2:5">
      <c r="B60" s="299" t="s">
        <v>4444</v>
      </c>
      <c r="C60" s="207">
        <v>1</v>
      </c>
      <c r="D60" s="207">
        <f t="shared" si="0"/>
        <v>9.9999999999999978E-2</v>
      </c>
      <c r="E60" s="207">
        <v>0.9</v>
      </c>
    </row>
    <row r="61" spans="2:5">
      <c r="B61" s="299" t="s">
        <v>4445</v>
      </c>
      <c r="C61" s="207">
        <v>1</v>
      </c>
      <c r="D61" s="207">
        <f t="shared" si="0"/>
        <v>9.9999999999999978E-2</v>
      </c>
      <c r="E61" s="207">
        <v>0.9</v>
      </c>
    </row>
    <row r="62" spans="2:5">
      <c r="B62" s="297" t="s">
        <v>31</v>
      </c>
      <c r="C62" s="298">
        <f>SUM(C5:C61)</f>
        <v>212</v>
      </c>
      <c r="D62" s="298">
        <f>SUM(D5:D61)</f>
        <v>21.200000000000067</v>
      </c>
      <c r="E62" s="298">
        <f>SUM(E5:E61)</f>
        <v>190.80000000000027</v>
      </c>
    </row>
  </sheetData>
  <sheetProtection algorithmName="SHA-512" hashValue="AUhsSMbceVvJVTv8rEUhZCP8EW4Dkjl/oBR9dImtipW8kYHXpIjVM3f8laIjrBsQ67v+bF1aqqXw5XBxDUP8Hw==" saltValue="RBNj5TZMTOoS08znrqwtYQ==" spinCount="100000" sheet="1" objects="1" scenarios="1"/>
  <mergeCells count="1">
    <mergeCell ref="C1:E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498"/>
  <sheetViews>
    <sheetView zoomScaleNormal="100" workbookViewId="0">
      <selection activeCell="B3" sqref="B3"/>
    </sheetView>
  </sheetViews>
  <sheetFormatPr defaultColWidth="9.140625" defaultRowHeight="12.75"/>
  <cols>
    <col min="1" max="1" width="9.140625" style="1"/>
    <col min="2" max="2" width="20.140625" style="40" customWidth="1"/>
    <col min="3" max="3" width="21.7109375" style="92" customWidth="1"/>
    <col min="4" max="4" width="44.140625" style="26" customWidth="1"/>
    <col min="5" max="5" width="42" style="323" customWidth="1"/>
    <col min="6" max="6" width="30.140625" style="326" customWidth="1"/>
    <col min="7" max="16384" width="9.140625" style="1"/>
  </cols>
  <sheetData>
    <row r="1" spans="1:6" s="192" customFormat="1" ht="45.75" customHeight="1">
      <c r="A1" s="12"/>
      <c r="B1" s="12"/>
      <c r="C1" s="364" t="s">
        <v>1128</v>
      </c>
      <c r="D1" s="365"/>
      <c r="E1" s="365"/>
      <c r="F1" s="364"/>
    </row>
    <row r="2" spans="1:6" ht="14.25">
      <c r="B2" s="203" t="s">
        <v>6</v>
      </c>
      <c r="C2" s="204">
        <f>SUM(C5:C498)</f>
        <v>15956431.529999996</v>
      </c>
      <c r="D2" s="24"/>
      <c r="E2" s="322"/>
      <c r="F2" s="325"/>
    </row>
    <row r="3" spans="1:6">
      <c r="B3" s="40" t="s">
        <v>32</v>
      </c>
      <c r="D3" s="330"/>
    </row>
    <row r="4" spans="1:6" s="19" customFormat="1" ht="21" customHeight="1">
      <c r="B4" s="205" t="s">
        <v>7</v>
      </c>
      <c r="C4" s="206" t="s">
        <v>8</v>
      </c>
      <c r="D4" s="235" t="s">
        <v>2</v>
      </c>
      <c r="E4" s="235" t="s">
        <v>9</v>
      </c>
      <c r="F4" s="235" t="s">
        <v>10</v>
      </c>
    </row>
    <row r="5" spans="1:6" ht="12.75" customHeight="1">
      <c r="B5" s="180">
        <v>42828</v>
      </c>
      <c r="C5" s="201">
        <v>100</v>
      </c>
      <c r="D5" s="174" t="s">
        <v>6045</v>
      </c>
      <c r="E5" s="175" t="s">
        <v>6030</v>
      </c>
      <c r="F5" s="175" t="s">
        <v>5989</v>
      </c>
    </row>
    <row r="6" spans="1:6" ht="12.75" customHeight="1">
      <c r="B6" s="180">
        <v>42828</v>
      </c>
      <c r="C6" s="201">
        <v>150</v>
      </c>
      <c r="D6" s="174" t="s">
        <v>6045</v>
      </c>
      <c r="E6" s="175" t="s">
        <v>5673</v>
      </c>
      <c r="F6" s="175" t="s">
        <v>5989</v>
      </c>
    </row>
    <row r="7" spans="1:6" ht="12.75" customHeight="1">
      <c r="B7" s="180">
        <v>42828</v>
      </c>
      <c r="C7" s="201">
        <v>200</v>
      </c>
      <c r="D7" s="174" t="s">
        <v>6045</v>
      </c>
      <c r="E7" s="175" t="s">
        <v>5674</v>
      </c>
      <c r="F7" s="175" t="s">
        <v>5989</v>
      </c>
    </row>
    <row r="8" spans="1:6" ht="12.75" customHeight="1">
      <c r="B8" s="180">
        <v>42828</v>
      </c>
      <c r="C8" s="201">
        <v>200</v>
      </c>
      <c r="D8" s="174" t="s">
        <v>6045</v>
      </c>
      <c r="E8" s="175" t="s">
        <v>5675</v>
      </c>
      <c r="F8" s="175" t="s">
        <v>5989</v>
      </c>
    </row>
    <row r="9" spans="1:6" ht="12.75" customHeight="1">
      <c r="B9" s="180">
        <v>42828</v>
      </c>
      <c r="C9" s="201">
        <v>200</v>
      </c>
      <c r="D9" s="174" t="s">
        <v>6045</v>
      </c>
      <c r="E9" s="175" t="s">
        <v>4895</v>
      </c>
      <c r="F9" s="175" t="s">
        <v>5989</v>
      </c>
    </row>
    <row r="10" spans="1:6" ht="12.75" customHeight="1">
      <c r="B10" s="180">
        <v>42828</v>
      </c>
      <c r="C10" s="201">
        <v>200</v>
      </c>
      <c r="D10" s="174" t="s">
        <v>6045</v>
      </c>
      <c r="E10" s="175" t="s">
        <v>5676</v>
      </c>
      <c r="F10" s="175" t="s">
        <v>5989</v>
      </c>
    </row>
    <row r="11" spans="1:6" ht="12.75" customHeight="1">
      <c r="B11" s="180">
        <v>42828</v>
      </c>
      <c r="C11" s="201">
        <v>250</v>
      </c>
      <c r="D11" s="174" t="s">
        <v>6045</v>
      </c>
      <c r="E11" s="175" t="s">
        <v>5677</v>
      </c>
      <c r="F11" s="175" t="s">
        <v>5989</v>
      </c>
    </row>
    <row r="12" spans="1:6" ht="12.75" customHeight="1">
      <c r="B12" s="180">
        <v>42828</v>
      </c>
      <c r="C12" s="201">
        <v>300</v>
      </c>
      <c r="D12" s="174" t="s">
        <v>6045</v>
      </c>
      <c r="E12" s="175" t="s">
        <v>5940</v>
      </c>
      <c r="F12" s="175" t="s">
        <v>5989</v>
      </c>
    </row>
    <row r="13" spans="1:6" ht="12.75" customHeight="1">
      <c r="B13" s="180">
        <v>42828</v>
      </c>
      <c r="C13" s="201">
        <v>300</v>
      </c>
      <c r="D13" s="174" t="s">
        <v>6045</v>
      </c>
      <c r="E13" s="175" t="s">
        <v>5678</v>
      </c>
      <c r="F13" s="175" t="s">
        <v>5988</v>
      </c>
    </row>
    <row r="14" spans="1:6" ht="12.75" customHeight="1">
      <c r="B14" s="180">
        <v>42828</v>
      </c>
      <c r="C14" s="201">
        <v>387</v>
      </c>
      <c r="D14" s="174" t="s">
        <v>6045</v>
      </c>
      <c r="E14" s="175" t="s">
        <v>5941</v>
      </c>
      <c r="F14" s="175" t="s">
        <v>5989</v>
      </c>
    </row>
    <row r="15" spans="1:6" ht="12.75" customHeight="1">
      <c r="B15" s="180">
        <v>42828</v>
      </c>
      <c r="C15" s="201">
        <v>400</v>
      </c>
      <c r="D15" s="174" t="s">
        <v>6031</v>
      </c>
      <c r="E15" s="175" t="s">
        <v>5897</v>
      </c>
      <c r="F15" s="175" t="s">
        <v>5989</v>
      </c>
    </row>
    <row r="16" spans="1:6" ht="12.75" customHeight="1">
      <c r="B16" s="180">
        <v>42828</v>
      </c>
      <c r="C16" s="201">
        <v>400</v>
      </c>
      <c r="D16" s="174" t="s">
        <v>6045</v>
      </c>
      <c r="E16" s="175" t="s">
        <v>5679</v>
      </c>
      <c r="F16" s="175" t="s">
        <v>5989</v>
      </c>
    </row>
    <row r="17" spans="2:6" ht="12.75" customHeight="1">
      <c r="B17" s="180">
        <v>42828</v>
      </c>
      <c r="C17" s="201">
        <v>500</v>
      </c>
      <c r="D17" s="174" t="s">
        <v>6045</v>
      </c>
      <c r="E17" s="175" t="s">
        <v>5680</v>
      </c>
      <c r="F17" s="175" t="s">
        <v>5989</v>
      </c>
    </row>
    <row r="18" spans="2:6" ht="12.75" customHeight="1">
      <c r="B18" s="180">
        <v>42828</v>
      </c>
      <c r="C18" s="201">
        <v>500</v>
      </c>
      <c r="D18" s="174" t="s">
        <v>6045</v>
      </c>
      <c r="E18" s="175" t="s">
        <v>5681</v>
      </c>
      <c r="F18" s="175" t="s">
        <v>5989</v>
      </c>
    </row>
    <row r="19" spans="2:6" ht="12.75" customHeight="1">
      <c r="B19" s="180">
        <v>42828</v>
      </c>
      <c r="C19" s="201">
        <v>500</v>
      </c>
      <c r="D19" s="174" t="s">
        <v>6045</v>
      </c>
      <c r="E19" s="175" t="s">
        <v>5682</v>
      </c>
      <c r="F19" s="175" t="s">
        <v>5989</v>
      </c>
    </row>
    <row r="20" spans="2:6" ht="12.75" customHeight="1">
      <c r="B20" s="180">
        <v>42828</v>
      </c>
      <c r="C20" s="201">
        <v>500</v>
      </c>
      <c r="D20" s="174" t="s">
        <v>6045</v>
      </c>
      <c r="E20" s="175" t="s">
        <v>5683</v>
      </c>
      <c r="F20" s="175" t="s">
        <v>5989</v>
      </c>
    </row>
    <row r="21" spans="2:6" ht="12.75" customHeight="1">
      <c r="B21" s="180">
        <v>42828</v>
      </c>
      <c r="C21" s="201">
        <v>500</v>
      </c>
      <c r="D21" s="174" t="s">
        <v>6045</v>
      </c>
      <c r="E21" s="175" t="s">
        <v>5942</v>
      </c>
      <c r="F21" s="175" t="s">
        <v>5989</v>
      </c>
    </row>
    <row r="22" spans="2:6" ht="12.75" customHeight="1">
      <c r="B22" s="180">
        <v>42828</v>
      </c>
      <c r="C22" s="201">
        <v>700</v>
      </c>
      <c r="D22" s="174" t="s">
        <v>6045</v>
      </c>
      <c r="E22" s="175" t="s">
        <v>5684</v>
      </c>
      <c r="F22" s="175" t="s">
        <v>5988</v>
      </c>
    </row>
    <row r="23" spans="2:6" ht="12.75" customHeight="1">
      <c r="B23" s="180">
        <v>42828</v>
      </c>
      <c r="C23" s="201">
        <v>800</v>
      </c>
      <c r="D23" s="174" t="s">
        <v>6045</v>
      </c>
      <c r="E23" s="175" t="s">
        <v>5685</v>
      </c>
      <c r="F23" s="175" t="s">
        <v>5988</v>
      </c>
    </row>
    <row r="24" spans="2:6" ht="12.75" customHeight="1">
      <c r="B24" s="180">
        <v>42828</v>
      </c>
      <c r="C24" s="201">
        <v>1000</v>
      </c>
      <c r="D24" s="174" t="s">
        <v>6045</v>
      </c>
      <c r="E24" s="175" t="s">
        <v>5686</v>
      </c>
      <c r="F24" s="175" t="s">
        <v>5989</v>
      </c>
    </row>
    <row r="25" spans="2:6">
      <c r="B25" s="180">
        <v>42828</v>
      </c>
      <c r="C25" s="201">
        <v>1000</v>
      </c>
      <c r="D25" s="174" t="s">
        <v>6045</v>
      </c>
      <c r="E25" s="175" t="s">
        <v>5687</v>
      </c>
      <c r="F25" s="175" t="s">
        <v>5989</v>
      </c>
    </row>
    <row r="26" spans="2:6" ht="12.75" customHeight="1">
      <c r="B26" s="180">
        <v>42828</v>
      </c>
      <c r="C26" s="201">
        <v>1000</v>
      </c>
      <c r="D26" s="174" t="s">
        <v>6045</v>
      </c>
      <c r="E26" s="175" t="s">
        <v>5602</v>
      </c>
      <c r="F26" s="175" t="s">
        <v>5989</v>
      </c>
    </row>
    <row r="27" spans="2:6" ht="12.75" customHeight="1">
      <c r="B27" s="180">
        <v>42828</v>
      </c>
      <c r="C27" s="201">
        <v>1000</v>
      </c>
      <c r="D27" s="174" t="s">
        <v>6045</v>
      </c>
      <c r="E27" s="175" t="s">
        <v>5688</v>
      </c>
      <c r="F27" s="175" t="s">
        <v>5989</v>
      </c>
    </row>
    <row r="28" spans="2:6" ht="13.35" customHeight="1">
      <c r="B28" s="180">
        <v>42828</v>
      </c>
      <c r="C28" s="201">
        <v>1000</v>
      </c>
      <c r="D28" s="174" t="s">
        <v>6045</v>
      </c>
      <c r="E28" s="175" t="s">
        <v>5943</v>
      </c>
      <c r="F28" s="175" t="s">
        <v>5989</v>
      </c>
    </row>
    <row r="29" spans="2:6" s="28" customFormat="1" ht="12.75" customHeight="1">
      <c r="B29" s="180">
        <v>42828</v>
      </c>
      <c r="C29" s="201">
        <v>1600</v>
      </c>
      <c r="D29" s="174" t="s">
        <v>6045</v>
      </c>
      <c r="E29" s="175" t="s">
        <v>5689</v>
      </c>
      <c r="F29" s="175" t="s">
        <v>5988</v>
      </c>
    </row>
    <row r="30" spans="2:6" ht="12.75" customHeight="1">
      <c r="B30" s="180">
        <v>42828</v>
      </c>
      <c r="C30" s="201">
        <v>2000</v>
      </c>
      <c r="D30" s="174" t="s">
        <v>6045</v>
      </c>
      <c r="E30" s="175" t="s">
        <v>5944</v>
      </c>
      <c r="F30" s="175" t="s">
        <v>5989</v>
      </c>
    </row>
    <row r="31" spans="2:6">
      <c r="B31" s="180">
        <v>42828</v>
      </c>
      <c r="C31" s="201">
        <v>2000</v>
      </c>
      <c r="D31" s="174" t="s">
        <v>6045</v>
      </c>
      <c r="E31" s="175" t="s">
        <v>5690</v>
      </c>
      <c r="F31" s="175" t="s">
        <v>5989</v>
      </c>
    </row>
    <row r="32" spans="2:6" ht="12.75" customHeight="1">
      <c r="B32" s="180">
        <v>42828</v>
      </c>
      <c r="C32" s="201">
        <v>2000</v>
      </c>
      <c r="D32" s="174" t="s">
        <v>6045</v>
      </c>
      <c r="E32" s="175" t="s">
        <v>5691</v>
      </c>
      <c r="F32" s="175" t="s">
        <v>5989</v>
      </c>
    </row>
    <row r="33" spans="2:6" ht="12.75" customHeight="1">
      <c r="B33" s="180">
        <v>42828</v>
      </c>
      <c r="C33" s="201">
        <v>2179</v>
      </c>
      <c r="D33" s="174" t="s">
        <v>6045</v>
      </c>
      <c r="E33" s="175" t="s">
        <v>5692</v>
      </c>
      <c r="F33" s="175" t="s">
        <v>5989</v>
      </c>
    </row>
    <row r="34" spans="2:6" ht="12.75" customHeight="1">
      <c r="B34" s="180">
        <v>42828</v>
      </c>
      <c r="C34" s="201">
        <v>3000</v>
      </c>
      <c r="D34" s="174" t="s">
        <v>6045</v>
      </c>
      <c r="E34" s="175" t="s">
        <v>5693</v>
      </c>
      <c r="F34" s="175" t="s">
        <v>5989</v>
      </c>
    </row>
    <row r="35" spans="2:6" ht="12.75" customHeight="1">
      <c r="B35" s="180">
        <v>42828</v>
      </c>
      <c r="C35" s="201">
        <v>5000</v>
      </c>
      <c r="D35" s="174" t="s">
        <v>6045</v>
      </c>
      <c r="E35" s="175" t="s">
        <v>5945</v>
      </c>
      <c r="F35" s="175" t="s">
        <v>5989</v>
      </c>
    </row>
    <row r="36" spans="2:6" ht="12.75" customHeight="1">
      <c r="B36" s="180">
        <v>42828</v>
      </c>
      <c r="C36" s="201">
        <v>5000</v>
      </c>
      <c r="D36" s="174" t="s">
        <v>6045</v>
      </c>
      <c r="E36" s="175" t="s">
        <v>5946</v>
      </c>
      <c r="F36" s="175" t="s">
        <v>5989</v>
      </c>
    </row>
    <row r="37" spans="2:6" s="28" customFormat="1" ht="12.75" customHeight="1">
      <c r="B37" s="180">
        <v>42828</v>
      </c>
      <c r="C37" s="201">
        <v>5000</v>
      </c>
      <c r="D37" s="174" t="s">
        <v>6045</v>
      </c>
      <c r="E37" s="175" t="s">
        <v>5694</v>
      </c>
      <c r="F37" s="175" t="s">
        <v>5989</v>
      </c>
    </row>
    <row r="38" spans="2:6" s="28" customFormat="1" ht="12.75" customHeight="1">
      <c r="B38" s="180">
        <v>42828</v>
      </c>
      <c r="C38" s="201">
        <v>5000</v>
      </c>
      <c r="D38" s="174" t="s">
        <v>6045</v>
      </c>
      <c r="E38" s="317" t="s">
        <v>4504</v>
      </c>
      <c r="F38" s="175" t="s">
        <v>5989</v>
      </c>
    </row>
    <row r="39" spans="2:6" s="28" customFormat="1" ht="12.75" customHeight="1">
      <c r="B39" s="180">
        <v>42828</v>
      </c>
      <c r="C39" s="201">
        <v>5500</v>
      </c>
      <c r="D39" s="174" t="s">
        <v>6045</v>
      </c>
      <c r="E39" s="175" t="s">
        <v>5947</v>
      </c>
      <c r="F39" s="175" t="s">
        <v>5989</v>
      </c>
    </row>
    <row r="40" spans="2:6" ht="12.75" customHeight="1">
      <c r="B40" s="180">
        <v>42828</v>
      </c>
      <c r="C40" s="201">
        <v>10000</v>
      </c>
      <c r="D40" s="174" t="s">
        <v>6045</v>
      </c>
      <c r="E40" s="175" t="s">
        <v>5695</v>
      </c>
      <c r="F40" s="175" t="s">
        <v>5989</v>
      </c>
    </row>
    <row r="41" spans="2:6" ht="12.75" customHeight="1">
      <c r="B41" s="180">
        <v>42828</v>
      </c>
      <c r="C41" s="201">
        <v>10000</v>
      </c>
      <c r="D41" s="174" t="s">
        <v>6045</v>
      </c>
      <c r="E41" s="175" t="s">
        <v>5696</v>
      </c>
      <c r="F41" s="175" t="s">
        <v>5989</v>
      </c>
    </row>
    <row r="42" spans="2:6" ht="12.75" customHeight="1">
      <c r="B42" s="180">
        <v>42828</v>
      </c>
      <c r="C42" s="201">
        <v>12000</v>
      </c>
      <c r="D42" s="174" t="s">
        <v>6045</v>
      </c>
      <c r="E42" s="175" t="s">
        <v>5697</v>
      </c>
      <c r="F42" s="175" t="s">
        <v>5989</v>
      </c>
    </row>
    <row r="43" spans="2:6" ht="12.75" customHeight="1">
      <c r="B43" s="180">
        <v>42828</v>
      </c>
      <c r="C43" s="201">
        <v>15000</v>
      </c>
      <c r="D43" s="174" t="s">
        <v>6032</v>
      </c>
      <c r="E43" s="175" t="s">
        <v>5898</v>
      </c>
      <c r="F43" s="175" t="s">
        <v>5989</v>
      </c>
    </row>
    <row r="44" spans="2:6" ht="13.35" customHeight="1">
      <c r="B44" s="180">
        <v>42828</v>
      </c>
      <c r="C44" s="201">
        <v>21000</v>
      </c>
      <c r="D44" s="174" t="s">
        <v>6045</v>
      </c>
      <c r="E44" s="175" t="s">
        <v>5899</v>
      </c>
      <c r="F44" s="175" t="s">
        <v>5989</v>
      </c>
    </row>
    <row r="45" spans="2:6" ht="12.75" customHeight="1">
      <c r="B45" s="180">
        <v>42828</v>
      </c>
      <c r="C45" s="201">
        <v>50000</v>
      </c>
      <c r="D45" s="174" t="s">
        <v>6045</v>
      </c>
      <c r="E45" s="175" t="s">
        <v>5153</v>
      </c>
      <c r="F45" s="175" t="s">
        <v>5989</v>
      </c>
    </row>
    <row r="46" spans="2:6" ht="12.75" customHeight="1">
      <c r="B46" s="180">
        <v>42828</v>
      </c>
      <c r="C46" s="201">
        <v>75519</v>
      </c>
      <c r="D46" s="174" t="s">
        <v>6045</v>
      </c>
      <c r="E46" s="175" t="s">
        <v>5948</v>
      </c>
      <c r="F46" s="175" t="s">
        <v>5989</v>
      </c>
    </row>
    <row r="47" spans="2:6" ht="12.75" customHeight="1">
      <c r="B47" s="180">
        <v>42828</v>
      </c>
      <c r="C47" s="201">
        <v>80305.62000000001</v>
      </c>
      <c r="D47" s="174" t="s">
        <v>6045</v>
      </c>
      <c r="E47" s="175" t="s">
        <v>5900</v>
      </c>
      <c r="F47" s="175" t="s">
        <v>5989</v>
      </c>
    </row>
    <row r="48" spans="2:6" ht="12.75" customHeight="1">
      <c r="B48" s="180">
        <v>42828</v>
      </c>
      <c r="C48" s="201">
        <v>88244</v>
      </c>
      <c r="D48" s="174" t="s">
        <v>6033</v>
      </c>
      <c r="E48" s="175" t="s">
        <v>5901</v>
      </c>
      <c r="F48" s="175" t="s">
        <v>5989</v>
      </c>
    </row>
    <row r="49" spans="2:6" ht="12.75" customHeight="1">
      <c r="B49" s="180">
        <v>42828</v>
      </c>
      <c r="C49" s="201">
        <v>150000</v>
      </c>
      <c r="D49" s="174" t="s">
        <v>6045</v>
      </c>
      <c r="E49" s="175" t="s">
        <v>5698</v>
      </c>
      <c r="F49" s="175" t="s">
        <v>5989</v>
      </c>
    </row>
    <row r="50" spans="2:6" ht="12.75" customHeight="1">
      <c r="B50" s="180">
        <v>42828</v>
      </c>
      <c r="C50" s="201">
        <v>398648.57</v>
      </c>
      <c r="D50" s="174" t="s">
        <v>6045</v>
      </c>
      <c r="E50" s="175" t="s">
        <v>5900</v>
      </c>
      <c r="F50" s="175" t="s">
        <v>5989</v>
      </c>
    </row>
    <row r="51" spans="2:6" ht="12.75" customHeight="1">
      <c r="B51" s="180">
        <v>42828</v>
      </c>
      <c r="C51" s="201">
        <v>500000</v>
      </c>
      <c r="D51" s="174" t="s">
        <v>6031</v>
      </c>
      <c r="E51" s="175" t="s">
        <v>5901</v>
      </c>
      <c r="F51" s="175" t="s">
        <v>5989</v>
      </c>
    </row>
    <row r="52" spans="2:6" ht="12.75" customHeight="1">
      <c r="B52" s="180">
        <v>42828</v>
      </c>
      <c r="C52" s="201">
        <v>2845831.44</v>
      </c>
      <c r="D52" s="174" t="s">
        <v>6045</v>
      </c>
      <c r="E52" s="175" t="s">
        <v>5902</v>
      </c>
      <c r="F52" s="175" t="s">
        <v>5989</v>
      </c>
    </row>
    <row r="53" spans="2:6" ht="12.75" customHeight="1">
      <c r="B53" s="180">
        <v>42829</v>
      </c>
      <c r="C53" s="201">
        <v>100</v>
      </c>
      <c r="D53" s="174" t="s">
        <v>6045</v>
      </c>
      <c r="E53" s="175" t="s">
        <v>5699</v>
      </c>
      <c r="F53" s="175" t="s">
        <v>5988</v>
      </c>
    </row>
    <row r="54" spans="2:6" ht="13.35" customHeight="1">
      <c r="B54" s="180">
        <v>42829</v>
      </c>
      <c r="C54" s="201">
        <v>105</v>
      </c>
      <c r="D54" s="174" t="s">
        <v>6045</v>
      </c>
      <c r="E54" s="175" t="s">
        <v>5700</v>
      </c>
      <c r="F54" s="175" t="s">
        <v>5988</v>
      </c>
    </row>
    <row r="55" spans="2:6" ht="12.75" customHeight="1">
      <c r="B55" s="180">
        <v>42829</v>
      </c>
      <c r="C55" s="201">
        <v>500</v>
      </c>
      <c r="D55" s="174" t="s">
        <v>6045</v>
      </c>
      <c r="E55" s="175" t="s">
        <v>5701</v>
      </c>
      <c r="F55" s="175" t="s">
        <v>5989</v>
      </c>
    </row>
    <row r="56" spans="2:6">
      <c r="B56" s="180">
        <v>42829</v>
      </c>
      <c r="C56" s="201">
        <v>500</v>
      </c>
      <c r="D56" s="174" t="s">
        <v>6045</v>
      </c>
      <c r="E56" s="319" t="s">
        <v>5702</v>
      </c>
      <c r="F56" s="175" t="s">
        <v>5989</v>
      </c>
    </row>
    <row r="57" spans="2:6">
      <c r="B57" s="180">
        <v>42829</v>
      </c>
      <c r="C57" s="201">
        <v>1000</v>
      </c>
      <c r="D57" s="174" t="s">
        <v>6045</v>
      </c>
      <c r="E57" s="175" t="s">
        <v>5703</v>
      </c>
      <c r="F57" s="175" t="s">
        <v>5989</v>
      </c>
    </row>
    <row r="58" spans="2:6" ht="12.75" customHeight="1">
      <c r="B58" s="180">
        <v>42829</v>
      </c>
      <c r="C58" s="201">
        <v>2000</v>
      </c>
      <c r="D58" s="174" t="s">
        <v>6045</v>
      </c>
      <c r="E58" s="175" t="s">
        <v>5903</v>
      </c>
      <c r="F58" s="175" t="s">
        <v>5989</v>
      </c>
    </row>
    <row r="59" spans="2:6" ht="48.75" customHeight="1">
      <c r="B59" s="180">
        <v>42829</v>
      </c>
      <c r="C59" s="201">
        <v>7080</v>
      </c>
      <c r="D59" s="174" t="s">
        <v>6045</v>
      </c>
      <c r="E59" s="175" t="s">
        <v>6050</v>
      </c>
      <c r="F59" s="175" t="s">
        <v>5953</v>
      </c>
    </row>
    <row r="60" spans="2:6">
      <c r="B60" s="180">
        <v>42829</v>
      </c>
      <c r="C60" s="201">
        <v>10000</v>
      </c>
      <c r="D60" s="174" t="s">
        <v>6045</v>
      </c>
      <c r="E60" s="175" t="s">
        <v>5949</v>
      </c>
      <c r="F60" s="175" t="s">
        <v>5989</v>
      </c>
    </row>
    <row r="61" spans="2:6">
      <c r="B61" s="180">
        <v>42829</v>
      </c>
      <c r="C61" s="201">
        <v>10000</v>
      </c>
      <c r="D61" s="174" t="s">
        <v>6045</v>
      </c>
      <c r="E61" s="175" t="s">
        <v>5898</v>
      </c>
      <c r="F61" s="175" t="s">
        <v>5989</v>
      </c>
    </row>
    <row r="62" spans="2:6">
      <c r="B62" s="180">
        <v>42829</v>
      </c>
      <c r="C62" s="201">
        <v>10000</v>
      </c>
      <c r="D62" s="174" t="s">
        <v>6045</v>
      </c>
      <c r="E62" s="175" t="s">
        <v>5273</v>
      </c>
      <c r="F62" s="175" t="s">
        <v>5989</v>
      </c>
    </row>
    <row r="63" spans="2:6" ht="12.75" customHeight="1">
      <c r="B63" s="180">
        <v>42829</v>
      </c>
      <c r="C63" s="201">
        <v>28748.6</v>
      </c>
      <c r="D63" s="174" t="s">
        <v>6045</v>
      </c>
      <c r="E63" s="175" t="s">
        <v>5905</v>
      </c>
      <c r="F63" s="175" t="s">
        <v>5989</v>
      </c>
    </row>
    <row r="64" spans="2:6" ht="12.75" customHeight="1">
      <c r="B64" s="180">
        <v>42829</v>
      </c>
      <c r="C64" s="201">
        <v>30000</v>
      </c>
      <c r="D64" s="174" t="s">
        <v>6045</v>
      </c>
      <c r="E64" s="175" t="s">
        <v>5906</v>
      </c>
      <c r="F64" s="175" t="s">
        <v>5989</v>
      </c>
    </row>
    <row r="65" spans="2:6" ht="12.75" customHeight="1">
      <c r="B65" s="180">
        <v>42829</v>
      </c>
      <c r="C65" s="201">
        <v>50000</v>
      </c>
      <c r="D65" s="174" t="s">
        <v>6045</v>
      </c>
      <c r="E65" s="175" t="s">
        <v>5704</v>
      </c>
      <c r="F65" s="175" t="s">
        <v>5989</v>
      </c>
    </row>
    <row r="66" spans="2:6">
      <c r="B66" s="180">
        <v>42829</v>
      </c>
      <c r="C66" s="201">
        <v>63356</v>
      </c>
      <c r="D66" s="174" t="s">
        <v>6045</v>
      </c>
      <c r="E66" s="175" t="s">
        <v>5950</v>
      </c>
      <c r="F66" s="175" t="s">
        <v>5989</v>
      </c>
    </row>
    <row r="67" spans="2:6" ht="12.75" customHeight="1">
      <c r="B67" s="180">
        <v>42829</v>
      </c>
      <c r="C67" s="201">
        <v>100000</v>
      </c>
      <c r="D67" s="174" t="s">
        <v>6045</v>
      </c>
      <c r="E67" s="175" t="s">
        <v>5952</v>
      </c>
      <c r="F67" s="175" t="s">
        <v>5989</v>
      </c>
    </row>
    <row r="68" spans="2:6" s="33" customFormat="1" ht="52.5" customHeight="1">
      <c r="B68" s="180">
        <v>42829</v>
      </c>
      <c r="C68" s="201">
        <v>119746.1</v>
      </c>
      <c r="D68" s="174" t="s">
        <v>6045</v>
      </c>
      <c r="E68" s="175" t="s">
        <v>6049</v>
      </c>
      <c r="F68" s="175" t="s">
        <v>5953</v>
      </c>
    </row>
    <row r="69" spans="2:6" ht="45.75" customHeight="1">
      <c r="B69" s="180">
        <v>42829</v>
      </c>
      <c r="C69" s="201">
        <v>301371</v>
      </c>
      <c r="D69" s="174" t="s">
        <v>6045</v>
      </c>
      <c r="E69" s="175" t="s">
        <v>6047</v>
      </c>
      <c r="F69" s="175" t="s">
        <v>5953</v>
      </c>
    </row>
    <row r="70" spans="2:6" ht="53.25" customHeight="1">
      <c r="B70" s="180">
        <v>42829</v>
      </c>
      <c r="C70" s="201">
        <v>339907.11</v>
      </c>
      <c r="D70" s="174" t="s">
        <v>6045</v>
      </c>
      <c r="E70" s="175" t="s">
        <v>6048</v>
      </c>
      <c r="F70" s="175" t="s">
        <v>5953</v>
      </c>
    </row>
    <row r="71" spans="2:6" ht="12.75" customHeight="1">
      <c r="B71" s="180">
        <v>42830</v>
      </c>
      <c r="C71" s="201">
        <v>100</v>
      </c>
      <c r="D71" s="174" t="s">
        <v>6045</v>
      </c>
      <c r="E71" s="175" t="s">
        <v>5956</v>
      </c>
      <c r="F71" s="175" t="s">
        <v>5989</v>
      </c>
    </row>
    <row r="72" spans="2:6" ht="12.75" customHeight="1">
      <c r="B72" s="180">
        <v>42830</v>
      </c>
      <c r="C72" s="201">
        <v>200</v>
      </c>
      <c r="D72" s="174" t="s">
        <v>6045</v>
      </c>
      <c r="E72" s="175" t="s">
        <v>5705</v>
      </c>
      <c r="F72" s="175" t="s">
        <v>5988</v>
      </c>
    </row>
    <row r="73" spans="2:6" ht="12.75" customHeight="1">
      <c r="B73" s="180">
        <v>42830</v>
      </c>
      <c r="C73" s="201">
        <v>200</v>
      </c>
      <c r="D73" s="174" t="s">
        <v>6045</v>
      </c>
      <c r="E73" s="175" t="s">
        <v>5077</v>
      </c>
      <c r="F73" s="175" t="s">
        <v>5988</v>
      </c>
    </row>
    <row r="74" spans="2:6" ht="13.35" customHeight="1">
      <c r="B74" s="180">
        <v>42830</v>
      </c>
      <c r="C74" s="201">
        <v>200</v>
      </c>
      <c r="D74" s="174" t="s">
        <v>6045</v>
      </c>
      <c r="E74" s="175" t="s">
        <v>5706</v>
      </c>
      <c r="F74" s="175" t="s">
        <v>5989</v>
      </c>
    </row>
    <row r="75" spans="2:6" ht="12.75" customHeight="1">
      <c r="B75" s="180">
        <v>42830</v>
      </c>
      <c r="C75" s="201">
        <v>230</v>
      </c>
      <c r="D75" s="174" t="s">
        <v>6045</v>
      </c>
      <c r="E75" s="175" t="s">
        <v>5951</v>
      </c>
      <c r="F75" s="175" t="s">
        <v>5989</v>
      </c>
    </row>
    <row r="76" spans="2:6" ht="12.75" customHeight="1">
      <c r="B76" s="180">
        <v>42830</v>
      </c>
      <c r="C76" s="201">
        <v>300</v>
      </c>
      <c r="D76" s="174" t="s">
        <v>6045</v>
      </c>
      <c r="E76" s="175" t="s">
        <v>5940</v>
      </c>
      <c r="F76" s="175" t="s">
        <v>5989</v>
      </c>
    </row>
    <row r="77" spans="2:6" ht="12.75" customHeight="1">
      <c r="B77" s="180">
        <v>42830</v>
      </c>
      <c r="C77" s="201">
        <v>300</v>
      </c>
      <c r="D77" s="174" t="s">
        <v>6045</v>
      </c>
      <c r="E77" s="175" t="s">
        <v>5372</v>
      </c>
      <c r="F77" s="175" t="s">
        <v>5989</v>
      </c>
    </row>
    <row r="78" spans="2:6" ht="12.75" customHeight="1">
      <c r="B78" s="180">
        <v>42830</v>
      </c>
      <c r="C78" s="201">
        <v>300</v>
      </c>
      <c r="D78" s="174" t="s">
        <v>6045</v>
      </c>
      <c r="E78" s="175" t="s">
        <v>5707</v>
      </c>
      <c r="F78" s="175" t="s">
        <v>5989</v>
      </c>
    </row>
    <row r="79" spans="2:6" ht="12.75" customHeight="1">
      <c r="B79" s="180">
        <v>42830</v>
      </c>
      <c r="C79" s="201">
        <v>387</v>
      </c>
      <c r="D79" s="174" t="s">
        <v>6045</v>
      </c>
      <c r="E79" s="175" t="s">
        <v>5941</v>
      </c>
      <c r="F79" s="175" t="s">
        <v>5989</v>
      </c>
    </row>
    <row r="80" spans="2:6" ht="12.75" customHeight="1">
      <c r="B80" s="180">
        <v>42830</v>
      </c>
      <c r="C80" s="201">
        <v>500</v>
      </c>
      <c r="D80" s="174" t="s">
        <v>6045</v>
      </c>
      <c r="E80" s="175" t="s">
        <v>5708</v>
      </c>
      <c r="F80" s="175" t="s">
        <v>5989</v>
      </c>
    </row>
    <row r="81" spans="2:6" ht="13.15" customHeight="1">
      <c r="B81" s="180">
        <v>42830</v>
      </c>
      <c r="C81" s="201">
        <v>900</v>
      </c>
      <c r="D81" s="174" t="s">
        <v>6045</v>
      </c>
      <c r="E81" s="175" t="s">
        <v>5709</v>
      </c>
      <c r="F81" s="175" t="s">
        <v>5989</v>
      </c>
    </row>
    <row r="82" spans="2:6" ht="25.5">
      <c r="B82" s="180">
        <v>42830</v>
      </c>
      <c r="C82" s="201">
        <v>1000</v>
      </c>
      <c r="D82" s="174" t="s">
        <v>6034</v>
      </c>
      <c r="E82" s="175" t="s">
        <v>5710</v>
      </c>
      <c r="F82" s="175" t="s">
        <v>5989</v>
      </c>
    </row>
    <row r="83" spans="2:6" ht="12.75" customHeight="1">
      <c r="B83" s="180">
        <v>42830</v>
      </c>
      <c r="C83" s="201">
        <v>1000</v>
      </c>
      <c r="D83" s="174" t="s">
        <v>6045</v>
      </c>
      <c r="E83" s="175" t="s">
        <v>5711</v>
      </c>
      <c r="F83" s="175" t="s">
        <v>5989</v>
      </c>
    </row>
    <row r="84" spans="2:6" ht="12.75" customHeight="1">
      <c r="B84" s="180">
        <v>42830</v>
      </c>
      <c r="C84" s="201">
        <v>1000</v>
      </c>
      <c r="D84" s="174" t="s">
        <v>6045</v>
      </c>
      <c r="E84" s="175" t="s">
        <v>5712</v>
      </c>
      <c r="F84" s="175" t="s">
        <v>5989</v>
      </c>
    </row>
    <row r="85" spans="2:6" ht="12.75" customHeight="1">
      <c r="B85" s="180">
        <v>42830</v>
      </c>
      <c r="C85" s="201">
        <v>1000</v>
      </c>
      <c r="D85" s="174" t="s">
        <v>6045</v>
      </c>
      <c r="E85" s="175" t="s">
        <v>5713</v>
      </c>
      <c r="F85" s="175" t="s">
        <v>5989</v>
      </c>
    </row>
    <row r="86" spans="2:6">
      <c r="B86" s="180">
        <v>42830</v>
      </c>
      <c r="C86" s="201">
        <v>1257.7</v>
      </c>
      <c r="D86" s="174" t="s">
        <v>6045</v>
      </c>
      <c r="E86" s="175" t="s">
        <v>5714</v>
      </c>
      <c r="F86" s="175" t="s">
        <v>5989</v>
      </c>
    </row>
    <row r="87" spans="2:6" ht="12.75" customHeight="1">
      <c r="B87" s="180">
        <v>42830</v>
      </c>
      <c r="C87" s="201">
        <v>1299.96</v>
      </c>
      <c r="D87" s="174" t="s">
        <v>6045</v>
      </c>
      <c r="E87" s="175" t="s">
        <v>5907</v>
      </c>
      <c r="F87" s="175" t="s">
        <v>5989</v>
      </c>
    </row>
    <row r="88" spans="2:6" ht="12.75" customHeight="1">
      <c r="B88" s="180">
        <v>42830</v>
      </c>
      <c r="C88" s="201">
        <v>3297.25</v>
      </c>
      <c r="D88" s="174" t="s">
        <v>6045</v>
      </c>
      <c r="E88" s="175" t="s">
        <v>5907</v>
      </c>
      <c r="F88" s="175" t="s">
        <v>5989</v>
      </c>
    </row>
    <row r="89" spans="2:6" ht="12.75" customHeight="1">
      <c r="B89" s="180">
        <v>42830</v>
      </c>
      <c r="C89" s="201">
        <v>5000</v>
      </c>
      <c r="D89" s="174" t="s">
        <v>6045</v>
      </c>
      <c r="E89" s="175" t="s">
        <v>5193</v>
      </c>
      <c r="F89" s="175" t="s">
        <v>5989</v>
      </c>
    </row>
    <row r="90" spans="2:6" ht="12.75" customHeight="1">
      <c r="B90" s="180">
        <v>42830</v>
      </c>
      <c r="C90" s="201">
        <v>9488.9499999999989</v>
      </c>
      <c r="D90" s="174" t="s">
        <v>6045</v>
      </c>
      <c r="E90" s="175" t="s">
        <v>5954</v>
      </c>
      <c r="F90" s="175" t="s">
        <v>5989</v>
      </c>
    </row>
    <row r="91" spans="2:6" ht="13.35" customHeight="1">
      <c r="B91" s="180">
        <v>42830</v>
      </c>
      <c r="C91" s="201">
        <v>10000</v>
      </c>
      <c r="D91" s="174" t="s">
        <v>6045</v>
      </c>
      <c r="E91" s="175" t="s">
        <v>5715</v>
      </c>
      <c r="F91" s="175" t="s">
        <v>5989</v>
      </c>
    </row>
    <row r="92" spans="2:6">
      <c r="B92" s="180">
        <v>42830</v>
      </c>
      <c r="C92" s="201">
        <v>13816.210000000001</v>
      </c>
      <c r="D92" s="174" t="s">
        <v>6045</v>
      </c>
      <c r="E92" s="175" t="s">
        <v>5908</v>
      </c>
      <c r="F92" s="175" t="s">
        <v>5989</v>
      </c>
    </row>
    <row r="93" spans="2:6" ht="12.75" customHeight="1">
      <c r="B93" s="180">
        <v>42830</v>
      </c>
      <c r="C93" s="201">
        <v>16980.22</v>
      </c>
      <c r="D93" s="174" t="s">
        <v>6045</v>
      </c>
      <c r="E93" s="175" t="s">
        <v>5907</v>
      </c>
      <c r="F93" s="175" t="s">
        <v>5989</v>
      </c>
    </row>
    <row r="94" spans="2:6" ht="13.35" customHeight="1">
      <c r="B94" s="180">
        <v>42830</v>
      </c>
      <c r="C94" s="201">
        <v>25000</v>
      </c>
      <c r="D94" s="174" t="s">
        <v>6045</v>
      </c>
      <c r="E94" s="175" t="s">
        <v>5716</v>
      </c>
      <c r="F94" s="175" t="s">
        <v>5989</v>
      </c>
    </row>
    <row r="95" spans="2:6" ht="12.75" customHeight="1">
      <c r="B95" s="180">
        <v>42830</v>
      </c>
      <c r="C95" s="201">
        <v>32700</v>
      </c>
      <c r="D95" s="174" t="s">
        <v>6045</v>
      </c>
      <c r="E95" s="175" t="s">
        <v>5955</v>
      </c>
      <c r="F95" s="175" t="s">
        <v>5989</v>
      </c>
    </row>
    <row r="96" spans="2:6" ht="12.75" customHeight="1">
      <c r="B96" s="180">
        <v>42830</v>
      </c>
      <c r="C96" s="201">
        <v>96221.23</v>
      </c>
      <c r="D96" s="174" t="s">
        <v>6045</v>
      </c>
      <c r="E96" s="175" t="s">
        <v>5907</v>
      </c>
      <c r="F96" s="175" t="s">
        <v>5989</v>
      </c>
    </row>
    <row r="97" spans="2:6" ht="44.25" customHeight="1">
      <c r="B97" s="180">
        <v>42829</v>
      </c>
      <c r="C97" s="201">
        <v>300000</v>
      </c>
      <c r="D97" s="174" t="s">
        <v>6045</v>
      </c>
      <c r="E97" s="175" t="s">
        <v>6050</v>
      </c>
      <c r="F97" s="175" t="s">
        <v>5953</v>
      </c>
    </row>
    <row r="98" spans="2:6" ht="12.75" customHeight="1">
      <c r="B98" s="180">
        <v>42830</v>
      </c>
      <c r="C98" s="201">
        <v>592624.75</v>
      </c>
      <c r="D98" s="174" t="s">
        <v>6045</v>
      </c>
      <c r="E98" s="300" t="s">
        <v>5909</v>
      </c>
      <c r="F98" s="175" t="s">
        <v>5989</v>
      </c>
    </row>
    <row r="99" spans="2:6" ht="12.75" customHeight="1">
      <c r="B99" s="180">
        <v>42831</v>
      </c>
      <c r="C99" s="201">
        <v>100</v>
      </c>
      <c r="D99" s="174" t="s">
        <v>6045</v>
      </c>
      <c r="E99" s="175" t="s">
        <v>5717</v>
      </c>
      <c r="F99" s="175" t="s">
        <v>5989</v>
      </c>
    </row>
    <row r="100" spans="2:6" ht="12.6" customHeight="1">
      <c r="B100" s="180">
        <v>42831</v>
      </c>
      <c r="C100" s="201">
        <v>200</v>
      </c>
      <c r="D100" s="174" t="s">
        <v>6045</v>
      </c>
      <c r="E100" s="175" t="s">
        <v>5718</v>
      </c>
      <c r="F100" s="175" t="s">
        <v>5989</v>
      </c>
    </row>
    <row r="101" spans="2:6" ht="14.25" customHeight="1">
      <c r="B101" s="180">
        <v>42831</v>
      </c>
      <c r="C101" s="201">
        <v>420</v>
      </c>
      <c r="D101" s="174" t="s">
        <v>6045</v>
      </c>
      <c r="E101" s="175" t="s">
        <v>5957</v>
      </c>
      <c r="F101" s="175" t="s">
        <v>5989</v>
      </c>
    </row>
    <row r="102" spans="2:6" ht="14.25" customHeight="1">
      <c r="B102" s="180">
        <v>42831</v>
      </c>
      <c r="C102" s="201">
        <v>500</v>
      </c>
      <c r="D102" s="174" t="s">
        <v>6045</v>
      </c>
      <c r="E102" s="175" t="s">
        <v>5719</v>
      </c>
      <c r="F102" s="175" t="s">
        <v>5989</v>
      </c>
    </row>
    <row r="103" spans="2:6" ht="14.25" customHeight="1">
      <c r="B103" s="180">
        <v>42831</v>
      </c>
      <c r="C103" s="201">
        <v>500</v>
      </c>
      <c r="D103" s="174" t="s">
        <v>6045</v>
      </c>
      <c r="E103" s="175" t="s">
        <v>5720</v>
      </c>
      <c r="F103" s="175" t="s">
        <v>5989</v>
      </c>
    </row>
    <row r="104" spans="2:6" ht="14.25" customHeight="1">
      <c r="B104" s="180">
        <v>42831</v>
      </c>
      <c r="C104" s="201">
        <v>1000</v>
      </c>
      <c r="D104" s="174" t="s">
        <v>6045</v>
      </c>
      <c r="E104" s="175" t="s">
        <v>5958</v>
      </c>
      <c r="F104" s="175" t="s">
        <v>5989</v>
      </c>
    </row>
    <row r="105" spans="2:6" ht="14.25" customHeight="1">
      <c r="B105" s="180">
        <v>42831</v>
      </c>
      <c r="C105" s="201">
        <v>1000</v>
      </c>
      <c r="D105" s="174" t="s">
        <v>6045</v>
      </c>
      <c r="E105" s="175" t="s">
        <v>5721</v>
      </c>
      <c r="F105" s="175" t="s">
        <v>5989</v>
      </c>
    </row>
    <row r="106" spans="2:6" ht="12.75" customHeight="1">
      <c r="B106" s="180">
        <v>42831</v>
      </c>
      <c r="C106" s="201">
        <v>1000</v>
      </c>
      <c r="D106" s="174" t="s">
        <v>6045</v>
      </c>
      <c r="E106" s="175" t="s">
        <v>5722</v>
      </c>
      <c r="F106" s="175" t="s">
        <v>5989</v>
      </c>
    </row>
    <row r="107" spans="2:6" ht="12.75" customHeight="1">
      <c r="B107" s="180">
        <v>42831</v>
      </c>
      <c r="C107" s="201">
        <v>1000</v>
      </c>
      <c r="D107" s="174" t="s">
        <v>6045</v>
      </c>
      <c r="E107" s="175" t="s">
        <v>5723</v>
      </c>
      <c r="F107" s="175" t="s">
        <v>5989</v>
      </c>
    </row>
    <row r="108" spans="2:6" ht="12.75" customHeight="1">
      <c r="B108" s="180">
        <v>42831</v>
      </c>
      <c r="C108" s="201">
        <v>1000</v>
      </c>
      <c r="D108" s="174" t="s">
        <v>6045</v>
      </c>
      <c r="E108" s="175" t="s">
        <v>5959</v>
      </c>
      <c r="F108" s="175" t="s">
        <v>5989</v>
      </c>
    </row>
    <row r="109" spans="2:6" ht="12.75" customHeight="1">
      <c r="B109" s="180">
        <v>42831</v>
      </c>
      <c r="C109" s="201">
        <v>1710</v>
      </c>
      <c r="D109" s="174" t="s">
        <v>6045</v>
      </c>
      <c r="E109" s="175" t="s">
        <v>5960</v>
      </c>
      <c r="F109" s="175" t="s">
        <v>5989</v>
      </c>
    </row>
    <row r="110" spans="2:6" ht="13.15" customHeight="1">
      <c r="B110" s="180">
        <v>42831</v>
      </c>
      <c r="C110" s="201">
        <v>2500</v>
      </c>
      <c r="D110" s="174" t="s">
        <v>6045</v>
      </c>
      <c r="E110" s="175" t="s">
        <v>5724</v>
      </c>
      <c r="F110" s="175" t="s">
        <v>5989</v>
      </c>
    </row>
    <row r="111" spans="2:6" ht="13.15" customHeight="1">
      <c r="B111" s="180">
        <v>42831</v>
      </c>
      <c r="C111" s="201">
        <v>3000</v>
      </c>
      <c r="D111" s="174" t="s">
        <v>6045</v>
      </c>
      <c r="E111" s="175" t="s">
        <v>5725</v>
      </c>
      <c r="F111" s="175" t="s">
        <v>5989</v>
      </c>
    </row>
    <row r="112" spans="2:6" ht="13.35" customHeight="1">
      <c r="B112" s="180">
        <v>42831</v>
      </c>
      <c r="C112" s="201">
        <v>5000</v>
      </c>
      <c r="D112" s="174" t="s">
        <v>6045</v>
      </c>
      <c r="E112" s="175" t="s">
        <v>5961</v>
      </c>
      <c r="F112" s="175" t="s">
        <v>5989</v>
      </c>
    </row>
    <row r="113" spans="2:6" ht="12.75" customHeight="1">
      <c r="B113" s="180">
        <v>42831</v>
      </c>
      <c r="C113" s="201">
        <v>5500</v>
      </c>
      <c r="D113" s="174" t="s">
        <v>6045</v>
      </c>
      <c r="E113" s="175" t="s">
        <v>5947</v>
      </c>
      <c r="F113" s="175" t="s">
        <v>5989</v>
      </c>
    </row>
    <row r="114" spans="2:6" ht="12.75" customHeight="1">
      <c r="B114" s="180">
        <v>42831</v>
      </c>
      <c r="C114" s="201">
        <v>10000</v>
      </c>
      <c r="D114" s="174" t="s">
        <v>6045</v>
      </c>
      <c r="E114" s="175" t="s">
        <v>5962</v>
      </c>
      <c r="F114" s="175" t="s">
        <v>5989</v>
      </c>
    </row>
    <row r="115" spans="2:6" ht="12.75" customHeight="1">
      <c r="B115" s="180">
        <v>42831</v>
      </c>
      <c r="C115" s="201">
        <v>10000</v>
      </c>
      <c r="D115" s="174" t="s">
        <v>6045</v>
      </c>
      <c r="E115" s="175" t="s">
        <v>5898</v>
      </c>
      <c r="F115" s="175" t="s">
        <v>5989</v>
      </c>
    </row>
    <row r="116" spans="2:6" s="33" customFormat="1" ht="13.35" customHeight="1">
      <c r="B116" s="180">
        <v>42831</v>
      </c>
      <c r="C116" s="201">
        <v>10000</v>
      </c>
      <c r="D116" s="174" t="s">
        <v>6035</v>
      </c>
      <c r="E116" s="175" t="s">
        <v>5910</v>
      </c>
      <c r="F116" s="175" t="s">
        <v>5989</v>
      </c>
    </row>
    <row r="117" spans="2:6" ht="12.75" customHeight="1">
      <c r="B117" s="180">
        <v>42831</v>
      </c>
      <c r="C117" s="201">
        <v>47848.56</v>
      </c>
      <c r="D117" s="174" t="s">
        <v>6045</v>
      </c>
      <c r="E117" s="175" t="s">
        <v>5900</v>
      </c>
      <c r="F117" s="175" t="s">
        <v>5989</v>
      </c>
    </row>
    <row r="118" spans="2:6" ht="13.35" customHeight="1">
      <c r="B118" s="180">
        <v>42831</v>
      </c>
      <c r="C118" s="201">
        <v>54687.07</v>
      </c>
      <c r="D118" s="174" t="s">
        <v>6045</v>
      </c>
      <c r="E118" s="175" t="s">
        <v>5900</v>
      </c>
      <c r="F118" s="175" t="s">
        <v>5989</v>
      </c>
    </row>
    <row r="119" spans="2:6" ht="12.75" customHeight="1">
      <c r="B119" s="180">
        <v>42832</v>
      </c>
      <c r="C119" s="201">
        <v>100</v>
      </c>
      <c r="D119" s="174" t="s">
        <v>6045</v>
      </c>
      <c r="E119" s="175" t="s">
        <v>5963</v>
      </c>
      <c r="F119" s="175" t="s">
        <v>5989</v>
      </c>
    </row>
    <row r="120" spans="2:6" ht="12.75" customHeight="1">
      <c r="B120" s="180">
        <v>42832</v>
      </c>
      <c r="C120" s="201">
        <v>170</v>
      </c>
      <c r="D120" s="174" t="s">
        <v>6045</v>
      </c>
      <c r="E120" s="175" t="s">
        <v>5726</v>
      </c>
      <c r="F120" s="175" t="s">
        <v>5989</v>
      </c>
    </row>
    <row r="121" spans="2:6" ht="12.75" customHeight="1">
      <c r="B121" s="180">
        <v>42832</v>
      </c>
      <c r="C121" s="201">
        <v>200</v>
      </c>
      <c r="D121" s="174" t="s">
        <v>6045</v>
      </c>
      <c r="E121" s="175" t="s">
        <v>5965</v>
      </c>
      <c r="F121" s="175" t="s">
        <v>5989</v>
      </c>
    </row>
    <row r="122" spans="2:6" ht="12.75" customHeight="1">
      <c r="B122" s="180">
        <v>42832</v>
      </c>
      <c r="C122" s="201">
        <v>223</v>
      </c>
      <c r="D122" s="174" t="s">
        <v>6045</v>
      </c>
      <c r="E122" s="175" t="s">
        <v>5951</v>
      </c>
      <c r="F122" s="175" t="s">
        <v>5989</v>
      </c>
    </row>
    <row r="123" spans="2:6" ht="12.75" customHeight="1">
      <c r="B123" s="180">
        <v>42832</v>
      </c>
      <c r="C123" s="201">
        <v>300</v>
      </c>
      <c r="D123" s="174" t="s">
        <v>6045</v>
      </c>
      <c r="E123" s="175" t="s">
        <v>5940</v>
      </c>
      <c r="F123" s="175" t="s">
        <v>5989</v>
      </c>
    </row>
    <row r="124" spans="2:6" ht="12.75" customHeight="1">
      <c r="B124" s="180">
        <v>42832</v>
      </c>
      <c r="C124" s="201">
        <v>300</v>
      </c>
      <c r="D124" s="174" t="s">
        <v>6045</v>
      </c>
      <c r="E124" s="175" t="s">
        <v>5727</v>
      </c>
      <c r="F124" s="175" t="s">
        <v>5989</v>
      </c>
    </row>
    <row r="125" spans="2:6" ht="12.75" customHeight="1">
      <c r="B125" s="180">
        <v>42832</v>
      </c>
      <c r="C125" s="201">
        <v>337</v>
      </c>
      <c r="D125" s="174" t="s">
        <v>6045</v>
      </c>
      <c r="E125" s="175" t="s">
        <v>5941</v>
      </c>
      <c r="F125" s="175" t="s">
        <v>5989</v>
      </c>
    </row>
    <row r="126" spans="2:6" ht="12.75" customHeight="1">
      <c r="B126" s="180">
        <v>42832</v>
      </c>
      <c r="C126" s="201">
        <v>500</v>
      </c>
      <c r="D126" s="174" t="s">
        <v>6045</v>
      </c>
      <c r="E126" s="175" t="s">
        <v>5728</v>
      </c>
      <c r="F126" s="175" t="s">
        <v>5988</v>
      </c>
    </row>
    <row r="127" spans="2:6" ht="12.75" customHeight="1">
      <c r="B127" s="180">
        <v>42832</v>
      </c>
      <c r="C127" s="201">
        <v>500</v>
      </c>
      <c r="D127" s="174" t="s">
        <v>6045</v>
      </c>
      <c r="E127" s="175" t="s">
        <v>5729</v>
      </c>
      <c r="F127" s="175" t="s">
        <v>5989</v>
      </c>
    </row>
    <row r="128" spans="2:6" ht="12.75" customHeight="1">
      <c r="B128" s="180">
        <v>42832</v>
      </c>
      <c r="C128" s="201">
        <v>1000</v>
      </c>
      <c r="D128" s="174" t="s">
        <v>6045</v>
      </c>
      <c r="E128" s="175" t="s">
        <v>5730</v>
      </c>
      <c r="F128" s="175" t="s">
        <v>5989</v>
      </c>
    </row>
    <row r="129" spans="2:6" ht="12.75" customHeight="1">
      <c r="B129" s="180">
        <v>42832</v>
      </c>
      <c r="C129" s="201">
        <v>1000</v>
      </c>
      <c r="D129" s="174" t="s">
        <v>6036</v>
      </c>
      <c r="E129" s="175" t="s">
        <v>5731</v>
      </c>
      <c r="F129" s="175" t="s">
        <v>5989</v>
      </c>
    </row>
    <row r="130" spans="2:6" ht="12.75" customHeight="1">
      <c r="B130" s="180">
        <v>42832</v>
      </c>
      <c r="C130" s="201">
        <v>1500</v>
      </c>
      <c r="D130" s="174" t="s">
        <v>6045</v>
      </c>
      <c r="E130" s="175" t="s">
        <v>5732</v>
      </c>
      <c r="F130" s="175" t="s">
        <v>5989</v>
      </c>
    </row>
    <row r="131" spans="2:6" ht="25.5" customHeight="1">
      <c r="B131" s="180">
        <v>42832</v>
      </c>
      <c r="C131" s="201">
        <v>2000</v>
      </c>
      <c r="D131" s="174" t="s">
        <v>6045</v>
      </c>
      <c r="E131" s="300" t="s">
        <v>5966</v>
      </c>
      <c r="F131" s="175" t="s">
        <v>5989</v>
      </c>
    </row>
    <row r="132" spans="2:6" ht="12.75" customHeight="1">
      <c r="B132" s="180">
        <v>42832</v>
      </c>
      <c r="C132" s="201">
        <v>2000</v>
      </c>
      <c r="D132" s="174" t="s">
        <v>6045</v>
      </c>
      <c r="E132" s="175" t="s">
        <v>5733</v>
      </c>
      <c r="F132" s="175" t="s">
        <v>5989</v>
      </c>
    </row>
    <row r="133" spans="2:6">
      <c r="B133" s="180">
        <v>42832</v>
      </c>
      <c r="C133" s="201">
        <v>5000</v>
      </c>
      <c r="D133" s="174" t="s">
        <v>6035</v>
      </c>
      <c r="E133" s="300" t="s">
        <v>5911</v>
      </c>
      <c r="F133" s="175" t="s">
        <v>5989</v>
      </c>
    </row>
    <row r="134" spans="2:6" s="28" customFormat="1" ht="12.75" customHeight="1">
      <c r="B134" s="180">
        <v>42832</v>
      </c>
      <c r="C134" s="201">
        <v>5000</v>
      </c>
      <c r="D134" s="174" t="s">
        <v>6045</v>
      </c>
      <c r="E134" s="175" t="s">
        <v>5964</v>
      </c>
      <c r="F134" s="175" t="s">
        <v>5989</v>
      </c>
    </row>
    <row r="135" spans="2:6" s="28" customFormat="1" ht="14.25" customHeight="1">
      <c r="B135" s="180">
        <v>42832</v>
      </c>
      <c r="C135" s="201">
        <v>5000</v>
      </c>
      <c r="D135" s="174" t="s">
        <v>6045</v>
      </c>
      <c r="E135" s="175" t="s">
        <v>5734</v>
      </c>
      <c r="F135" s="175" t="s">
        <v>5989</v>
      </c>
    </row>
    <row r="136" spans="2:6" ht="12.75" customHeight="1">
      <c r="B136" s="180">
        <v>42832</v>
      </c>
      <c r="C136" s="201">
        <v>10000</v>
      </c>
      <c r="D136" s="174" t="s">
        <v>6045</v>
      </c>
      <c r="E136" s="175" t="s">
        <v>5735</v>
      </c>
      <c r="F136" s="175" t="s">
        <v>5989</v>
      </c>
    </row>
    <row r="137" spans="2:6" ht="12.75" customHeight="1">
      <c r="B137" s="180">
        <v>42832</v>
      </c>
      <c r="C137" s="201">
        <v>20000</v>
      </c>
      <c r="D137" s="174" t="s">
        <v>6045</v>
      </c>
      <c r="E137" s="175" t="s">
        <v>5912</v>
      </c>
      <c r="F137" s="175" t="s">
        <v>5989</v>
      </c>
    </row>
    <row r="138" spans="2:6" ht="12.75" customHeight="1">
      <c r="B138" s="180">
        <v>42832</v>
      </c>
      <c r="C138" s="201">
        <v>25000</v>
      </c>
      <c r="D138" s="174" t="s">
        <v>6045</v>
      </c>
      <c r="E138" s="175" t="s">
        <v>5967</v>
      </c>
      <c r="F138" s="175" t="s">
        <v>5989</v>
      </c>
    </row>
    <row r="139" spans="2:6" ht="54.75" customHeight="1">
      <c r="B139" s="180">
        <v>42832</v>
      </c>
      <c r="C139" s="201">
        <v>152248</v>
      </c>
      <c r="D139" s="174" t="s">
        <v>6045</v>
      </c>
      <c r="E139" s="175" t="s">
        <v>6051</v>
      </c>
      <c r="F139" s="175" t="s">
        <v>5953</v>
      </c>
    </row>
    <row r="140" spans="2:6" ht="12.75" customHeight="1">
      <c r="B140" s="180">
        <v>42835</v>
      </c>
      <c r="C140" s="201">
        <v>25</v>
      </c>
      <c r="D140" s="174" t="s">
        <v>6045</v>
      </c>
      <c r="E140" s="175" t="s">
        <v>5736</v>
      </c>
      <c r="F140" s="175" t="s">
        <v>5989</v>
      </c>
    </row>
    <row r="141" spans="2:6" ht="12.75" customHeight="1">
      <c r="B141" s="180">
        <v>42835</v>
      </c>
      <c r="C141" s="201">
        <v>100</v>
      </c>
      <c r="D141" s="174" t="s">
        <v>6045</v>
      </c>
      <c r="E141" s="175" t="s">
        <v>5737</v>
      </c>
      <c r="F141" s="175" t="s">
        <v>5988</v>
      </c>
    </row>
    <row r="142" spans="2:6" ht="12.75" customHeight="1">
      <c r="B142" s="180">
        <v>42835</v>
      </c>
      <c r="C142" s="201">
        <v>100</v>
      </c>
      <c r="D142" s="174" t="s">
        <v>6045</v>
      </c>
      <c r="E142" s="175" t="s">
        <v>5738</v>
      </c>
      <c r="F142" s="175" t="s">
        <v>5989</v>
      </c>
    </row>
    <row r="143" spans="2:6" ht="12.75" customHeight="1">
      <c r="B143" s="180">
        <v>42835</v>
      </c>
      <c r="C143" s="201">
        <v>100</v>
      </c>
      <c r="D143" s="174" t="s">
        <v>6045</v>
      </c>
      <c r="E143" s="175" t="s">
        <v>5739</v>
      </c>
      <c r="F143" s="175" t="s">
        <v>5989</v>
      </c>
    </row>
    <row r="144" spans="2:6" ht="12.75" customHeight="1">
      <c r="B144" s="180">
        <v>42835</v>
      </c>
      <c r="C144" s="201">
        <v>100</v>
      </c>
      <c r="D144" s="174" t="s">
        <v>6045</v>
      </c>
      <c r="E144" s="175" t="s">
        <v>5740</v>
      </c>
      <c r="F144" s="175" t="s">
        <v>5989</v>
      </c>
    </row>
    <row r="145" spans="2:6" ht="12.75" customHeight="1">
      <c r="B145" s="180">
        <v>42835</v>
      </c>
      <c r="C145" s="201">
        <v>144</v>
      </c>
      <c r="D145" s="174" t="s">
        <v>6045</v>
      </c>
      <c r="E145" s="175" t="s">
        <v>5741</v>
      </c>
      <c r="F145" s="175" t="s">
        <v>5988</v>
      </c>
    </row>
    <row r="146" spans="2:6" ht="12.75" customHeight="1">
      <c r="B146" s="180">
        <v>42835</v>
      </c>
      <c r="C146" s="201">
        <v>300</v>
      </c>
      <c r="D146" s="174" t="s">
        <v>6045</v>
      </c>
      <c r="E146" s="175" t="s">
        <v>5742</v>
      </c>
      <c r="F146" s="175" t="s">
        <v>5988</v>
      </c>
    </row>
    <row r="147" spans="2:6">
      <c r="B147" s="180">
        <v>42835</v>
      </c>
      <c r="C147" s="201">
        <v>300</v>
      </c>
      <c r="D147" s="174" t="s">
        <v>6045</v>
      </c>
      <c r="E147" s="175" t="s">
        <v>5743</v>
      </c>
      <c r="F147" s="175" t="s">
        <v>5988</v>
      </c>
    </row>
    <row r="148" spans="2:6" ht="12.75" customHeight="1">
      <c r="B148" s="180">
        <v>42835</v>
      </c>
      <c r="C148" s="201">
        <v>400</v>
      </c>
      <c r="D148" s="174" t="s">
        <v>6045</v>
      </c>
      <c r="E148" s="175" t="s">
        <v>5968</v>
      </c>
      <c r="F148" s="175" t="s">
        <v>5989</v>
      </c>
    </row>
    <row r="149" spans="2:6" ht="12.75" customHeight="1">
      <c r="B149" s="180">
        <v>42835</v>
      </c>
      <c r="C149" s="201">
        <v>400</v>
      </c>
      <c r="D149" s="174" t="s">
        <v>6045</v>
      </c>
      <c r="E149" s="175" t="s">
        <v>5744</v>
      </c>
      <c r="F149" s="175" t="s">
        <v>5988</v>
      </c>
    </row>
    <row r="150" spans="2:6" ht="12.75" customHeight="1">
      <c r="B150" s="180">
        <v>42835</v>
      </c>
      <c r="C150" s="201">
        <v>400</v>
      </c>
      <c r="D150" s="174" t="s">
        <v>6045</v>
      </c>
      <c r="E150" s="175" t="s">
        <v>5969</v>
      </c>
      <c r="F150" s="175" t="s">
        <v>5989</v>
      </c>
    </row>
    <row r="151" spans="2:6">
      <c r="B151" s="180">
        <v>42835</v>
      </c>
      <c r="C151" s="201">
        <v>495</v>
      </c>
      <c r="D151" s="174" t="s">
        <v>6045</v>
      </c>
      <c r="E151" s="175" t="s">
        <v>5745</v>
      </c>
      <c r="F151" s="175" t="s">
        <v>5989</v>
      </c>
    </row>
    <row r="152" spans="2:6" ht="12.75" customHeight="1">
      <c r="B152" s="180">
        <v>42835</v>
      </c>
      <c r="C152" s="201">
        <v>500</v>
      </c>
      <c r="D152" s="174" t="s">
        <v>6045</v>
      </c>
      <c r="E152" s="175" t="s">
        <v>5970</v>
      </c>
      <c r="F152" s="175" t="s">
        <v>5989</v>
      </c>
    </row>
    <row r="153" spans="2:6" ht="12.75" customHeight="1">
      <c r="B153" s="180">
        <v>42835</v>
      </c>
      <c r="C153" s="201">
        <v>500</v>
      </c>
      <c r="D153" s="174" t="s">
        <v>6045</v>
      </c>
      <c r="E153" s="175" t="s">
        <v>5746</v>
      </c>
      <c r="F153" s="175" t="s">
        <v>5988</v>
      </c>
    </row>
    <row r="154" spans="2:6" ht="13.35" customHeight="1">
      <c r="B154" s="180">
        <v>42835</v>
      </c>
      <c r="C154" s="201">
        <v>500</v>
      </c>
      <c r="D154" s="174" t="s">
        <v>6045</v>
      </c>
      <c r="E154" s="175" t="s">
        <v>5747</v>
      </c>
      <c r="F154" s="175" t="s">
        <v>5989</v>
      </c>
    </row>
    <row r="155" spans="2:6" ht="12.75" customHeight="1">
      <c r="B155" s="180">
        <v>42835</v>
      </c>
      <c r="C155" s="201">
        <v>500</v>
      </c>
      <c r="D155" s="174" t="s">
        <v>6045</v>
      </c>
      <c r="E155" s="175" t="s">
        <v>5748</v>
      </c>
      <c r="F155" s="175" t="s">
        <v>5989</v>
      </c>
    </row>
    <row r="156" spans="2:6" ht="12.75" customHeight="1">
      <c r="B156" s="180">
        <v>42835</v>
      </c>
      <c r="C156" s="201">
        <v>500</v>
      </c>
      <c r="D156" s="174" t="s">
        <v>6045</v>
      </c>
      <c r="E156" s="175" t="s">
        <v>4822</v>
      </c>
      <c r="F156" s="175" t="s">
        <v>5989</v>
      </c>
    </row>
    <row r="157" spans="2:6" s="28" customFormat="1" ht="12.75" customHeight="1">
      <c r="B157" s="180">
        <v>42835</v>
      </c>
      <c r="C157" s="201">
        <v>500</v>
      </c>
      <c r="D157" s="174" t="s">
        <v>6045</v>
      </c>
      <c r="E157" s="175" t="s">
        <v>5942</v>
      </c>
      <c r="F157" s="175" t="s">
        <v>5989</v>
      </c>
    </row>
    <row r="158" spans="2:6" s="28" customFormat="1" ht="12.75" customHeight="1">
      <c r="B158" s="180">
        <v>42835</v>
      </c>
      <c r="C158" s="201">
        <v>500</v>
      </c>
      <c r="D158" s="174" t="s">
        <v>6045</v>
      </c>
      <c r="E158" s="175" t="s">
        <v>5942</v>
      </c>
      <c r="F158" s="175" t="s">
        <v>5989</v>
      </c>
    </row>
    <row r="159" spans="2:6" ht="12.75" customHeight="1">
      <c r="B159" s="180">
        <v>42835</v>
      </c>
      <c r="C159" s="201">
        <v>1000</v>
      </c>
      <c r="D159" s="174" t="s">
        <v>6045</v>
      </c>
      <c r="E159" s="175" t="s">
        <v>5749</v>
      </c>
      <c r="F159" s="175" t="s">
        <v>5989</v>
      </c>
    </row>
    <row r="160" spans="2:6" ht="12.75" customHeight="1">
      <c r="B160" s="180">
        <v>42835</v>
      </c>
      <c r="C160" s="201">
        <v>1000</v>
      </c>
      <c r="D160" s="174" t="s">
        <v>6045</v>
      </c>
      <c r="E160" s="175" t="s">
        <v>5971</v>
      </c>
      <c r="F160" s="175" t="s">
        <v>5989</v>
      </c>
    </row>
    <row r="161" spans="2:6" ht="12.75" customHeight="1">
      <c r="B161" s="180">
        <v>42835</v>
      </c>
      <c r="C161" s="201">
        <v>1000</v>
      </c>
      <c r="D161" s="174" t="s">
        <v>6045</v>
      </c>
      <c r="E161" s="175" t="s">
        <v>5972</v>
      </c>
      <c r="F161" s="175" t="s">
        <v>5989</v>
      </c>
    </row>
    <row r="162" spans="2:6" ht="12.75" customHeight="1">
      <c r="B162" s="180">
        <v>42835</v>
      </c>
      <c r="C162" s="201">
        <v>1000</v>
      </c>
      <c r="D162" s="174" t="s">
        <v>6045</v>
      </c>
      <c r="E162" s="175" t="s">
        <v>5973</v>
      </c>
      <c r="F162" s="175" t="s">
        <v>5989</v>
      </c>
    </row>
    <row r="163" spans="2:6" ht="12.75" customHeight="1">
      <c r="B163" s="180">
        <v>42835</v>
      </c>
      <c r="C163" s="201">
        <v>1000</v>
      </c>
      <c r="D163" s="174" t="s">
        <v>6045</v>
      </c>
      <c r="E163" s="175" t="s">
        <v>5974</v>
      </c>
      <c r="F163" s="175" t="s">
        <v>5989</v>
      </c>
    </row>
    <row r="164" spans="2:6" ht="12.75" customHeight="1">
      <c r="B164" s="180">
        <v>42835</v>
      </c>
      <c r="C164" s="201">
        <v>1000</v>
      </c>
      <c r="D164" s="174" t="s">
        <v>6045</v>
      </c>
      <c r="E164" s="175" t="s">
        <v>5750</v>
      </c>
      <c r="F164" s="175" t="s">
        <v>5988</v>
      </c>
    </row>
    <row r="165" spans="2:6" s="28" customFormat="1" ht="12.75" customHeight="1">
      <c r="B165" s="180">
        <v>42835</v>
      </c>
      <c r="C165" s="201">
        <v>1000</v>
      </c>
      <c r="D165" s="174" t="s">
        <v>6045</v>
      </c>
      <c r="E165" s="175" t="s">
        <v>5751</v>
      </c>
      <c r="F165" s="175" t="s">
        <v>5988</v>
      </c>
    </row>
    <row r="166" spans="2:6" s="28" customFormat="1" ht="12.75" customHeight="1">
      <c r="B166" s="180">
        <v>42835</v>
      </c>
      <c r="C166" s="201">
        <v>1000</v>
      </c>
      <c r="D166" s="174" t="s">
        <v>6045</v>
      </c>
      <c r="E166" s="175" t="s">
        <v>5752</v>
      </c>
      <c r="F166" s="175" t="s">
        <v>5989</v>
      </c>
    </row>
    <row r="167" spans="2:6" ht="12.75" customHeight="1">
      <c r="B167" s="180">
        <v>42835</v>
      </c>
      <c r="C167" s="201">
        <v>1000</v>
      </c>
      <c r="D167" s="174" t="s">
        <v>6045</v>
      </c>
      <c r="E167" s="175" t="s">
        <v>5753</v>
      </c>
      <c r="F167" s="175" t="s">
        <v>5989</v>
      </c>
    </row>
    <row r="168" spans="2:6" ht="12.75" customHeight="1">
      <c r="B168" s="180">
        <v>42835</v>
      </c>
      <c r="C168" s="201">
        <v>1500</v>
      </c>
      <c r="D168" s="174" t="s">
        <v>6045</v>
      </c>
      <c r="E168" s="175" t="s">
        <v>5720</v>
      </c>
      <c r="F168" s="175" t="s">
        <v>5989</v>
      </c>
    </row>
    <row r="169" spans="2:6" ht="12.75" customHeight="1">
      <c r="B169" s="180">
        <v>42835</v>
      </c>
      <c r="C169" s="201">
        <v>2000</v>
      </c>
      <c r="D169" s="174" t="s">
        <v>6045</v>
      </c>
      <c r="E169" s="300" t="s">
        <v>5913</v>
      </c>
      <c r="F169" s="175" t="s">
        <v>5989</v>
      </c>
    </row>
    <row r="170" spans="2:6">
      <c r="B170" s="180">
        <v>42835</v>
      </c>
      <c r="C170" s="201">
        <v>3000</v>
      </c>
      <c r="D170" s="174" t="s">
        <v>6045</v>
      </c>
      <c r="E170" s="175" t="s">
        <v>5754</v>
      </c>
      <c r="F170" s="175" t="s">
        <v>5989</v>
      </c>
    </row>
    <row r="171" spans="2:6" ht="12.75" customHeight="1">
      <c r="B171" s="180">
        <v>42835</v>
      </c>
      <c r="C171" s="201">
        <v>3000</v>
      </c>
      <c r="D171" s="174" t="s">
        <v>6045</v>
      </c>
      <c r="E171" s="300" t="s">
        <v>5914</v>
      </c>
      <c r="F171" s="175" t="s">
        <v>5989</v>
      </c>
    </row>
    <row r="172" spans="2:6">
      <c r="B172" s="180">
        <v>42835</v>
      </c>
      <c r="C172" s="201">
        <v>3000</v>
      </c>
      <c r="D172" s="174" t="s">
        <v>6045</v>
      </c>
      <c r="E172" s="175" t="s">
        <v>5755</v>
      </c>
      <c r="F172" s="175" t="s">
        <v>5989</v>
      </c>
    </row>
    <row r="173" spans="2:6">
      <c r="B173" s="180">
        <v>42835</v>
      </c>
      <c r="C173" s="201">
        <v>4500</v>
      </c>
      <c r="D173" s="174" t="s">
        <v>6045</v>
      </c>
      <c r="E173" s="175" t="s">
        <v>5756</v>
      </c>
      <c r="F173" s="175" t="s">
        <v>5989</v>
      </c>
    </row>
    <row r="174" spans="2:6">
      <c r="B174" s="180">
        <v>42835</v>
      </c>
      <c r="C174" s="201">
        <v>5000</v>
      </c>
      <c r="D174" s="174" t="s">
        <v>6045</v>
      </c>
      <c r="E174" s="175" t="s">
        <v>5975</v>
      </c>
      <c r="F174" s="175" t="s">
        <v>5989</v>
      </c>
    </row>
    <row r="175" spans="2:6">
      <c r="B175" s="180">
        <v>42835</v>
      </c>
      <c r="C175" s="201">
        <v>5700</v>
      </c>
      <c r="D175" s="174" t="s">
        <v>6045</v>
      </c>
      <c r="E175" s="175" t="s">
        <v>5947</v>
      </c>
      <c r="F175" s="175" t="s">
        <v>5989</v>
      </c>
    </row>
    <row r="176" spans="2:6">
      <c r="B176" s="180">
        <v>42835</v>
      </c>
      <c r="C176" s="201">
        <v>6000</v>
      </c>
      <c r="D176" s="174" t="s">
        <v>6045</v>
      </c>
      <c r="E176" s="175" t="s">
        <v>5757</v>
      </c>
      <c r="F176" s="175" t="s">
        <v>5989</v>
      </c>
    </row>
    <row r="177" spans="2:6" ht="12.75" customHeight="1">
      <c r="B177" s="180">
        <v>42835</v>
      </c>
      <c r="C177" s="201">
        <v>7000</v>
      </c>
      <c r="D177" s="174" t="s">
        <v>6045</v>
      </c>
      <c r="E177" s="175" t="s">
        <v>5758</v>
      </c>
      <c r="F177" s="175" t="s">
        <v>5988</v>
      </c>
    </row>
    <row r="178" spans="2:6" ht="12.75" customHeight="1">
      <c r="B178" s="180">
        <v>42835</v>
      </c>
      <c r="C178" s="201">
        <v>7820.1500000000005</v>
      </c>
      <c r="D178" s="174" t="s">
        <v>6045</v>
      </c>
      <c r="E178" s="175" t="s">
        <v>5759</v>
      </c>
      <c r="F178" s="175" t="s">
        <v>5989</v>
      </c>
    </row>
    <row r="179" spans="2:6" ht="12.75" customHeight="1">
      <c r="B179" s="180">
        <v>42835</v>
      </c>
      <c r="C179" s="201">
        <v>8110</v>
      </c>
      <c r="D179" s="174" t="s">
        <v>6045</v>
      </c>
      <c r="E179" s="175" t="s">
        <v>4504</v>
      </c>
      <c r="F179" s="175" t="s">
        <v>5989</v>
      </c>
    </row>
    <row r="180" spans="2:6">
      <c r="B180" s="180">
        <v>42835</v>
      </c>
      <c r="C180" s="201">
        <v>10000</v>
      </c>
      <c r="D180" s="174" t="s">
        <v>6045</v>
      </c>
      <c r="E180" s="175" t="s">
        <v>5976</v>
      </c>
      <c r="F180" s="175" t="s">
        <v>5989</v>
      </c>
    </row>
    <row r="181" spans="2:6">
      <c r="B181" s="180">
        <v>42835</v>
      </c>
      <c r="C181" s="201">
        <v>10000</v>
      </c>
      <c r="D181" s="174" t="s">
        <v>6045</v>
      </c>
      <c r="E181" s="175" t="s">
        <v>5760</v>
      </c>
      <c r="F181" s="175" t="s">
        <v>5989</v>
      </c>
    </row>
    <row r="182" spans="2:6">
      <c r="B182" s="180">
        <v>42835</v>
      </c>
      <c r="C182" s="201">
        <v>10000</v>
      </c>
      <c r="D182" s="174" t="s">
        <v>6045</v>
      </c>
      <c r="E182" s="175" t="s">
        <v>5761</v>
      </c>
      <c r="F182" s="175" t="s">
        <v>5989</v>
      </c>
    </row>
    <row r="183" spans="2:6">
      <c r="B183" s="180">
        <v>42835</v>
      </c>
      <c r="C183" s="201">
        <v>10000</v>
      </c>
      <c r="D183" s="174" t="s">
        <v>6045</v>
      </c>
      <c r="E183" s="175" t="s">
        <v>5762</v>
      </c>
      <c r="F183" s="175" t="s">
        <v>5989</v>
      </c>
    </row>
    <row r="184" spans="2:6" ht="12.75" customHeight="1">
      <c r="B184" s="180">
        <v>42835</v>
      </c>
      <c r="C184" s="201">
        <v>30000</v>
      </c>
      <c r="D184" s="174" t="s">
        <v>6045</v>
      </c>
      <c r="E184" s="175" t="s">
        <v>5977</v>
      </c>
      <c r="F184" s="175" t="s">
        <v>5989</v>
      </c>
    </row>
    <row r="185" spans="2:6" ht="12.75" customHeight="1">
      <c r="B185" s="180">
        <v>42835</v>
      </c>
      <c r="C185" s="201">
        <v>50000</v>
      </c>
      <c r="D185" s="174" t="s">
        <v>6045</v>
      </c>
      <c r="E185" s="175" t="s">
        <v>5763</v>
      </c>
      <c r="F185" s="175" t="s">
        <v>5989</v>
      </c>
    </row>
    <row r="186" spans="2:6" ht="48.75" customHeight="1">
      <c r="B186" s="331">
        <v>42835</v>
      </c>
      <c r="C186" s="332">
        <v>54001.4</v>
      </c>
      <c r="D186" s="333" t="s">
        <v>6045</v>
      </c>
      <c r="E186" s="175" t="s">
        <v>6053</v>
      </c>
      <c r="F186" s="317" t="s">
        <v>5953</v>
      </c>
    </row>
    <row r="187" spans="2:6">
      <c r="B187" s="335">
        <v>42835</v>
      </c>
      <c r="C187" s="336">
        <v>65600</v>
      </c>
      <c r="D187" s="337" t="s">
        <v>6045</v>
      </c>
      <c r="E187" s="300" t="s">
        <v>5915</v>
      </c>
      <c r="F187" s="318" t="s">
        <v>5989</v>
      </c>
    </row>
    <row r="188" spans="2:6" s="33" customFormat="1" ht="12.75" customHeight="1">
      <c r="B188" s="180">
        <v>42835</v>
      </c>
      <c r="C188" s="201">
        <v>100000</v>
      </c>
      <c r="D188" s="174" t="s">
        <v>6045</v>
      </c>
      <c r="E188" s="175" t="s">
        <v>5764</v>
      </c>
      <c r="F188" s="175" t="s">
        <v>5989</v>
      </c>
    </row>
    <row r="189" spans="2:6" ht="12.75" customHeight="1">
      <c r="B189" s="180">
        <v>42835</v>
      </c>
      <c r="C189" s="201">
        <v>100000</v>
      </c>
      <c r="D189" s="174" t="s">
        <v>6045</v>
      </c>
      <c r="E189" s="175" t="s">
        <v>5978</v>
      </c>
      <c r="F189" s="175" t="s">
        <v>5989</v>
      </c>
    </row>
    <row r="190" spans="2:6" ht="68.25" customHeight="1">
      <c r="B190" s="180">
        <v>42835</v>
      </c>
      <c r="C190" s="201">
        <v>148800</v>
      </c>
      <c r="D190" s="174" t="s">
        <v>6045</v>
      </c>
      <c r="E190" s="175" t="s">
        <v>6052</v>
      </c>
      <c r="F190" s="175" t="s">
        <v>5953</v>
      </c>
    </row>
    <row r="191" spans="2:6" ht="12.75" customHeight="1">
      <c r="B191" s="180">
        <v>42836</v>
      </c>
      <c r="C191" s="201">
        <v>89.240000000000009</v>
      </c>
      <c r="D191" s="174" t="s">
        <v>6045</v>
      </c>
      <c r="E191" s="300" t="s">
        <v>5916</v>
      </c>
      <c r="F191" s="175" t="s">
        <v>5989</v>
      </c>
    </row>
    <row r="192" spans="2:6" ht="12.75" customHeight="1">
      <c r="B192" s="180">
        <v>42836</v>
      </c>
      <c r="C192" s="201">
        <v>100</v>
      </c>
      <c r="D192" s="174" t="s">
        <v>6045</v>
      </c>
      <c r="E192" s="175" t="s">
        <v>5706</v>
      </c>
      <c r="F192" s="175" t="s">
        <v>5989</v>
      </c>
    </row>
    <row r="193" spans="2:6" ht="12.75" customHeight="1">
      <c r="B193" s="180">
        <v>42836</v>
      </c>
      <c r="C193" s="201">
        <v>120</v>
      </c>
      <c r="D193" s="174" t="s">
        <v>6045</v>
      </c>
      <c r="E193" s="175" t="s">
        <v>5765</v>
      </c>
      <c r="F193" s="175" t="s">
        <v>5989</v>
      </c>
    </row>
    <row r="194" spans="2:6" ht="12.75" customHeight="1">
      <c r="B194" s="180">
        <v>42836</v>
      </c>
      <c r="C194" s="201">
        <v>280</v>
      </c>
      <c r="D194" s="174" t="s">
        <v>6045</v>
      </c>
      <c r="E194" s="300" t="s">
        <v>5951</v>
      </c>
      <c r="F194" s="175" t="s">
        <v>5989</v>
      </c>
    </row>
    <row r="195" spans="2:6" ht="12.75" customHeight="1">
      <c r="B195" s="180">
        <v>42836</v>
      </c>
      <c r="C195" s="201">
        <v>300</v>
      </c>
      <c r="D195" s="174" t="s">
        <v>6045</v>
      </c>
      <c r="E195" s="175" t="s">
        <v>5968</v>
      </c>
      <c r="F195" s="175" t="s">
        <v>5989</v>
      </c>
    </row>
    <row r="196" spans="2:6" ht="12.75" customHeight="1">
      <c r="B196" s="180">
        <v>42836</v>
      </c>
      <c r="C196" s="201">
        <v>300</v>
      </c>
      <c r="D196" s="174" t="s">
        <v>6045</v>
      </c>
      <c r="E196" s="175" t="s">
        <v>5940</v>
      </c>
      <c r="F196" s="175" t="s">
        <v>5989</v>
      </c>
    </row>
    <row r="197" spans="2:6" ht="12.75" customHeight="1">
      <c r="B197" s="180">
        <v>42836</v>
      </c>
      <c r="C197" s="201">
        <v>337</v>
      </c>
      <c r="D197" s="174" t="s">
        <v>6045</v>
      </c>
      <c r="E197" s="175" t="s">
        <v>5941</v>
      </c>
      <c r="F197" s="175" t="s">
        <v>5989</v>
      </c>
    </row>
    <row r="198" spans="2:6" ht="12.75" customHeight="1">
      <c r="B198" s="180">
        <v>42836</v>
      </c>
      <c r="C198" s="201">
        <v>500</v>
      </c>
      <c r="D198" s="174" t="s">
        <v>6045</v>
      </c>
      <c r="E198" s="175" t="s">
        <v>5766</v>
      </c>
      <c r="F198" s="175" t="s">
        <v>5989</v>
      </c>
    </row>
    <row r="199" spans="2:6">
      <c r="B199" s="180">
        <v>42836</v>
      </c>
      <c r="C199" s="201">
        <v>1000</v>
      </c>
      <c r="D199" s="174" t="s">
        <v>6045</v>
      </c>
      <c r="E199" s="175" t="s">
        <v>5767</v>
      </c>
      <c r="F199" s="175" t="s">
        <v>5989</v>
      </c>
    </row>
    <row r="200" spans="2:6" ht="12.75" customHeight="1">
      <c r="B200" s="180">
        <v>42836</v>
      </c>
      <c r="C200" s="201">
        <v>1000</v>
      </c>
      <c r="D200" s="174" t="s">
        <v>6045</v>
      </c>
      <c r="E200" s="300" t="s">
        <v>5917</v>
      </c>
      <c r="F200" s="175" t="s">
        <v>5989</v>
      </c>
    </row>
    <row r="201" spans="2:6">
      <c r="B201" s="180">
        <v>42836</v>
      </c>
      <c r="C201" s="201">
        <v>1000</v>
      </c>
      <c r="D201" s="174" t="s">
        <v>6045</v>
      </c>
      <c r="E201" s="175" t="s">
        <v>5495</v>
      </c>
      <c r="F201" s="175" t="s">
        <v>5989</v>
      </c>
    </row>
    <row r="202" spans="2:6">
      <c r="B202" s="180">
        <v>42836</v>
      </c>
      <c r="C202" s="201">
        <v>1000</v>
      </c>
      <c r="D202" s="174" t="s">
        <v>6045</v>
      </c>
      <c r="E202" s="175" t="s">
        <v>5768</v>
      </c>
      <c r="F202" s="175" t="s">
        <v>5989</v>
      </c>
    </row>
    <row r="203" spans="2:6" ht="12.75" customHeight="1">
      <c r="B203" s="180">
        <v>42836</v>
      </c>
      <c r="C203" s="201">
        <v>1000</v>
      </c>
      <c r="D203" s="174" t="s">
        <v>6045</v>
      </c>
      <c r="E203" s="175" t="s">
        <v>5980</v>
      </c>
      <c r="F203" s="175" t="s">
        <v>5989</v>
      </c>
    </row>
    <row r="204" spans="2:6" ht="12.75" customHeight="1">
      <c r="B204" s="180">
        <v>42836</v>
      </c>
      <c r="C204" s="201">
        <v>1300</v>
      </c>
      <c r="D204" s="174" t="s">
        <v>6045</v>
      </c>
      <c r="E204" s="175" t="s">
        <v>5769</v>
      </c>
      <c r="F204" s="175" t="s">
        <v>5989</v>
      </c>
    </row>
    <row r="205" spans="2:6" ht="12.75" customHeight="1">
      <c r="B205" s="180">
        <v>42836</v>
      </c>
      <c r="C205" s="201">
        <v>1526.05</v>
      </c>
      <c r="D205" s="174" t="s">
        <v>6045</v>
      </c>
      <c r="E205" s="175" t="s">
        <v>5979</v>
      </c>
      <c r="F205" s="175" t="s">
        <v>5989</v>
      </c>
    </row>
    <row r="206" spans="2:6" ht="13.35" customHeight="1">
      <c r="B206" s="180">
        <v>42836</v>
      </c>
      <c r="C206" s="201">
        <v>2000</v>
      </c>
      <c r="D206" s="174" t="s">
        <v>6045</v>
      </c>
      <c r="E206" s="175" t="s">
        <v>5770</v>
      </c>
      <c r="F206" s="175" t="s">
        <v>5989</v>
      </c>
    </row>
    <row r="207" spans="2:6" ht="12.75" customHeight="1">
      <c r="B207" s="180">
        <v>42836</v>
      </c>
      <c r="C207" s="201">
        <v>2250</v>
      </c>
      <c r="D207" s="174" t="s">
        <v>6045</v>
      </c>
      <c r="E207" s="175" t="s">
        <v>5771</v>
      </c>
      <c r="F207" s="175" t="s">
        <v>5989</v>
      </c>
    </row>
    <row r="208" spans="2:6" ht="12.75" customHeight="1">
      <c r="B208" s="180">
        <v>42836</v>
      </c>
      <c r="C208" s="201">
        <v>3000</v>
      </c>
      <c r="D208" s="174" t="s">
        <v>6045</v>
      </c>
      <c r="E208" s="317" t="s">
        <v>5772</v>
      </c>
      <c r="F208" s="175" t="s">
        <v>5989</v>
      </c>
    </row>
    <row r="209" spans="2:6" ht="81" customHeight="1">
      <c r="B209" s="180">
        <v>42836</v>
      </c>
      <c r="C209" s="201">
        <v>3000</v>
      </c>
      <c r="D209" s="174" t="s">
        <v>6045</v>
      </c>
      <c r="E209" s="348" t="s">
        <v>6054</v>
      </c>
      <c r="F209" s="175" t="s">
        <v>5953</v>
      </c>
    </row>
    <row r="210" spans="2:6" ht="12.75" customHeight="1">
      <c r="B210" s="180">
        <v>42836</v>
      </c>
      <c r="C210" s="201">
        <v>3000</v>
      </c>
      <c r="D210" s="174" t="s">
        <v>6045</v>
      </c>
      <c r="E210" s="175" t="s">
        <v>5773</v>
      </c>
      <c r="F210" s="175" t="s">
        <v>5989</v>
      </c>
    </row>
    <row r="211" spans="2:6" ht="12.75" customHeight="1">
      <c r="B211" s="180">
        <v>42836</v>
      </c>
      <c r="C211" s="201">
        <v>3000</v>
      </c>
      <c r="D211" s="174" t="s">
        <v>6045</v>
      </c>
      <c r="E211" s="175" t="s">
        <v>4504</v>
      </c>
      <c r="F211" s="175" t="s">
        <v>5989</v>
      </c>
    </row>
    <row r="212" spans="2:6" ht="13.35" customHeight="1">
      <c r="B212" s="180">
        <v>42836</v>
      </c>
      <c r="C212" s="201">
        <v>3500</v>
      </c>
      <c r="D212" s="174" t="s">
        <v>6045</v>
      </c>
      <c r="E212" s="175" t="s">
        <v>5774</v>
      </c>
      <c r="F212" s="175" t="s">
        <v>5989</v>
      </c>
    </row>
    <row r="213" spans="2:6" ht="12.75" customHeight="1">
      <c r="B213" s="180">
        <v>42836</v>
      </c>
      <c r="C213" s="201">
        <v>4000</v>
      </c>
      <c r="D213" s="174" t="s">
        <v>6045</v>
      </c>
      <c r="E213" s="175" t="s">
        <v>5775</v>
      </c>
      <c r="F213" s="175" t="s">
        <v>5989</v>
      </c>
    </row>
    <row r="214" spans="2:6" ht="12.75" customHeight="1">
      <c r="B214" s="180">
        <v>42836</v>
      </c>
      <c r="C214" s="201">
        <v>7100</v>
      </c>
      <c r="D214" s="174" t="s">
        <v>6045</v>
      </c>
      <c r="E214" s="175" t="s">
        <v>5981</v>
      </c>
      <c r="F214" s="175" t="s">
        <v>5989</v>
      </c>
    </row>
    <row r="215" spans="2:6" ht="12.75" customHeight="1">
      <c r="B215" s="180">
        <v>42836</v>
      </c>
      <c r="C215" s="201">
        <v>10000</v>
      </c>
      <c r="D215" s="174" t="s">
        <v>6045</v>
      </c>
      <c r="E215" s="175" t="s">
        <v>5776</v>
      </c>
      <c r="F215" s="175" t="s">
        <v>5989</v>
      </c>
    </row>
    <row r="216" spans="2:6" ht="14.25" customHeight="1">
      <c r="B216" s="180">
        <v>42836</v>
      </c>
      <c r="C216" s="201">
        <v>30000</v>
      </c>
      <c r="D216" s="174" t="s">
        <v>6035</v>
      </c>
      <c r="E216" s="175" t="s">
        <v>5982</v>
      </c>
      <c r="F216" s="175" t="s">
        <v>5989</v>
      </c>
    </row>
    <row r="217" spans="2:6" ht="14.25" customHeight="1">
      <c r="B217" s="180">
        <v>42836</v>
      </c>
      <c r="C217" s="201">
        <v>30000</v>
      </c>
      <c r="D217" s="174" t="s">
        <v>6045</v>
      </c>
      <c r="E217" s="175" t="s">
        <v>5777</v>
      </c>
      <c r="F217" s="175" t="s">
        <v>5989</v>
      </c>
    </row>
    <row r="218" spans="2:6" ht="12.75" customHeight="1">
      <c r="B218" s="180">
        <v>42836</v>
      </c>
      <c r="C218" s="201">
        <v>286000</v>
      </c>
      <c r="D218" s="174" t="s">
        <v>6045</v>
      </c>
      <c r="E218" s="317" t="s">
        <v>5778</v>
      </c>
      <c r="F218" s="175" t="s">
        <v>5989</v>
      </c>
    </row>
    <row r="219" spans="2:6" ht="57" customHeight="1">
      <c r="B219" s="180">
        <v>42836</v>
      </c>
      <c r="C219" s="201">
        <v>395910</v>
      </c>
      <c r="D219" s="174" t="s">
        <v>6045</v>
      </c>
      <c r="E219" s="175" t="s">
        <v>6056</v>
      </c>
      <c r="F219" s="175" t="s">
        <v>5953</v>
      </c>
    </row>
    <row r="220" spans="2:6" ht="12.75" customHeight="1">
      <c r="B220" s="180">
        <v>42837</v>
      </c>
      <c r="C220" s="201">
        <v>100</v>
      </c>
      <c r="D220" s="174" t="s">
        <v>6045</v>
      </c>
      <c r="E220" s="175" t="s">
        <v>5779</v>
      </c>
      <c r="F220" s="175" t="s">
        <v>5988</v>
      </c>
    </row>
    <row r="221" spans="2:6" s="33" customFormat="1" ht="13.35" customHeight="1">
      <c r="B221" s="180">
        <v>42837</v>
      </c>
      <c r="C221" s="201">
        <v>350</v>
      </c>
      <c r="D221" s="174" t="s">
        <v>6045</v>
      </c>
      <c r="E221" s="175" t="s">
        <v>5780</v>
      </c>
      <c r="F221" s="175" t="s">
        <v>5989</v>
      </c>
    </row>
    <row r="222" spans="2:6" ht="12.75" customHeight="1">
      <c r="B222" s="180">
        <v>42837</v>
      </c>
      <c r="C222" s="201">
        <v>400</v>
      </c>
      <c r="D222" s="174" t="s">
        <v>6032</v>
      </c>
      <c r="E222" s="175" t="s">
        <v>5983</v>
      </c>
      <c r="F222" s="175" t="s">
        <v>5989</v>
      </c>
    </row>
    <row r="223" spans="2:6" ht="12.75" customHeight="1">
      <c r="B223" s="180">
        <v>42837</v>
      </c>
      <c r="C223" s="201">
        <v>500</v>
      </c>
      <c r="D223" s="174" t="s">
        <v>6045</v>
      </c>
      <c r="E223" s="175" t="s">
        <v>5781</v>
      </c>
      <c r="F223" s="175" t="s">
        <v>5989</v>
      </c>
    </row>
    <row r="224" spans="2:6" ht="12.75" customHeight="1">
      <c r="B224" s="180">
        <v>42837</v>
      </c>
      <c r="C224" s="201">
        <v>500</v>
      </c>
      <c r="D224" s="174" t="s">
        <v>6045</v>
      </c>
      <c r="E224" s="175" t="s">
        <v>5984</v>
      </c>
      <c r="F224" s="175" t="s">
        <v>5989</v>
      </c>
    </row>
    <row r="225" spans="2:6" ht="12.75" customHeight="1">
      <c r="B225" s="180">
        <v>42837</v>
      </c>
      <c r="C225" s="201">
        <v>700</v>
      </c>
      <c r="D225" s="174" t="s">
        <v>6045</v>
      </c>
      <c r="E225" s="175" t="s">
        <v>5689</v>
      </c>
      <c r="F225" s="175" t="s">
        <v>5988</v>
      </c>
    </row>
    <row r="226" spans="2:6">
      <c r="B226" s="180">
        <v>42837</v>
      </c>
      <c r="C226" s="201">
        <v>1000</v>
      </c>
      <c r="D226" s="174" t="s">
        <v>6045</v>
      </c>
      <c r="E226" s="175" t="s">
        <v>4504</v>
      </c>
      <c r="F226" s="175" t="s">
        <v>5989</v>
      </c>
    </row>
    <row r="227" spans="2:6" ht="12.75" customHeight="1">
      <c r="B227" s="180">
        <v>42837</v>
      </c>
      <c r="C227" s="201">
        <v>1500</v>
      </c>
      <c r="D227" s="174" t="s">
        <v>6045</v>
      </c>
      <c r="E227" s="175" t="s">
        <v>5782</v>
      </c>
      <c r="F227" s="175" t="s">
        <v>5989</v>
      </c>
    </row>
    <row r="228" spans="2:6" ht="12.75" customHeight="1">
      <c r="B228" s="180">
        <v>42837</v>
      </c>
      <c r="C228" s="201">
        <v>3000</v>
      </c>
      <c r="D228" s="174" t="s">
        <v>6045</v>
      </c>
      <c r="E228" s="175" t="s">
        <v>5722</v>
      </c>
      <c r="F228" s="175" t="s">
        <v>5989</v>
      </c>
    </row>
    <row r="229" spans="2:6" s="28" customFormat="1" ht="14.25" customHeight="1">
      <c r="B229" s="180">
        <v>42837</v>
      </c>
      <c r="C229" s="201">
        <v>3000</v>
      </c>
      <c r="D229" s="174" t="s">
        <v>6045</v>
      </c>
      <c r="E229" s="175" t="s">
        <v>5590</v>
      </c>
      <c r="F229" s="175" t="s">
        <v>5989</v>
      </c>
    </row>
    <row r="230" spans="2:6" ht="12.75" customHeight="1">
      <c r="B230" s="180">
        <v>42837</v>
      </c>
      <c r="C230" s="201">
        <v>3000</v>
      </c>
      <c r="D230" s="174" t="s">
        <v>6045</v>
      </c>
      <c r="E230" s="175" t="s">
        <v>5783</v>
      </c>
      <c r="F230" s="175" t="s">
        <v>5989</v>
      </c>
    </row>
    <row r="231" spans="2:6" ht="12.75" customHeight="1">
      <c r="B231" s="180">
        <v>42837</v>
      </c>
      <c r="C231" s="201">
        <v>3000</v>
      </c>
      <c r="D231" s="174" t="s">
        <v>6045</v>
      </c>
      <c r="E231" s="175" t="s">
        <v>5784</v>
      </c>
      <c r="F231" s="175" t="s">
        <v>5989</v>
      </c>
    </row>
    <row r="232" spans="2:6" ht="12.75" customHeight="1">
      <c r="B232" s="180">
        <v>42837</v>
      </c>
      <c r="C232" s="201">
        <v>5000</v>
      </c>
      <c r="D232" s="174" t="s">
        <v>6045</v>
      </c>
      <c r="E232" s="300" t="s">
        <v>5919</v>
      </c>
      <c r="F232" s="175" t="s">
        <v>5989</v>
      </c>
    </row>
    <row r="233" spans="2:6" ht="12.75" customHeight="1">
      <c r="B233" s="180">
        <v>42837</v>
      </c>
      <c r="C233" s="201">
        <v>5000</v>
      </c>
      <c r="D233" s="174" t="s">
        <v>6045</v>
      </c>
      <c r="E233" s="175" t="s">
        <v>5785</v>
      </c>
      <c r="F233" s="175" t="s">
        <v>5988</v>
      </c>
    </row>
    <row r="234" spans="2:6" ht="12.75" customHeight="1">
      <c r="B234" s="180">
        <v>42837</v>
      </c>
      <c r="C234" s="201">
        <v>5000</v>
      </c>
      <c r="D234" s="174" t="s">
        <v>6045</v>
      </c>
      <c r="E234" s="175" t="s">
        <v>5095</v>
      </c>
      <c r="F234" s="175" t="s">
        <v>5989</v>
      </c>
    </row>
    <row r="235" spans="2:6" ht="12.75" customHeight="1">
      <c r="B235" s="180">
        <v>42837</v>
      </c>
      <c r="C235" s="201">
        <v>10000</v>
      </c>
      <c r="D235" s="174" t="s">
        <v>6045</v>
      </c>
      <c r="E235" s="175" t="s">
        <v>5985</v>
      </c>
      <c r="F235" s="175" t="s">
        <v>5989</v>
      </c>
    </row>
    <row r="236" spans="2:6" ht="12.75" customHeight="1">
      <c r="B236" s="180">
        <v>42837</v>
      </c>
      <c r="C236" s="201">
        <v>10000</v>
      </c>
      <c r="D236" s="174" t="s">
        <v>6045</v>
      </c>
      <c r="E236" s="175" t="s">
        <v>5786</v>
      </c>
      <c r="F236" s="175" t="s">
        <v>5989</v>
      </c>
    </row>
    <row r="237" spans="2:6" ht="13.35" customHeight="1">
      <c r="B237" s="180">
        <v>42837</v>
      </c>
      <c r="C237" s="201">
        <v>13700</v>
      </c>
      <c r="D237" s="174" t="s">
        <v>6045</v>
      </c>
      <c r="E237" s="175" t="s">
        <v>5787</v>
      </c>
      <c r="F237" s="175" t="s">
        <v>5988</v>
      </c>
    </row>
    <row r="238" spans="2:6" ht="12.75" customHeight="1">
      <c r="B238" s="180">
        <v>42837</v>
      </c>
      <c r="C238" s="201">
        <v>90000</v>
      </c>
      <c r="D238" s="174" t="s">
        <v>6045</v>
      </c>
      <c r="E238" s="175" t="s">
        <v>4504</v>
      </c>
      <c r="F238" s="175" t="s">
        <v>5989</v>
      </c>
    </row>
    <row r="239" spans="2:6" ht="12.75" customHeight="1">
      <c r="B239" s="180">
        <v>42837</v>
      </c>
      <c r="C239" s="201">
        <v>214000</v>
      </c>
      <c r="D239" s="174" t="s">
        <v>6045</v>
      </c>
      <c r="E239" s="175" t="s">
        <v>5986</v>
      </c>
      <c r="F239" s="175" t="s">
        <v>5989</v>
      </c>
    </row>
    <row r="240" spans="2:6" ht="12.75" customHeight="1">
      <c r="B240" s="180">
        <v>42838</v>
      </c>
      <c r="C240" s="201">
        <v>99</v>
      </c>
      <c r="D240" s="174" t="s">
        <v>6045</v>
      </c>
      <c r="E240" s="175" t="s">
        <v>5788</v>
      </c>
      <c r="F240" s="175" t="s">
        <v>5989</v>
      </c>
    </row>
    <row r="241" spans="2:6" ht="12.75" customHeight="1">
      <c r="B241" s="180">
        <v>42838</v>
      </c>
      <c r="C241" s="201">
        <v>100</v>
      </c>
      <c r="D241" s="174" t="s">
        <v>6045</v>
      </c>
      <c r="E241" s="175" t="s">
        <v>5987</v>
      </c>
      <c r="F241" s="175" t="s">
        <v>5989</v>
      </c>
    </row>
    <row r="242" spans="2:6" ht="12.75" customHeight="1">
      <c r="B242" s="180">
        <v>42838</v>
      </c>
      <c r="C242" s="201">
        <v>100</v>
      </c>
      <c r="D242" s="174" t="s">
        <v>6045</v>
      </c>
      <c r="E242" s="175" t="s">
        <v>5941</v>
      </c>
      <c r="F242" s="175" t="s">
        <v>5989</v>
      </c>
    </row>
    <row r="243" spans="2:6" ht="12.75" customHeight="1">
      <c r="B243" s="180">
        <v>42838</v>
      </c>
      <c r="C243" s="201">
        <v>100</v>
      </c>
      <c r="D243" s="174" t="s">
        <v>6045</v>
      </c>
      <c r="E243" s="175" t="s">
        <v>5789</v>
      </c>
      <c r="F243" s="175" t="s">
        <v>5988</v>
      </c>
    </row>
    <row r="244" spans="2:6">
      <c r="B244" s="180">
        <v>42838</v>
      </c>
      <c r="C244" s="201">
        <v>100</v>
      </c>
      <c r="D244" s="174" t="s">
        <v>6045</v>
      </c>
      <c r="E244" s="175" t="s">
        <v>5789</v>
      </c>
      <c r="F244" s="175" t="s">
        <v>5988</v>
      </c>
    </row>
    <row r="245" spans="2:6">
      <c r="B245" s="180">
        <v>42838</v>
      </c>
      <c r="C245" s="201">
        <v>100</v>
      </c>
      <c r="D245" s="174" t="s">
        <v>6045</v>
      </c>
      <c r="E245" s="175" t="s">
        <v>5790</v>
      </c>
      <c r="F245" s="175" t="s">
        <v>5989</v>
      </c>
    </row>
    <row r="246" spans="2:6" ht="13.35" customHeight="1">
      <c r="B246" s="180">
        <v>42838</v>
      </c>
      <c r="C246" s="201">
        <v>400</v>
      </c>
      <c r="D246" s="174" t="s">
        <v>6037</v>
      </c>
      <c r="E246" s="300" t="s">
        <v>5920</v>
      </c>
      <c r="F246" s="175" t="s">
        <v>5989</v>
      </c>
    </row>
    <row r="247" spans="2:6" ht="12.75" customHeight="1">
      <c r="B247" s="180">
        <v>42838</v>
      </c>
      <c r="C247" s="201">
        <v>400</v>
      </c>
      <c r="D247" s="174" t="s">
        <v>6032</v>
      </c>
      <c r="E247" s="300" t="s">
        <v>5983</v>
      </c>
      <c r="F247" s="175" t="s">
        <v>5989</v>
      </c>
    </row>
    <row r="248" spans="2:6">
      <c r="B248" s="180">
        <v>42838</v>
      </c>
      <c r="C248" s="201">
        <v>480</v>
      </c>
      <c r="D248" s="174" t="s">
        <v>6045</v>
      </c>
      <c r="E248" s="175" t="s">
        <v>5991</v>
      </c>
      <c r="F248" s="175" t="s">
        <v>5989</v>
      </c>
    </row>
    <row r="249" spans="2:6" ht="12.75" customHeight="1">
      <c r="B249" s="180">
        <v>42838</v>
      </c>
      <c r="C249" s="201">
        <v>500</v>
      </c>
      <c r="D249" s="174" t="s">
        <v>6045</v>
      </c>
      <c r="E249" s="175" t="s">
        <v>5791</v>
      </c>
      <c r="F249" s="175" t="s">
        <v>5989</v>
      </c>
    </row>
    <row r="250" spans="2:6" ht="12.75" customHeight="1">
      <c r="B250" s="180">
        <v>42838</v>
      </c>
      <c r="C250" s="201">
        <v>500</v>
      </c>
      <c r="D250" s="174" t="s">
        <v>6045</v>
      </c>
      <c r="E250" s="175" t="s">
        <v>5792</v>
      </c>
      <c r="F250" s="175" t="s">
        <v>5989</v>
      </c>
    </row>
    <row r="251" spans="2:6" ht="12.75" customHeight="1">
      <c r="B251" s="180">
        <v>42838</v>
      </c>
      <c r="C251" s="201">
        <v>1000</v>
      </c>
      <c r="D251" s="174" t="s">
        <v>6045</v>
      </c>
      <c r="E251" s="300" t="s">
        <v>5990</v>
      </c>
      <c r="F251" s="175" t="s">
        <v>5989</v>
      </c>
    </row>
    <row r="252" spans="2:6">
      <c r="B252" s="180">
        <v>42838</v>
      </c>
      <c r="C252" s="201">
        <v>1000</v>
      </c>
      <c r="D252" s="174" t="s">
        <v>6045</v>
      </c>
      <c r="E252" s="175" t="s">
        <v>5793</v>
      </c>
      <c r="F252" s="175" t="s">
        <v>5989</v>
      </c>
    </row>
    <row r="253" spans="2:6" ht="12.75" customHeight="1">
      <c r="B253" s="180">
        <v>42838</v>
      </c>
      <c r="C253" s="201">
        <v>1500</v>
      </c>
      <c r="D253" s="174" t="s">
        <v>6045</v>
      </c>
      <c r="E253" s="175" t="s">
        <v>5794</v>
      </c>
      <c r="F253" s="175" t="s">
        <v>5988</v>
      </c>
    </row>
    <row r="254" spans="2:6" ht="12.75" customHeight="1">
      <c r="B254" s="180">
        <v>42838</v>
      </c>
      <c r="C254" s="201">
        <v>6500</v>
      </c>
      <c r="D254" s="174" t="s">
        <v>6045</v>
      </c>
      <c r="E254" s="300" t="s">
        <v>5921</v>
      </c>
      <c r="F254" s="175" t="s">
        <v>5989</v>
      </c>
    </row>
    <row r="255" spans="2:6" ht="13.35" customHeight="1">
      <c r="B255" s="180">
        <v>42838</v>
      </c>
      <c r="C255" s="201">
        <v>10000</v>
      </c>
      <c r="D255" s="174" t="s">
        <v>6045</v>
      </c>
      <c r="E255" s="175" t="s">
        <v>5696</v>
      </c>
      <c r="F255" s="175" t="s">
        <v>5989</v>
      </c>
    </row>
    <row r="256" spans="2:6" ht="15.75" customHeight="1">
      <c r="B256" s="180">
        <v>42838</v>
      </c>
      <c r="C256" s="201">
        <v>20000</v>
      </c>
      <c r="D256" s="174" t="s">
        <v>6045</v>
      </c>
      <c r="E256" s="175" t="s">
        <v>5992</v>
      </c>
      <c r="F256" s="175" t="s">
        <v>5989</v>
      </c>
    </row>
    <row r="257" spans="2:6" ht="12.75" customHeight="1">
      <c r="B257" s="180">
        <v>42838</v>
      </c>
      <c r="C257" s="201">
        <v>50000</v>
      </c>
      <c r="D257" s="174" t="s">
        <v>6045</v>
      </c>
      <c r="E257" s="175" t="s">
        <v>5795</v>
      </c>
      <c r="F257" s="175" t="s">
        <v>5989</v>
      </c>
    </row>
    <row r="258" spans="2:6" ht="12.75" customHeight="1">
      <c r="B258" s="180">
        <v>42838</v>
      </c>
      <c r="C258" s="201">
        <v>50000</v>
      </c>
      <c r="D258" s="174" t="s">
        <v>6045</v>
      </c>
      <c r="E258" s="175" t="s">
        <v>5795</v>
      </c>
      <c r="F258" s="175" t="s">
        <v>5989</v>
      </c>
    </row>
    <row r="259" spans="2:6" ht="15.75" customHeight="1">
      <c r="B259" s="180">
        <v>42838</v>
      </c>
      <c r="C259" s="201">
        <v>50000</v>
      </c>
      <c r="D259" s="174" t="s">
        <v>6045</v>
      </c>
      <c r="E259" s="175" t="s">
        <v>5795</v>
      </c>
      <c r="F259" s="175" t="s">
        <v>5989</v>
      </c>
    </row>
    <row r="260" spans="2:6" ht="12.75" customHeight="1">
      <c r="B260" s="180">
        <v>42838</v>
      </c>
      <c r="C260" s="201">
        <v>53704</v>
      </c>
      <c r="D260" s="174" t="s">
        <v>6045</v>
      </c>
      <c r="E260" s="175" t="s">
        <v>5993</v>
      </c>
      <c r="F260" s="175" t="s">
        <v>5989</v>
      </c>
    </row>
    <row r="261" spans="2:6" ht="67.5" customHeight="1">
      <c r="B261" s="180">
        <v>42838</v>
      </c>
      <c r="C261" s="201">
        <v>145060</v>
      </c>
      <c r="D261" s="174" t="s">
        <v>6045</v>
      </c>
      <c r="E261" s="175" t="s">
        <v>6055</v>
      </c>
      <c r="F261" s="175" t="s">
        <v>5953</v>
      </c>
    </row>
    <row r="262" spans="2:6" ht="12.75" customHeight="1">
      <c r="B262" s="180">
        <v>42839</v>
      </c>
      <c r="C262" s="201">
        <v>100</v>
      </c>
      <c r="D262" s="174" t="s">
        <v>6045</v>
      </c>
      <c r="E262" s="175" t="s">
        <v>5994</v>
      </c>
      <c r="F262" s="175" t="s">
        <v>5989</v>
      </c>
    </row>
    <row r="263" spans="2:6" ht="12.75" customHeight="1">
      <c r="B263" s="180">
        <v>42839</v>
      </c>
      <c r="C263" s="201">
        <v>100</v>
      </c>
      <c r="D263" s="174" t="s">
        <v>6045</v>
      </c>
      <c r="E263" s="175" t="s">
        <v>5995</v>
      </c>
      <c r="F263" s="175" t="s">
        <v>5989</v>
      </c>
    </row>
    <row r="264" spans="2:6" ht="12.75" customHeight="1">
      <c r="B264" s="180">
        <v>42839</v>
      </c>
      <c r="C264" s="201">
        <v>162</v>
      </c>
      <c r="D264" s="174" t="s">
        <v>6045</v>
      </c>
      <c r="E264" s="175" t="s">
        <v>5951</v>
      </c>
      <c r="F264" s="175" t="s">
        <v>5989</v>
      </c>
    </row>
    <row r="265" spans="2:6" ht="12.75" customHeight="1">
      <c r="B265" s="180">
        <v>42839</v>
      </c>
      <c r="C265" s="201">
        <v>200</v>
      </c>
      <c r="D265" s="174" t="s">
        <v>6045</v>
      </c>
      <c r="E265" s="175" t="s">
        <v>5796</v>
      </c>
      <c r="F265" s="175" t="s">
        <v>5989</v>
      </c>
    </row>
    <row r="266" spans="2:6">
      <c r="B266" s="180">
        <v>42839</v>
      </c>
      <c r="C266" s="201">
        <v>300</v>
      </c>
      <c r="D266" s="174" t="s">
        <v>6045</v>
      </c>
      <c r="E266" s="175" t="s">
        <v>5997</v>
      </c>
      <c r="F266" s="175" t="s">
        <v>5989</v>
      </c>
    </row>
    <row r="267" spans="2:6" ht="12.75" customHeight="1">
      <c r="B267" s="180">
        <v>42839</v>
      </c>
      <c r="C267" s="201">
        <v>300</v>
      </c>
      <c r="D267" s="174" t="s">
        <v>6045</v>
      </c>
      <c r="E267" s="175" t="s">
        <v>5940</v>
      </c>
      <c r="F267" s="175" t="s">
        <v>5989</v>
      </c>
    </row>
    <row r="268" spans="2:6" ht="12.75" customHeight="1">
      <c r="B268" s="180">
        <v>42839</v>
      </c>
      <c r="C268" s="201">
        <v>300</v>
      </c>
      <c r="D268" s="174" t="s">
        <v>6045</v>
      </c>
      <c r="E268" s="175" t="s">
        <v>5797</v>
      </c>
      <c r="F268" s="175" t="s">
        <v>5988</v>
      </c>
    </row>
    <row r="269" spans="2:6" ht="13.5" customHeight="1">
      <c r="B269" s="180">
        <v>42839</v>
      </c>
      <c r="C269" s="201">
        <v>300</v>
      </c>
      <c r="D269" s="174" t="s">
        <v>6045</v>
      </c>
      <c r="E269" s="175" t="s">
        <v>5999</v>
      </c>
      <c r="F269" s="175" t="s">
        <v>5989</v>
      </c>
    </row>
    <row r="270" spans="2:6" ht="12.75" customHeight="1">
      <c r="B270" s="180">
        <v>42839</v>
      </c>
      <c r="C270" s="201">
        <v>328</v>
      </c>
      <c r="D270" s="174" t="s">
        <v>6045</v>
      </c>
      <c r="E270" s="175" t="s">
        <v>5941</v>
      </c>
      <c r="F270" s="175" t="s">
        <v>5989</v>
      </c>
    </row>
    <row r="271" spans="2:6" ht="13.35" customHeight="1">
      <c r="B271" s="180">
        <v>42839</v>
      </c>
      <c r="C271" s="201">
        <v>500</v>
      </c>
      <c r="D271" s="174" t="s">
        <v>6045</v>
      </c>
      <c r="E271" s="175" t="s">
        <v>5998</v>
      </c>
      <c r="F271" s="175" t="s">
        <v>5989</v>
      </c>
    </row>
    <row r="272" spans="2:6" ht="12.75" customHeight="1">
      <c r="B272" s="180">
        <v>42839</v>
      </c>
      <c r="C272" s="201">
        <v>500</v>
      </c>
      <c r="D272" s="174" t="s">
        <v>6045</v>
      </c>
      <c r="E272" s="175" t="s">
        <v>5798</v>
      </c>
      <c r="F272" s="175" t="s">
        <v>5989</v>
      </c>
    </row>
    <row r="273" spans="2:6" ht="12.75" customHeight="1">
      <c r="B273" s="180">
        <v>42839</v>
      </c>
      <c r="C273" s="201">
        <v>700</v>
      </c>
      <c r="D273" s="174" t="s">
        <v>6045</v>
      </c>
      <c r="E273" s="175" t="s">
        <v>5996</v>
      </c>
      <c r="F273" s="175" t="s">
        <v>5989</v>
      </c>
    </row>
    <row r="274" spans="2:6" ht="12.75" customHeight="1">
      <c r="B274" s="180">
        <v>42839</v>
      </c>
      <c r="C274" s="201">
        <v>900</v>
      </c>
      <c r="D274" s="174" t="s">
        <v>6045</v>
      </c>
      <c r="E274" s="175" t="s">
        <v>5709</v>
      </c>
      <c r="F274" s="175" t="s">
        <v>5989</v>
      </c>
    </row>
    <row r="275" spans="2:6" ht="14.25" customHeight="1">
      <c r="B275" s="180">
        <v>42839</v>
      </c>
      <c r="C275" s="201">
        <v>1000</v>
      </c>
      <c r="D275" s="174" t="s">
        <v>6045</v>
      </c>
      <c r="E275" s="175" t="s">
        <v>5799</v>
      </c>
      <c r="F275" s="175" t="s">
        <v>5989</v>
      </c>
    </row>
    <row r="276" spans="2:6" ht="12.75" customHeight="1">
      <c r="B276" s="180">
        <v>42839</v>
      </c>
      <c r="C276" s="201">
        <v>2000</v>
      </c>
      <c r="D276" s="174" t="s">
        <v>6045</v>
      </c>
      <c r="E276" s="175" t="s">
        <v>5629</v>
      </c>
      <c r="F276" s="175" t="s">
        <v>5989</v>
      </c>
    </row>
    <row r="277" spans="2:6" ht="12.75" customHeight="1">
      <c r="B277" s="180">
        <v>42839</v>
      </c>
      <c r="C277" s="201">
        <v>2000</v>
      </c>
      <c r="D277" s="174" t="s">
        <v>6045</v>
      </c>
      <c r="E277" s="175" t="s">
        <v>4789</v>
      </c>
      <c r="F277" s="175" t="s">
        <v>5988</v>
      </c>
    </row>
    <row r="278" spans="2:6" ht="12.75" customHeight="1">
      <c r="B278" s="180">
        <v>42839</v>
      </c>
      <c r="C278" s="201">
        <v>3000</v>
      </c>
      <c r="D278" s="174" t="s">
        <v>6045</v>
      </c>
      <c r="E278" s="175" t="s">
        <v>6000</v>
      </c>
      <c r="F278" s="175" t="s">
        <v>5989</v>
      </c>
    </row>
    <row r="279" spans="2:6" ht="12.75" customHeight="1">
      <c r="B279" s="180">
        <v>42839</v>
      </c>
      <c r="C279" s="201">
        <v>5000</v>
      </c>
      <c r="D279" s="174" t="s">
        <v>6045</v>
      </c>
      <c r="E279" s="175" t="s">
        <v>5800</v>
      </c>
      <c r="F279" s="175" t="s">
        <v>5989</v>
      </c>
    </row>
    <row r="280" spans="2:6">
      <c r="B280" s="180">
        <v>42839</v>
      </c>
      <c r="C280" s="201">
        <v>8781.7900000000009</v>
      </c>
      <c r="D280" s="174" t="s">
        <v>6045</v>
      </c>
      <c r="E280" s="300" t="s">
        <v>4674</v>
      </c>
      <c r="F280" s="175" t="s">
        <v>5989</v>
      </c>
    </row>
    <row r="281" spans="2:6" ht="12.75" customHeight="1">
      <c r="B281" s="180">
        <v>42839</v>
      </c>
      <c r="C281" s="201">
        <v>20000</v>
      </c>
      <c r="D281" s="174" t="s">
        <v>6045</v>
      </c>
      <c r="E281" s="300" t="s">
        <v>5912</v>
      </c>
      <c r="F281" s="175" t="s">
        <v>5989</v>
      </c>
    </row>
    <row r="282" spans="2:6" ht="12.75" customHeight="1">
      <c r="B282" s="180">
        <v>42839</v>
      </c>
      <c r="C282" s="201">
        <v>25000</v>
      </c>
      <c r="D282" s="174" t="s">
        <v>6045</v>
      </c>
      <c r="E282" s="175" t="s">
        <v>6001</v>
      </c>
      <c r="F282" s="175" t="s">
        <v>5989</v>
      </c>
    </row>
    <row r="283" spans="2:6" ht="12.75" customHeight="1">
      <c r="B283" s="180">
        <v>42839</v>
      </c>
      <c r="C283" s="201">
        <v>40000</v>
      </c>
      <c r="D283" s="174" t="s">
        <v>6045</v>
      </c>
      <c r="E283" s="175" t="s">
        <v>5714</v>
      </c>
      <c r="F283" s="175" t="s">
        <v>5989</v>
      </c>
    </row>
    <row r="284" spans="2:6">
      <c r="B284" s="180">
        <v>42839</v>
      </c>
      <c r="C284" s="201">
        <v>200000</v>
      </c>
      <c r="D284" s="174" t="s">
        <v>6045</v>
      </c>
      <c r="E284" s="348" t="s">
        <v>6057</v>
      </c>
      <c r="F284" s="175" t="s">
        <v>5989</v>
      </c>
    </row>
    <row r="285" spans="2:6" ht="12.75" customHeight="1">
      <c r="B285" s="180">
        <v>42842</v>
      </c>
      <c r="C285" s="201">
        <v>200</v>
      </c>
      <c r="D285" s="174" t="s">
        <v>6045</v>
      </c>
      <c r="E285" s="175" t="s">
        <v>5801</v>
      </c>
      <c r="F285" s="175" t="s">
        <v>5989</v>
      </c>
    </row>
    <row r="286" spans="2:6">
      <c r="B286" s="180">
        <v>42842</v>
      </c>
      <c r="C286" s="201">
        <v>300</v>
      </c>
      <c r="D286" s="174" t="s">
        <v>6045</v>
      </c>
      <c r="E286" s="175" t="s">
        <v>5802</v>
      </c>
      <c r="F286" s="175" t="s">
        <v>5989</v>
      </c>
    </row>
    <row r="287" spans="2:6" ht="13.35" customHeight="1">
      <c r="B287" s="180">
        <v>42842</v>
      </c>
      <c r="C287" s="201">
        <v>300</v>
      </c>
      <c r="D287" s="174" t="s">
        <v>6045</v>
      </c>
      <c r="E287" s="175" t="s">
        <v>5803</v>
      </c>
      <c r="F287" s="175" t="s">
        <v>5988</v>
      </c>
    </row>
    <row r="288" spans="2:6" ht="12.75" customHeight="1">
      <c r="B288" s="180">
        <v>42842</v>
      </c>
      <c r="C288" s="201">
        <v>500</v>
      </c>
      <c r="D288" s="174" t="s">
        <v>6045</v>
      </c>
      <c r="E288" s="175" t="s">
        <v>6002</v>
      </c>
      <c r="F288" s="175" t="s">
        <v>5989</v>
      </c>
    </row>
    <row r="289" spans="2:6" ht="12.75" customHeight="1">
      <c r="B289" s="180">
        <v>42842</v>
      </c>
      <c r="C289" s="201">
        <v>500</v>
      </c>
      <c r="D289" s="174" t="s">
        <v>6045</v>
      </c>
      <c r="E289" s="175" t="s">
        <v>5804</v>
      </c>
      <c r="F289" s="175" t="s">
        <v>5989</v>
      </c>
    </row>
    <row r="290" spans="2:6" ht="12.75" customHeight="1">
      <c r="B290" s="180">
        <v>42842</v>
      </c>
      <c r="C290" s="201">
        <v>500</v>
      </c>
      <c r="D290" s="174" t="s">
        <v>6045</v>
      </c>
      <c r="E290" s="175" t="s">
        <v>5805</v>
      </c>
      <c r="F290" s="175" t="s">
        <v>5989</v>
      </c>
    </row>
    <row r="291" spans="2:6" ht="12.75" customHeight="1">
      <c r="B291" s="180">
        <v>42842</v>
      </c>
      <c r="C291" s="201">
        <v>500</v>
      </c>
      <c r="D291" s="174" t="s">
        <v>6045</v>
      </c>
      <c r="E291" s="175" t="s">
        <v>5806</v>
      </c>
      <c r="F291" s="175" t="s">
        <v>5989</v>
      </c>
    </row>
    <row r="292" spans="2:6" ht="12.75" customHeight="1">
      <c r="B292" s="180">
        <v>42842</v>
      </c>
      <c r="C292" s="201">
        <v>1000</v>
      </c>
      <c r="D292" s="174" t="s">
        <v>6045</v>
      </c>
      <c r="E292" s="175" t="s">
        <v>5807</v>
      </c>
      <c r="F292" s="175" t="s">
        <v>5989</v>
      </c>
    </row>
    <row r="293" spans="2:6">
      <c r="B293" s="180">
        <v>42842</v>
      </c>
      <c r="C293" s="201">
        <v>1000</v>
      </c>
      <c r="D293" s="174" t="s">
        <v>6045</v>
      </c>
      <c r="E293" s="175" t="s">
        <v>5720</v>
      </c>
      <c r="F293" s="175" t="s">
        <v>5989</v>
      </c>
    </row>
    <row r="294" spans="2:6" ht="12.75" customHeight="1">
      <c r="B294" s="180">
        <v>42842</v>
      </c>
      <c r="C294" s="201">
        <v>1000</v>
      </c>
      <c r="D294" s="174" t="s">
        <v>6045</v>
      </c>
      <c r="E294" s="175" t="s">
        <v>5808</v>
      </c>
      <c r="F294" s="175" t="s">
        <v>5989</v>
      </c>
    </row>
    <row r="295" spans="2:6">
      <c r="B295" s="180">
        <v>42842</v>
      </c>
      <c r="C295" s="201">
        <v>1000</v>
      </c>
      <c r="D295" s="174" t="s">
        <v>6045</v>
      </c>
      <c r="E295" s="175" t="s">
        <v>5809</v>
      </c>
      <c r="F295" s="175" t="s">
        <v>5989</v>
      </c>
    </row>
    <row r="296" spans="2:6" ht="12.75" customHeight="1">
      <c r="B296" s="180">
        <v>42842</v>
      </c>
      <c r="C296" s="201">
        <v>1000</v>
      </c>
      <c r="D296" s="174" t="s">
        <v>6045</v>
      </c>
      <c r="E296" s="175" t="s">
        <v>5810</v>
      </c>
      <c r="F296" s="175" t="s">
        <v>5989</v>
      </c>
    </row>
    <row r="297" spans="2:6" ht="12.75" customHeight="1">
      <c r="B297" s="180">
        <v>42842</v>
      </c>
      <c r="C297" s="201">
        <v>1000</v>
      </c>
      <c r="D297" s="174" t="s">
        <v>6045</v>
      </c>
      <c r="E297" s="175" t="s">
        <v>6003</v>
      </c>
      <c r="F297" s="175" t="s">
        <v>5989</v>
      </c>
    </row>
    <row r="298" spans="2:6" ht="12.75" customHeight="1">
      <c r="B298" s="180">
        <v>42842</v>
      </c>
      <c r="C298" s="201">
        <v>1000</v>
      </c>
      <c r="D298" s="174" t="s">
        <v>6045</v>
      </c>
      <c r="E298" s="175" t="s">
        <v>5811</v>
      </c>
      <c r="F298" s="175" t="s">
        <v>5989</v>
      </c>
    </row>
    <row r="299" spans="2:6" ht="12.75" customHeight="1">
      <c r="B299" s="180">
        <v>42842</v>
      </c>
      <c r="C299" s="201">
        <v>1500</v>
      </c>
      <c r="D299" s="174" t="s">
        <v>6045</v>
      </c>
      <c r="E299" s="175" t="s">
        <v>5812</v>
      </c>
      <c r="F299" s="175" t="s">
        <v>5989</v>
      </c>
    </row>
    <row r="300" spans="2:6" ht="12.75" customHeight="1">
      <c r="B300" s="180">
        <v>42842</v>
      </c>
      <c r="C300" s="201">
        <v>1500</v>
      </c>
      <c r="D300" s="174" t="s">
        <v>6045</v>
      </c>
      <c r="E300" s="175" t="s">
        <v>5441</v>
      </c>
      <c r="F300" s="175" t="s">
        <v>5989</v>
      </c>
    </row>
    <row r="301" spans="2:6" ht="12.75" customHeight="1">
      <c r="B301" s="180">
        <v>42842</v>
      </c>
      <c r="C301" s="201">
        <v>1500</v>
      </c>
      <c r="D301" s="174" t="s">
        <v>6045</v>
      </c>
      <c r="E301" s="175" t="s">
        <v>6004</v>
      </c>
      <c r="F301" s="175" t="s">
        <v>5989</v>
      </c>
    </row>
    <row r="302" spans="2:6" ht="12.75" customHeight="1">
      <c r="B302" s="180">
        <v>42842</v>
      </c>
      <c r="C302" s="201">
        <v>2000</v>
      </c>
      <c r="D302" s="174" t="s">
        <v>6045</v>
      </c>
      <c r="E302" s="175" t="s">
        <v>5813</v>
      </c>
      <c r="F302" s="175" t="s">
        <v>5989</v>
      </c>
    </row>
    <row r="303" spans="2:6" ht="12.75" customHeight="1">
      <c r="B303" s="180">
        <v>42842</v>
      </c>
      <c r="C303" s="201">
        <v>3000</v>
      </c>
      <c r="D303" s="174" t="s">
        <v>6045</v>
      </c>
      <c r="E303" s="175" t="s">
        <v>5814</v>
      </c>
      <c r="F303" s="175" t="s">
        <v>5989</v>
      </c>
    </row>
    <row r="304" spans="2:6" ht="12.75" customHeight="1">
      <c r="B304" s="180">
        <v>42842</v>
      </c>
      <c r="C304" s="201">
        <v>3000</v>
      </c>
      <c r="D304" s="174" t="s">
        <v>6045</v>
      </c>
      <c r="E304" s="175" t="s">
        <v>5815</v>
      </c>
      <c r="F304" s="175" t="s">
        <v>5989</v>
      </c>
    </row>
    <row r="305" spans="2:6" ht="12.75" customHeight="1">
      <c r="B305" s="180">
        <v>42842</v>
      </c>
      <c r="C305" s="201">
        <v>3600</v>
      </c>
      <c r="D305" s="174" t="s">
        <v>6045</v>
      </c>
      <c r="E305" s="175" t="s">
        <v>5684</v>
      </c>
      <c r="F305" s="175" t="s">
        <v>5988</v>
      </c>
    </row>
    <row r="306" spans="2:6" ht="12.75" customHeight="1">
      <c r="B306" s="180">
        <v>42842</v>
      </c>
      <c r="C306" s="201">
        <v>5000</v>
      </c>
      <c r="D306" s="174" t="s">
        <v>6045</v>
      </c>
      <c r="E306" s="175" t="s">
        <v>5741</v>
      </c>
      <c r="F306" s="175" t="s">
        <v>5989</v>
      </c>
    </row>
    <row r="307" spans="2:6" ht="12.75" customHeight="1">
      <c r="B307" s="180">
        <v>42842</v>
      </c>
      <c r="C307" s="201">
        <v>5000</v>
      </c>
      <c r="D307" s="174" t="s">
        <v>6045</v>
      </c>
      <c r="E307" s="175" t="s">
        <v>5816</v>
      </c>
      <c r="F307" s="175" t="s">
        <v>5989</v>
      </c>
    </row>
    <row r="308" spans="2:6" ht="12.75" customHeight="1">
      <c r="B308" s="180">
        <v>42842</v>
      </c>
      <c r="C308" s="201">
        <v>5000</v>
      </c>
      <c r="D308" s="174" t="s">
        <v>6045</v>
      </c>
      <c r="E308" s="175" t="s">
        <v>6005</v>
      </c>
      <c r="F308" s="175" t="s">
        <v>5989</v>
      </c>
    </row>
    <row r="309" spans="2:6">
      <c r="B309" s="180">
        <v>42842</v>
      </c>
      <c r="C309" s="201">
        <v>10000</v>
      </c>
      <c r="D309" s="174" t="s">
        <v>6045</v>
      </c>
      <c r="E309" s="175" t="s">
        <v>6006</v>
      </c>
      <c r="F309" s="175" t="s">
        <v>5989</v>
      </c>
    </row>
    <row r="310" spans="2:6" ht="12.75" customHeight="1">
      <c r="B310" s="180">
        <v>42842</v>
      </c>
      <c r="C310" s="201">
        <v>65000</v>
      </c>
      <c r="D310" s="174" t="s">
        <v>6045</v>
      </c>
      <c r="E310" s="175" t="s">
        <v>5922</v>
      </c>
      <c r="F310" s="175" t="s">
        <v>5989</v>
      </c>
    </row>
    <row r="311" spans="2:6" ht="12.75" customHeight="1">
      <c r="B311" s="180">
        <v>42842</v>
      </c>
      <c r="C311" s="201">
        <v>81000</v>
      </c>
      <c r="D311" s="174" t="s">
        <v>6045</v>
      </c>
      <c r="E311" s="175" t="s">
        <v>5817</v>
      </c>
      <c r="F311" s="175" t="s">
        <v>5989</v>
      </c>
    </row>
    <row r="312" spans="2:6" ht="12.75" customHeight="1">
      <c r="B312" s="180">
        <v>42842</v>
      </c>
      <c r="C312" s="201">
        <v>259800</v>
      </c>
      <c r="D312" s="174" t="s">
        <v>6045</v>
      </c>
      <c r="E312" s="300" t="s">
        <v>5923</v>
      </c>
      <c r="F312" s="175" t="s">
        <v>5989</v>
      </c>
    </row>
    <row r="313" spans="2:6" ht="12.75" customHeight="1">
      <c r="B313" s="180">
        <v>42842</v>
      </c>
      <c r="C313" s="201">
        <v>1231796.78</v>
      </c>
      <c r="D313" s="174" t="s">
        <v>6045</v>
      </c>
      <c r="E313" s="300" t="s">
        <v>5902</v>
      </c>
      <c r="F313" s="175" t="s">
        <v>5989</v>
      </c>
    </row>
    <row r="314" spans="2:6" ht="12.75" customHeight="1">
      <c r="B314" s="180">
        <v>42843</v>
      </c>
      <c r="C314" s="201">
        <v>50</v>
      </c>
      <c r="D314" s="174" t="s">
        <v>6045</v>
      </c>
      <c r="E314" s="175" t="s">
        <v>5818</v>
      </c>
      <c r="F314" s="175" t="s">
        <v>5989</v>
      </c>
    </row>
    <row r="315" spans="2:6" ht="12.75" customHeight="1">
      <c r="B315" s="180">
        <v>42843</v>
      </c>
      <c r="C315" s="201">
        <v>100</v>
      </c>
      <c r="D315" s="174" t="s">
        <v>6045</v>
      </c>
      <c r="E315" s="175" t="s">
        <v>5706</v>
      </c>
      <c r="F315" s="175" t="s">
        <v>5989</v>
      </c>
    </row>
    <row r="316" spans="2:6" ht="12.75" customHeight="1">
      <c r="B316" s="180">
        <v>42843</v>
      </c>
      <c r="C316" s="201">
        <v>200</v>
      </c>
      <c r="D316" s="174" t="s">
        <v>6045</v>
      </c>
      <c r="E316" s="175" t="s">
        <v>5819</v>
      </c>
      <c r="F316" s="175" t="s">
        <v>5989</v>
      </c>
    </row>
    <row r="317" spans="2:6" ht="13.35" customHeight="1">
      <c r="B317" s="180">
        <v>42843</v>
      </c>
      <c r="C317" s="201">
        <v>300</v>
      </c>
      <c r="D317" s="174" t="s">
        <v>6045</v>
      </c>
      <c r="E317" s="175" t="s">
        <v>4504</v>
      </c>
      <c r="F317" s="175" t="s">
        <v>5988</v>
      </c>
    </row>
    <row r="318" spans="2:6">
      <c r="B318" s="180">
        <v>42843</v>
      </c>
      <c r="C318" s="201">
        <v>300</v>
      </c>
      <c r="D318" s="174" t="s">
        <v>6045</v>
      </c>
      <c r="E318" s="175" t="s">
        <v>5820</v>
      </c>
      <c r="F318" s="175" t="s">
        <v>5989</v>
      </c>
    </row>
    <row r="319" spans="2:6" ht="13.35" customHeight="1">
      <c r="B319" s="180">
        <v>42843</v>
      </c>
      <c r="C319" s="201">
        <v>300</v>
      </c>
      <c r="D319" s="174" t="s">
        <v>6045</v>
      </c>
      <c r="E319" s="175" t="s">
        <v>5821</v>
      </c>
      <c r="F319" s="175" t="s">
        <v>5989</v>
      </c>
    </row>
    <row r="320" spans="2:6" s="33" customFormat="1" ht="43.5" customHeight="1">
      <c r="B320" s="180">
        <v>42843</v>
      </c>
      <c r="C320" s="201">
        <v>400</v>
      </c>
      <c r="D320" s="174" t="s">
        <v>6045</v>
      </c>
      <c r="E320" s="175" t="s">
        <v>5822</v>
      </c>
      <c r="F320" s="175" t="s">
        <v>5989</v>
      </c>
    </row>
    <row r="321" spans="2:6" s="33" customFormat="1" ht="12.75" customHeight="1">
      <c r="B321" s="180">
        <v>42843</v>
      </c>
      <c r="C321" s="201">
        <v>500</v>
      </c>
      <c r="D321" s="174" t="s">
        <v>6037</v>
      </c>
      <c r="E321" s="175" t="s">
        <v>5920</v>
      </c>
      <c r="F321" s="175" t="s">
        <v>5989</v>
      </c>
    </row>
    <row r="322" spans="2:6" s="33" customFormat="1" ht="12.75" customHeight="1">
      <c r="B322" s="180">
        <v>42843</v>
      </c>
      <c r="C322" s="201">
        <v>500</v>
      </c>
      <c r="D322" s="174" t="s">
        <v>6032</v>
      </c>
      <c r="E322" s="175" t="s">
        <v>5983</v>
      </c>
      <c r="F322" s="175" t="s">
        <v>5989</v>
      </c>
    </row>
    <row r="323" spans="2:6" s="33" customFormat="1" ht="12.75" customHeight="1">
      <c r="B323" s="180">
        <v>42843</v>
      </c>
      <c r="C323" s="201">
        <v>750</v>
      </c>
      <c r="D323" s="174" t="s">
        <v>6045</v>
      </c>
      <c r="E323" s="175" t="s">
        <v>5823</v>
      </c>
      <c r="F323" s="175" t="s">
        <v>5988</v>
      </c>
    </row>
    <row r="324" spans="2:6">
      <c r="B324" s="180">
        <v>42843</v>
      </c>
      <c r="C324" s="201">
        <v>975</v>
      </c>
      <c r="D324" s="174" t="s">
        <v>6045</v>
      </c>
      <c r="E324" s="175" t="s">
        <v>5700</v>
      </c>
      <c r="F324" s="175"/>
    </row>
    <row r="325" spans="2:6" ht="12.75" customHeight="1">
      <c r="B325" s="180">
        <v>42843</v>
      </c>
      <c r="C325" s="201">
        <v>1000</v>
      </c>
      <c r="D325" s="174" t="s">
        <v>6045</v>
      </c>
      <c r="E325" s="175" t="s">
        <v>5824</v>
      </c>
      <c r="F325" s="175" t="s">
        <v>5988</v>
      </c>
    </row>
    <row r="326" spans="2:6" ht="12.75" customHeight="1">
      <c r="B326" s="180">
        <v>42843</v>
      </c>
      <c r="C326" s="201">
        <v>1774.99</v>
      </c>
      <c r="D326" s="174" t="s">
        <v>6045</v>
      </c>
      <c r="E326" s="175" t="s">
        <v>6008</v>
      </c>
      <c r="F326" s="175" t="s">
        <v>5989</v>
      </c>
    </row>
    <row r="327" spans="2:6" ht="12.75" customHeight="1">
      <c r="B327" s="180">
        <v>42843</v>
      </c>
      <c r="C327" s="201">
        <v>1868.34</v>
      </c>
      <c r="D327" s="174" t="s">
        <v>6045</v>
      </c>
      <c r="E327" s="175" t="s">
        <v>5916</v>
      </c>
      <c r="F327" s="175" t="s">
        <v>5989</v>
      </c>
    </row>
    <row r="328" spans="2:6" ht="12.75" customHeight="1">
      <c r="B328" s="180">
        <v>42843</v>
      </c>
      <c r="C328" s="201">
        <v>2000</v>
      </c>
      <c r="D328" s="174" t="s">
        <v>6045</v>
      </c>
      <c r="E328" s="175" t="s">
        <v>5825</v>
      </c>
      <c r="F328" s="175" t="s">
        <v>5989</v>
      </c>
    </row>
    <row r="329" spans="2:6" ht="12.75" customHeight="1">
      <c r="B329" s="180">
        <v>42843</v>
      </c>
      <c r="C329" s="201">
        <v>2000</v>
      </c>
      <c r="D329" s="174" t="s">
        <v>6045</v>
      </c>
      <c r="E329" s="175" t="s">
        <v>5826</v>
      </c>
      <c r="F329" s="175" t="s">
        <v>5989</v>
      </c>
    </row>
    <row r="330" spans="2:6" ht="12.75" customHeight="1">
      <c r="B330" s="180">
        <v>42843</v>
      </c>
      <c r="C330" s="201">
        <v>2288.29</v>
      </c>
      <c r="D330" s="174" t="s">
        <v>6045</v>
      </c>
      <c r="E330" s="175" t="s">
        <v>5979</v>
      </c>
      <c r="F330" s="175" t="s">
        <v>5989</v>
      </c>
    </row>
    <row r="331" spans="2:6" ht="12.75" customHeight="1">
      <c r="B331" s="180">
        <v>42843</v>
      </c>
      <c r="C331" s="201">
        <v>5000</v>
      </c>
      <c r="D331" s="174" t="s">
        <v>6045</v>
      </c>
      <c r="E331" s="175" t="s">
        <v>5827</v>
      </c>
      <c r="F331" s="175" t="s">
        <v>5988</v>
      </c>
    </row>
    <row r="332" spans="2:6" ht="25.5" customHeight="1">
      <c r="B332" s="180">
        <v>42843</v>
      </c>
      <c r="C332" s="201">
        <v>10000</v>
      </c>
      <c r="D332" s="174" t="s">
        <v>6045</v>
      </c>
      <c r="E332" s="175" t="s">
        <v>6009</v>
      </c>
      <c r="F332" s="175" t="s">
        <v>5989</v>
      </c>
    </row>
    <row r="333" spans="2:6">
      <c r="B333" s="180">
        <v>42843</v>
      </c>
      <c r="C333" s="201">
        <v>50000</v>
      </c>
      <c r="D333" s="174" t="s">
        <v>6045</v>
      </c>
      <c r="E333" s="300" t="s">
        <v>5924</v>
      </c>
      <c r="F333" s="175" t="s">
        <v>5989</v>
      </c>
    </row>
    <row r="334" spans="2:6" ht="12.75" customHeight="1">
      <c r="B334" s="180">
        <v>42843</v>
      </c>
      <c r="C334" s="201">
        <v>100000</v>
      </c>
      <c r="D334" s="174" t="s">
        <v>6045</v>
      </c>
      <c r="E334" s="175" t="s">
        <v>5828</v>
      </c>
      <c r="F334" s="175" t="s">
        <v>5989</v>
      </c>
    </row>
    <row r="335" spans="2:6" ht="12.75" customHeight="1">
      <c r="B335" s="180">
        <v>42844</v>
      </c>
      <c r="C335" s="201">
        <v>200</v>
      </c>
      <c r="D335" s="174" t="s">
        <v>6045</v>
      </c>
      <c r="E335" s="175" t="s">
        <v>5829</v>
      </c>
      <c r="F335" s="175" t="s">
        <v>5988</v>
      </c>
    </row>
    <row r="336" spans="2:6">
      <c r="B336" s="315">
        <v>42844</v>
      </c>
      <c r="C336" s="316">
        <v>300</v>
      </c>
      <c r="D336" s="174" t="s">
        <v>6045</v>
      </c>
      <c r="E336" s="175" t="s">
        <v>6010</v>
      </c>
      <c r="F336" s="175" t="s">
        <v>5989</v>
      </c>
    </row>
    <row r="337" spans="2:6">
      <c r="B337" s="315">
        <v>42844</v>
      </c>
      <c r="C337" s="316">
        <v>400</v>
      </c>
      <c r="D337" s="174" t="s">
        <v>6045</v>
      </c>
      <c r="E337" s="321" t="s">
        <v>5968</v>
      </c>
      <c r="F337" s="175" t="s">
        <v>5989</v>
      </c>
    </row>
    <row r="338" spans="2:6">
      <c r="B338" s="315">
        <v>42844</v>
      </c>
      <c r="C338" s="316">
        <v>500</v>
      </c>
      <c r="D338" s="174" t="s">
        <v>6045</v>
      </c>
      <c r="E338" s="320" t="s">
        <v>5830</v>
      </c>
      <c r="F338" s="175" t="s">
        <v>5989</v>
      </c>
    </row>
    <row r="339" spans="2:6">
      <c r="B339" s="315">
        <v>42844</v>
      </c>
      <c r="C339" s="316">
        <v>500</v>
      </c>
      <c r="D339" s="174" t="s">
        <v>6045</v>
      </c>
      <c r="E339" s="320" t="s">
        <v>5831</v>
      </c>
      <c r="F339" s="175" t="s">
        <v>5989</v>
      </c>
    </row>
    <row r="340" spans="2:6">
      <c r="B340" s="315">
        <v>42844</v>
      </c>
      <c r="C340" s="316">
        <v>500</v>
      </c>
      <c r="D340" s="174" t="s">
        <v>6045</v>
      </c>
      <c r="E340" s="320" t="s">
        <v>5832</v>
      </c>
      <c r="F340" s="175" t="s">
        <v>5989</v>
      </c>
    </row>
    <row r="341" spans="2:6">
      <c r="B341" s="315">
        <v>42844</v>
      </c>
      <c r="C341" s="316">
        <v>500</v>
      </c>
      <c r="D341" s="174" t="s">
        <v>6045</v>
      </c>
      <c r="E341" s="320" t="s">
        <v>5833</v>
      </c>
      <c r="F341" s="175" t="s">
        <v>5989</v>
      </c>
    </row>
    <row r="342" spans="2:6">
      <c r="B342" s="315">
        <v>42844</v>
      </c>
      <c r="C342" s="316">
        <v>500</v>
      </c>
      <c r="D342" s="174" t="s">
        <v>6045</v>
      </c>
      <c r="E342" s="320" t="s">
        <v>5834</v>
      </c>
      <c r="F342" s="175" t="s">
        <v>5989</v>
      </c>
    </row>
    <row r="343" spans="2:6">
      <c r="B343" s="315">
        <v>42844</v>
      </c>
      <c r="C343" s="316">
        <v>1000</v>
      </c>
      <c r="D343" s="174" t="s">
        <v>6045</v>
      </c>
      <c r="E343" s="320" t="s">
        <v>5835</v>
      </c>
      <c r="F343" s="175" t="s">
        <v>5989</v>
      </c>
    </row>
    <row r="344" spans="2:6">
      <c r="B344" s="315">
        <v>42844</v>
      </c>
      <c r="C344" s="316">
        <v>1000</v>
      </c>
      <c r="D344" s="174" t="s">
        <v>6045</v>
      </c>
      <c r="E344" s="321" t="s">
        <v>4504</v>
      </c>
      <c r="F344" s="175" t="s">
        <v>5989</v>
      </c>
    </row>
    <row r="345" spans="2:6">
      <c r="B345" s="315">
        <v>42844</v>
      </c>
      <c r="C345" s="316">
        <v>1000</v>
      </c>
      <c r="D345" s="174" t="s">
        <v>6045</v>
      </c>
      <c r="E345" s="320" t="s">
        <v>5836</v>
      </c>
      <c r="F345" s="175" t="s">
        <v>5989</v>
      </c>
    </row>
    <row r="346" spans="2:6">
      <c r="B346" s="315">
        <v>42844</v>
      </c>
      <c r="C346" s="316">
        <v>1300</v>
      </c>
      <c r="D346" s="174" t="s">
        <v>6045</v>
      </c>
      <c r="E346" s="320" t="s">
        <v>5537</v>
      </c>
      <c r="F346" s="175" t="s">
        <v>5989</v>
      </c>
    </row>
    <row r="347" spans="2:6">
      <c r="B347" s="315">
        <v>42844</v>
      </c>
      <c r="C347" s="316">
        <v>3000</v>
      </c>
      <c r="D347" s="174" t="s">
        <v>6045</v>
      </c>
      <c r="E347" s="320" t="s">
        <v>5837</v>
      </c>
      <c r="F347" s="175" t="s">
        <v>5989</v>
      </c>
    </row>
    <row r="348" spans="2:6">
      <c r="B348" s="315">
        <v>42844</v>
      </c>
      <c r="C348" s="316">
        <v>10000</v>
      </c>
      <c r="D348" s="174" t="s">
        <v>6045</v>
      </c>
      <c r="E348" s="321" t="s">
        <v>5898</v>
      </c>
      <c r="F348" s="175" t="s">
        <v>5989</v>
      </c>
    </row>
    <row r="349" spans="2:6">
      <c r="B349" s="315">
        <v>42844</v>
      </c>
      <c r="C349" s="316">
        <v>20000</v>
      </c>
      <c r="D349" s="174" t="s">
        <v>6045</v>
      </c>
      <c r="E349" s="320" t="s">
        <v>5838</v>
      </c>
      <c r="F349" s="175" t="s">
        <v>5989</v>
      </c>
    </row>
    <row r="350" spans="2:6">
      <c r="B350" s="315">
        <v>42844</v>
      </c>
      <c r="C350" s="316">
        <v>100000</v>
      </c>
      <c r="D350" s="174" t="s">
        <v>6045</v>
      </c>
      <c r="E350" s="327" t="s">
        <v>5925</v>
      </c>
      <c r="F350" s="175" t="s">
        <v>5989</v>
      </c>
    </row>
    <row r="351" spans="2:6">
      <c r="B351" s="315">
        <v>42844</v>
      </c>
      <c r="C351" s="316">
        <v>450000</v>
      </c>
      <c r="D351" s="174" t="s">
        <v>6045</v>
      </c>
      <c r="E351" s="347" t="s">
        <v>5926</v>
      </c>
      <c r="F351" s="175" t="s">
        <v>5989</v>
      </c>
    </row>
    <row r="352" spans="2:6" ht="38.25">
      <c r="B352" s="315">
        <v>42844</v>
      </c>
      <c r="C352" s="316">
        <v>500000</v>
      </c>
      <c r="D352" s="174" t="s">
        <v>6045</v>
      </c>
      <c r="E352" s="175" t="s">
        <v>6058</v>
      </c>
      <c r="F352" s="329" t="s">
        <v>5953</v>
      </c>
    </row>
    <row r="353" spans="2:6">
      <c r="B353" s="315">
        <v>42845</v>
      </c>
      <c r="C353" s="316">
        <v>50</v>
      </c>
      <c r="D353" s="174" t="s">
        <v>6045</v>
      </c>
      <c r="E353" s="321" t="s">
        <v>6011</v>
      </c>
      <c r="F353" s="175" t="s">
        <v>5989</v>
      </c>
    </row>
    <row r="354" spans="2:6">
      <c r="B354" s="315">
        <v>42845</v>
      </c>
      <c r="C354" s="316">
        <v>100</v>
      </c>
      <c r="D354" s="174" t="s">
        <v>6045</v>
      </c>
      <c r="E354" s="320" t="s">
        <v>4730</v>
      </c>
      <c r="F354" s="175" t="s">
        <v>5988</v>
      </c>
    </row>
    <row r="355" spans="2:6">
      <c r="B355" s="315">
        <v>42845</v>
      </c>
      <c r="C355" s="316">
        <v>200</v>
      </c>
      <c r="D355" s="174" t="s">
        <v>6045</v>
      </c>
      <c r="E355" s="320" t="s">
        <v>5839</v>
      </c>
      <c r="F355" s="175" t="s">
        <v>5988</v>
      </c>
    </row>
    <row r="356" spans="2:6">
      <c r="B356" s="315">
        <v>42845</v>
      </c>
      <c r="C356" s="316">
        <v>300</v>
      </c>
      <c r="D356" s="174" t="s">
        <v>6045</v>
      </c>
      <c r="E356" s="320" t="s">
        <v>5583</v>
      </c>
      <c r="F356" s="175" t="s">
        <v>5988</v>
      </c>
    </row>
    <row r="357" spans="2:6">
      <c r="B357" s="315">
        <v>42845</v>
      </c>
      <c r="C357" s="316">
        <v>300</v>
      </c>
      <c r="D357" s="174" t="s">
        <v>6045</v>
      </c>
      <c r="E357" s="321" t="s">
        <v>6012</v>
      </c>
      <c r="F357" s="175" t="s">
        <v>5989</v>
      </c>
    </row>
    <row r="358" spans="2:6">
      <c r="B358" s="315">
        <v>42845</v>
      </c>
      <c r="C358" s="316">
        <v>500</v>
      </c>
      <c r="D358" s="174" t="s">
        <v>6045</v>
      </c>
      <c r="E358" s="320" t="s">
        <v>5840</v>
      </c>
      <c r="F358" s="175" t="s">
        <v>5989</v>
      </c>
    </row>
    <row r="359" spans="2:6">
      <c r="B359" s="315">
        <v>42845</v>
      </c>
      <c r="C359" s="316">
        <v>500</v>
      </c>
      <c r="D359" s="174" t="s">
        <v>6045</v>
      </c>
      <c r="E359" s="320" t="s">
        <v>5841</v>
      </c>
      <c r="F359" s="175" t="s">
        <v>5989</v>
      </c>
    </row>
    <row r="360" spans="2:6">
      <c r="B360" s="315">
        <v>42845</v>
      </c>
      <c r="C360" s="316">
        <v>500</v>
      </c>
      <c r="D360" s="174" t="s">
        <v>6045</v>
      </c>
      <c r="E360" s="320" t="s">
        <v>5842</v>
      </c>
      <c r="F360" s="175" t="s">
        <v>5989</v>
      </c>
    </row>
    <row r="361" spans="2:6">
      <c r="B361" s="315">
        <v>42845</v>
      </c>
      <c r="C361" s="316">
        <v>500</v>
      </c>
      <c r="D361" s="174" t="s">
        <v>6045</v>
      </c>
      <c r="E361" s="320" t="s">
        <v>5843</v>
      </c>
      <c r="F361" s="175" t="s">
        <v>5989</v>
      </c>
    </row>
    <row r="362" spans="2:6">
      <c r="B362" s="315">
        <v>42845</v>
      </c>
      <c r="C362" s="316">
        <v>600</v>
      </c>
      <c r="D362" s="174" t="s">
        <v>6045</v>
      </c>
      <c r="E362" s="321" t="s">
        <v>6012</v>
      </c>
      <c r="F362" s="175" t="s">
        <v>5989</v>
      </c>
    </row>
    <row r="363" spans="2:6">
      <c r="B363" s="315">
        <v>42845</v>
      </c>
      <c r="C363" s="316">
        <v>1000</v>
      </c>
      <c r="D363" s="174" t="s">
        <v>6045</v>
      </c>
      <c r="E363" s="320" t="s">
        <v>5844</v>
      </c>
      <c r="F363" s="175" t="s">
        <v>5989</v>
      </c>
    </row>
    <row r="364" spans="2:6">
      <c r="B364" s="315">
        <v>42845</v>
      </c>
      <c r="C364" s="316">
        <v>1200</v>
      </c>
      <c r="D364" s="174" t="s">
        <v>6045</v>
      </c>
      <c r="E364" s="320" t="s">
        <v>5845</v>
      </c>
      <c r="F364" s="175" t="s">
        <v>5989</v>
      </c>
    </row>
    <row r="365" spans="2:6">
      <c r="B365" s="315">
        <v>42845</v>
      </c>
      <c r="C365" s="316">
        <v>1500</v>
      </c>
      <c r="D365" s="174" t="s">
        <v>6045</v>
      </c>
      <c r="E365" s="320" t="s">
        <v>5846</v>
      </c>
      <c r="F365" s="175" t="s">
        <v>5989</v>
      </c>
    </row>
    <row r="366" spans="2:6">
      <c r="B366" s="315">
        <v>42845</v>
      </c>
      <c r="C366" s="316">
        <v>2500</v>
      </c>
      <c r="D366" s="174" t="s">
        <v>6045</v>
      </c>
      <c r="E366" s="320" t="s">
        <v>5847</v>
      </c>
      <c r="F366" s="175" t="s">
        <v>5989</v>
      </c>
    </row>
    <row r="367" spans="2:6">
      <c r="B367" s="315">
        <v>42845</v>
      </c>
      <c r="C367" s="316">
        <v>3000</v>
      </c>
      <c r="D367" s="174" t="s">
        <v>6045</v>
      </c>
      <c r="E367" s="321" t="s">
        <v>6013</v>
      </c>
      <c r="F367" s="175" t="s">
        <v>5989</v>
      </c>
    </row>
    <row r="368" spans="2:6">
      <c r="B368" s="315">
        <v>42845</v>
      </c>
      <c r="C368" s="316">
        <v>3000</v>
      </c>
      <c r="D368" s="174" t="s">
        <v>6045</v>
      </c>
      <c r="E368" s="320" t="s">
        <v>5848</v>
      </c>
      <c r="F368" s="175" t="s">
        <v>5989</v>
      </c>
    </row>
    <row r="369" spans="2:6">
      <c r="B369" s="315">
        <v>42845</v>
      </c>
      <c r="C369" s="316">
        <v>3000</v>
      </c>
      <c r="D369" s="174" t="s">
        <v>6045</v>
      </c>
      <c r="E369" s="320" t="s">
        <v>5849</v>
      </c>
      <c r="F369" s="175" t="s">
        <v>5989</v>
      </c>
    </row>
    <row r="370" spans="2:6">
      <c r="B370" s="315">
        <v>42845</v>
      </c>
      <c r="C370" s="316">
        <v>5000</v>
      </c>
      <c r="D370" s="174" t="s">
        <v>6045</v>
      </c>
      <c r="E370" s="320" t="s">
        <v>5583</v>
      </c>
      <c r="F370" s="175" t="s">
        <v>5988</v>
      </c>
    </row>
    <row r="371" spans="2:6">
      <c r="B371" s="315">
        <v>42845</v>
      </c>
      <c r="C371" s="316">
        <v>15000</v>
      </c>
      <c r="D371" s="174" t="s">
        <v>6045</v>
      </c>
      <c r="E371" s="328" t="s">
        <v>5898</v>
      </c>
      <c r="F371" s="175" t="s">
        <v>5989</v>
      </c>
    </row>
    <row r="372" spans="2:6" ht="23.25">
      <c r="B372" s="315">
        <v>42845</v>
      </c>
      <c r="C372" s="316">
        <v>21855</v>
      </c>
      <c r="D372" s="174" t="s">
        <v>6045</v>
      </c>
      <c r="E372" s="321" t="s">
        <v>6014</v>
      </c>
      <c r="F372" s="175" t="s">
        <v>5989</v>
      </c>
    </row>
    <row r="373" spans="2:6" ht="25.5">
      <c r="B373" s="315">
        <v>42845</v>
      </c>
      <c r="C373" s="316">
        <v>40000</v>
      </c>
      <c r="D373" s="174" t="s">
        <v>6038</v>
      </c>
      <c r="E373" s="327" t="s">
        <v>5910</v>
      </c>
      <c r="F373" s="175" t="s">
        <v>5989</v>
      </c>
    </row>
    <row r="374" spans="2:6">
      <c r="B374" s="315">
        <v>42846</v>
      </c>
      <c r="C374" s="316">
        <v>100</v>
      </c>
      <c r="D374" s="174" t="s">
        <v>6045</v>
      </c>
      <c r="E374" s="321" t="s">
        <v>6015</v>
      </c>
      <c r="F374" s="175" t="s">
        <v>5989</v>
      </c>
    </row>
    <row r="375" spans="2:6">
      <c r="B375" s="315">
        <v>42846</v>
      </c>
      <c r="C375" s="316">
        <v>300</v>
      </c>
      <c r="D375" s="174" t="s">
        <v>6045</v>
      </c>
      <c r="E375" s="320" t="s">
        <v>5850</v>
      </c>
      <c r="F375" s="175" t="s">
        <v>5989</v>
      </c>
    </row>
    <row r="376" spans="2:6">
      <c r="B376" s="315">
        <v>42846</v>
      </c>
      <c r="C376" s="316">
        <v>500</v>
      </c>
      <c r="D376" s="174" t="s">
        <v>6045</v>
      </c>
      <c r="E376" s="320" t="s">
        <v>5851</v>
      </c>
      <c r="F376" s="175" t="s">
        <v>5989</v>
      </c>
    </row>
    <row r="377" spans="2:6">
      <c r="B377" s="315">
        <v>42846</v>
      </c>
      <c r="C377" s="316">
        <v>900</v>
      </c>
      <c r="D377" s="174" t="s">
        <v>6045</v>
      </c>
      <c r="E377" s="328" t="s">
        <v>5917</v>
      </c>
      <c r="F377" s="175" t="s">
        <v>5989</v>
      </c>
    </row>
    <row r="378" spans="2:6">
      <c r="B378" s="315">
        <v>42846</v>
      </c>
      <c r="C378" s="316">
        <v>1000</v>
      </c>
      <c r="D378" s="174" t="s">
        <v>6045</v>
      </c>
      <c r="E378" s="320" t="s">
        <v>5852</v>
      </c>
      <c r="F378" s="175" t="s">
        <v>5988</v>
      </c>
    </row>
    <row r="379" spans="2:6">
      <c r="B379" s="315">
        <v>42846</v>
      </c>
      <c r="C379" s="316">
        <v>1000</v>
      </c>
      <c r="D379" s="174" t="s">
        <v>6045</v>
      </c>
      <c r="E379" s="320" t="s">
        <v>5853</v>
      </c>
      <c r="F379" s="175" t="s">
        <v>5989</v>
      </c>
    </row>
    <row r="380" spans="2:6">
      <c r="B380" s="315">
        <v>42846</v>
      </c>
      <c r="C380" s="316">
        <v>1440</v>
      </c>
      <c r="D380" s="174" t="s">
        <v>6045</v>
      </c>
      <c r="E380" s="320" t="s">
        <v>5537</v>
      </c>
      <c r="F380" s="175" t="s">
        <v>5989</v>
      </c>
    </row>
    <row r="381" spans="2:6">
      <c r="B381" s="315">
        <v>42846</v>
      </c>
      <c r="C381" s="316">
        <v>1700</v>
      </c>
      <c r="D381" s="174" t="s">
        <v>6045</v>
      </c>
      <c r="E381" s="320" t="s">
        <v>5854</v>
      </c>
      <c r="F381" s="175" t="s">
        <v>5988</v>
      </c>
    </row>
    <row r="382" spans="2:6">
      <c r="B382" s="315">
        <v>42846</v>
      </c>
      <c r="C382" s="316">
        <v>2000</v>
      </c>
      <c r="D382" s="174" t="s">
        <v>6045</v>
      </c>
      <c r="E382" s="320" t="s">
        <v>5855</v>
      </c>
      <c r="F382" s="175" t="s">
        <v>5988</v>
      </c>
    </row>
    <row r="383" spans="2:6">
      <c r="B383" s="315">
        <v>42846</v>
      </c>
      <c r="C383" s="316">
        <v>2000</v>
      </c>
      <c r="D383" s="174" t="s">
        <v>6045</v>
      </c>
      <c r="E383" s="320" t="s">
        <v>5856</v>
      </c>
      <c r="F383" s="175" t="s">
        <v>5989</v>
      </c>
    </row>
    <row r="384" spans="2:6">
      <c r="B384" s="315">
        <v>42846</v>
      </c>
      <c r="C384" s="316">
        <v>5000</v>
      </c>
      <c r="D384" s="174" t="s">
        <v>6045</v>
      </c>
      <c r="E384" s="328" t="s">
        <v>5927</v>
      </c>
      <c r="F384" s="175" t="s">
        <v>5989</v>
      </c>
    </row>
    <row r="385" spans="2:6">
      <c r="B385" s="315">
        <v>42846</v>
      </c>
      <c r="C385" s="316">
        <v>5850</v>
      </c>
      <c r="D385" s="174" t="s">
        <v>6045</v>
      </c>
      <c r="E385" s="320" t="s">
        <v>5857</v>
      </c>
      <c r="F385" s="175" t="s">
        <v>5989</v>
      </c>
    </row>
    <row r="386" spans="2:6">
      <c r="B386" s="315">
        <v>42846</v>
      </c>
      <c r="C386" s="316">
        <v>100000</v>
      </c>
      <c r="D386" s="174" t="s">
        <v>6035</v>
      </c>
      <c r="E386" s="321" t="s">
        <v>6016</v>
      </c>
      <c r="F386" s="175" t="s">
        <v>5989</v>
      </c>
    </row>
    <row r="387" spans="2:6">
      <c r="B387" s="315">
        <v>42849</v>
      </c>
      <c r="C387" s="316">
        <v>100</v>
      </c>
      <c r="D387" s="174" t="s">
        <v>6045</v>
      </c>
      <c r="E387" s="320" t="s">
        <v>5858</v>
      </c>
      <c r="F387" s="175" t="s">
        <v>5989</v>
      </c>
    </row>
    <row r="388" spans="2:6">
      <c r="B388" s="315">
        <v>42849</v>
      </c>
      <c r="C388" s="316">
        <v>200</v>
      </c>
      <c r="D388" s="174" t="s">
        <v>6045</v>
      </c>
      <c r="E388" s="321" t="s">
        <v>5951</v>
      </c>
      <c r="F388" s="175" t="s">
        <v>5989</v>
      </c>
    </row>
    <row r="389" spans="2:6">
      <c r="B389" s="315">
        <v>42849</v>
      </c>
      <c r="C389" s="316">
        <v>200</v>
      </c>
      <c r="D389" s="174" t="s">
        <v>6045</v>
      </c>
      <c r="E389" s="320" t="s">
        <v>5706</v>
      </c>
      <c r="F389" s="175" t="s">
        <v>5989</v>
      </c>
    </row>
    <row r="390" spans="2:6">
      <c r="B390" s="315">
        <v>42849</v>
      </c>
      <c r="C390" s="316">
        <v>213</v>
      </c>
      <c r="D390" s="174" t="s">
        <v>6045</v>
      </c>
      <c r="E390" s="321" t="s">
        <v>4963</v>
      </c>
      <c r="F390" s="175" t="s">
        <v>5989</v>
      </c>
    </row>
    <row r="391" spans="2:6">
      <c r="B391" s="315">
        <v>42849</v>
      </c>
      <c r="C391" s="316">
        <v>250</v>
      </c>
      <c r="D391" s="174" t="s">
        <v>6045</v>
      </c>
      <c r="E391" s="320" t="s">
        <v>5859</v>
      </c>
      <c r="F391" s="175" t="s">
        <v>5989</v>
      </c>
    </row>
    <row r="392" spans="2:6">
      <c r="B392" s="315">
        <v>42849</v>
      </c>
      <c r="C392" s="316">
        <v>300</v>
      </c>
      <c r="D392" s="174" t="s">
        <v>6045</v>
      </c>
      <c r="E392" s="321" t="s">
        <v>5940</v>
      </c>
      <c r="F392" s="175" t="s">
        <v>5989</v>
      </c>
    </row>
    <row r="393" spans="2:6">
      <c r="B393" s="315">
        <v>42849</v>
      </c>
      <c r="C393" s="316">
        <v>300</v>
      </c>
      <c r="D393" s="174" t="s">
        <v>6045</v>
      </c>
      <c r="E393" s="320" t="s">
        <v>5860</v>
      </c>
      <c r="F393" s="175" t="s">
        <v>5988</v>
      </c>
    </row>
    <row r="394" spans="2:6">
      <c r="B394" s="315">
        <v>42849</v>
      </c>
      <c r="C394" s="316">
        <v>300</v>
      </c>
      <c r="D394" s="174" t="s">
        <v>6045</v>
      </c>
      <c r="E394" s="320" t="s">
        <v>4880</v>
      </c>
      <c r="F394" s="175" t="s">
        <v>5988</v>
      </c>
    </row>
    <row r="395" spans="2:6">
      <c r="B395" s="315">
        <v>42849</v>
      </c>
      <c r="C395" s="316">
        <v>300</v>
      </c>
      <c r="D395" s="174" t="s">
        <v>6045</v>
      </c>
      <c r="E395" s="320" t="s">
        <v>5861</v>
      </c>
      <c r="F395" s="175" t="s">
        <v>5989</v>
      </c>
    </row>
    <row r="396" spans="2:6">
      <c r="B396" s="315">
        <v>42849</v>
      </c>
      <c r="C396" s="316">
        <v>328</v>
      </c>
      <c r="D396" s="174" t="s">
        <v>6045</v>
      </c>
      <c r="E396" s="321" t="s">
        <v>5941</v>
      </c>
      <c r="F396" s="175" t="s">
        <v>5989</v>
      </c>
    </row>
    <row r="397" spans="2:6">
      <c r="B397" s="315">
        <v>42849</v>
      </c>
      <c r="C397" s="316">
        <v>500</v>
      </c>
      <c r="D397" s="174" t="s">
        <v>6045</v>
      </c>
      <c r="E397" s="320" t="s">
        <v>5862</v>
      </c>
      <c r="F397" s="175" t="s">
        <v>5989</v>
      </c>
    </row>
    <row r="398" spans="2:6">
      <c r="B398" s="315">
        <v>42849</v>
      </c>
      <c r="C398" s="316">
        <v>1000</v>
      </c>
      <c r="D398" s="174" t="s">
        <v>6045</v>
      </c>
      <c r="E398" s="320" t="s">
        <v>5863</v>
      </c>
      <c r="F398" s="175" t="s">
        <v>5989</v>
      </c>
    </row>
    <row r="399" spans="2:6">
      <c r="B399" s="315">
        <v>42849</v>
      </c>
      <c r="C399" s="316">
        <v>1000</v>
      </c>
      <c r="D399" s="174" t="s">
        <v>6045</v>
      </c>
      <c r="E399" s="320" t="s">
        <v>5864</v>
      </c>
      <c r="F399" s="175" t="s">
        <v>5989</v>
      </c>
    </row>
    <row r="400" spans="2:6">
      <c r="B400" s="315">
        <v>42849</v>
      </c>
      <c r="C400" s="316">
        <v>1000</v>
      </c>
      <c r="D400" s="174" t="s">
        <v>6045</v>
      </c>
      <c r="E400" s="320" t="s">
        <v>5865</v>
      </c>
      <c r="F400" s="175" t="s">
        <v>5989</v>
      </c>
    </row>
    <row r="401" spans="2:6">
      <c r="B401" s="315">
        <v>42849</v>
      </c>
      <c r="C401" s="316">
        <v>1000</v>
      </c>
      <c r="D401" s="174" t="s">
        <v>6045</v>
      </c>
      <c r="E401" s="320" t="s">
        <v>5866</v>
      </c>
      <c r="F401" s="175" t="s">
        <v>5989</v>
      </c>
    </row>
    <row r="402" spans="2:6">
      <c r="B402" s="315">
        <v>42849</v>
      </c>
      <c r="C402" s="316">
        <v>1000</v>
      </c>
      <c r="D402" s="174" t="s">
        <v>6045</v>
      </c>
      <c r="E402" s="320" t="s">
        <v>5867</v>
      </c>
      <c r="F402" s="175" t="s">
        <v>5989</v>
      </c>
    </row>
    <row r="403" spans="2:6">
      <c r="B403" s="315">
        <v>42849</v>
      </c>
      <c r="C403" s="316">
        <v>1000</v>
      </c>
      <c r="D403" s="174" t="s">
        <v>6045</v>
      </c>
      <c r="E403" s="320" t="s">
        <v>5868</v>
      </c>
      <c r="F403" s="175" t="s">
        <v>5989</v>
      </c>
    </row>
    <row r="404" spans="2:6">
      <c r="B404" s="315">
        <v>42849</v>
      </c>
      <c r="C404" s="316">
        <v>1000</v>
      </c>
      <c r="D404" s="174" t="s">
        <v>6045</v>
      </c>
      <c r="E404" s="320" t="s">
        <v>5869</v>
      </c>
      <c r="F404" s="175" t="s">
        <v>5989</v>
      </c>
    </row>
    <row r="405" spans="2:6">
      <c r="B405" s="315">
        <v>42849</v>
      </c>
      <c r="C405" s="316">
        <v>1003</v>
      </c>
      <c r="D405" s="174" t="s">
        <v>6045</v>
      </c>
      <c r="E405" s="320" t="s">
        <v>5870</v>
      </c>
      <c r="F405" s="175" t="s">
        <v>5988</v>
      </c>
    </row>
    <row r="406" spans="2:6">
      <c r="B406" s="315">
        <v>42849</v>
      </c>
      <c r="C406" s="316">
        <v>1500</v>
      </c>
      <c r="D406" s="174" t="s">
        <v>6045</v>
      </c>
      <c r="E406" s="320" t="s">
        <v>5871</v>
      </c>
      <c r="F406" s="175" t="s">
        <v>5989</v>
      </c>
    </row>
    <row r="407" spans="2:6">
      <c r="B407" s="315">
        <v>42849</v>
      </c>
      <c r="C407" s="316">
        <v>1500</v>
      </c>
      <c r="D407" s="174" t="s">
        <v>6045</v>
      </c>
      <c r="E407" s="321" t="s">
        <v>6003</v>
      </c>
      <c r="F407" s="175" t="s">
        <v>5989</v>
      </c>
    </row>
    <row r="408" spans="2:6">
      <c r="B408" s="315">
        <v>42849</v>
      </c>
      <c r="C408" s="316">
        <v>2000</v>
      </c>
      <c r="D408" s="174" t="s">
        <v>6045</v>
      </c>
      <c r="E408" s="320" t="s">
        <v>5872</v>
      </c>
      <c r="F408" s="175" t="s">
        <v>5989</v>
      </c>
    </row>
    <row r="409" spans="2:6">
      <c r="B409" s="315">
        <v>42849</v>
      </c>
      <c r="C409" s="316">
        <v>3000</v>
      </c>
      <c r="D409" s="174" t="s">
        <v>6037</v>
      </c>
      <c r="E409" s="321" t="s">
        <v>4772</v>
      </c>
      <c r="F409" s="175" t="s">
        <v>5989</v>
      </c>
    </row>
    <row r="410" spans="2:6">
      <c r="B410" s="315">
        <v>42849</v>
      </c>
      <c r="C410" s="316">
        <v>4000</v>
      </c>
      <c r="D410" s="174" t="s">
        <v>6045</v>
      </c>
      <c r="E410" s="346" t="s">
        <v>5873</v>
      </c>
      <c r="F410" s="175" t="s">
        <v>5989</v>
      </c>
    </row>
    <row r="411" spans="2:6" ht="51">
      <c r="B411" s="315">
        <v>42849</v>
      </c>
      <c r="C411" s="316">
        <v>4571</v>
      </c>
      <c r="D411" s="174" t="s">
        <v>6045</v>
      </c>
      <c r="E411" s="175" t="s">
        <v>6059</v>
      </c>
      <c r="F411" s="329" t="s">
        <v>5953</v>
      </c>
    </row>
    <row r="412" spans="2:6">
      <c r="B412" s="315">
        <v>42849</v>
      </c>
      <c r="C412" s="316">
        <v>5000</v>
      </c>
      <c r="D412" s="174" t="s">
        <v>6045</v>
      </c>
      <c r="E412" s="320" t="s">
        <v>5874</v>
      </c>
      <c r="F412" s="175" t="s">
        <v>5989</v>
      </c>
    </row>
    <row r="413" spans="2:6">
      <c r="B413" s="315">
        <v>42849</v>
      </c>
      <c r="C413" s="316">
        <v>5000</v>
      </c>
      <c r="D413" s="174" t="s">
        <v>6045</v>
      </c>
      <c r="E413" s="328" t="s">
        <v>5928</v>
      </c>
      <c r="F413" s="175" t="s">
        <v>5989</v>
      </c>
    </row>
    <row r="414" spans="2:6">
      <c r="B414" s="315">
        <v>42849</v>
      </c>
      <c r="C414" s="316">
        <v>5000</v>
      </c>
      <c r="D414" s="174" t="s">
        <v>6045</v>
      </c>
      <c r="E414" s="320" t="s">
        <v>5875</v>
      </c>
      <c r="F414" s="175" t="s">
        <v>5989</v>
      </c>
    </row>
    <row r="415" spans="2:6">
      <c r="B415" s="315">
        <v>42849</v>
      </c>
      <c r="C415" s="316">
        <v>10000</v>
      </c>
      <c r="D415" s="174" t="s">
        <v>6045</v>
      </c>
      <c r="E415" s="320" t="s">
        <v>5876</v>
      </c>
      <c r="F415" s="175" t="s">
        <v>5989</v>
      </c>
    </row>
    <row r="416" spans="2:6">
      <c r="B416" s="315">
        <v>42849</v>
      </c>
      <c r="C416" s="316">
        <v>10000</v>
      </c>
      <c r="D416" s="174" t="s">
        <v>6045</v>
      </c>
      <c r="E416" s="321" t="s">
        <v>6017</v>
      </c>
      <c r="F416" s="175" t="s">
        <v>5989</v>
      </c>
    </row>
    <row r="417" spans="2:6">
      <c r="B417" s="315">
        <v>42849</v>
      </c>
      <c r="C417" s="316">
        <v>10000</v>
      </c>
      <c r="D417" s="174" t="s">
        <v>6035</v>
      </c>
      <c r="E417" s="327" t="s">
        <v>5929</v>
      </c>
      <c r="F417" s="175" t="s">
        <v>5989</v>
      </c>
    </row>
    <row r="418" spans="2:6">
      <c r="B418" s="315">
        <v>42849</v>
      </c>
      <c r="C418" s="316">
        <v>10000</v>
      </c>
      <c r="D418" s="174" t="s">
        <v>6039</v>
      </c>
      <c r="E418" s="327" t="s">
        <v>5929</v>
      </c>
      <c r="F418" s="175" t="s">
        <v>5989</v>
      </c>
    </row>
    <row r="419" spans="2:6">
      <c r="B419" s="315">
        <v>42849</v>
      </c>
      <c r="C419" s="316">
        <v>10000</v>
      </c>
      <c r="D419" s="174" t="s">
        <v>6040</v>
      </c>
      <c r="E419" s="327" t="s">
        <v>5929</v>
      </c>
      <c r="F419" s="175" t="s">
        <v>5989</v>
      </c>
    </row>
    <row r="420" spans="2:6">
      <c r="B420" s="315">
        <v>42849</v>
      </c>
      <c r="C420" s="316">
        <v>16750</v>
      </c>
      <c r="D420" s="174" t="s">
        <v>6045</v>
      </c>
      <c r="E420" s="320" t="s">
        <v>5877</v>
      </c>
      <c r="F420" s="175" t="s">
        <v>5989</v>
      </c>
    </row>
    <row r="421" spans="2:6">
      <c r="B421" s="315">
        <v>42849</v>
      </c>
      <c r="C421" s="316">
        <v>20000</v>
      </c>
      <c r="D421" s="174" t="s">
        <v>6045</v>
      </c>
      <c r="E421" s="321" t="s">
        <v>5912</v>
      </c>
      <c r="F421" s="175" t="s">
        <v>5989</v>
      </c>
    </row>
    <row r="422" spans="2:6">
      <c r="B422" s="315">
        <v>42849</v>
      </c>
      <c r="C422" s="316">
        <v>30000</v>
      </c>
      <c r="D422" s="174" t="s">
        <v>6041</v>
      </c>
      <c r="E422" s="320" t="s">
        <v>5878</v>
      </c>
      <c r="F422" s="175" t="s">
        <v>5989</v>
      </c>
    </row>
    <row r="423" spans="2:6">
      <c r="B423" s="315">
        <v>42849</v>
      </c>
      <c r="C423" s="316">
        <v>30000</v>
      </c>
      <c r="D423" s="174" t="s">
        <v>6037</v>
      </c>
      <c r="E423" s="320" t="s">
        <v>5878</v>
      </c>
      <c r="F423" s="175" t="s">
        <v>5989</v>
      </c>
    </row>
    <row r="424" spans="2:6">
      <c r="B424" s="315">
        <v>42849</v>
      </c>
      <c r="C424" s="316">
        <v>50000</v>
      </c>
      <c r="D424" s="174" t="s">
        <v>6045</v>
      </c>
      <c r="E424" s="346" t="s">
        <v>5879</v>
      </c>
      <c r="F424" s="175" t="s">
        <v>5989</v>
      </c>
    </row>
    <row r="425" spans="2:6" ht="51">
      <c r="B425" s="315">
        <v>42849</v>
      </c>
      <c r="C425" s="316">
        <v>57276</v>
      </c>
      <c r="D425" s="174" t="s">
        <v>6045</v>
      </c>
      <c r="E425" s="175" t="s">
        <v>6060</v>
      </c>
      <c r="F425" s="329" t="s">
        <v>5953</v>
      </c>
    </row>
    <row r="426" spans="2:6">
      <c r="B426" s="315">
        <v>42849</v>
      </c>
      <c r="C426" s="316">
        <v>327000</v>
      </c>
      <c r="D426" s="174" t="s">
        <v>6045</v>
      </c>
      <c r="E426" s="328" t="s">
        <v>5930</v>
      </c>
      <c r="F426" s="175" t="s">
        <v>5989</v>
      </c>
    </row>
    <row r="427" spans="2:6">
      <c r="B427" s="315">
        <v>42850</v>
      </c>
      <c r="C427" s="316">
        <v>25</v>
      </c>
      <c r="D427" s="174" t="s">
        <v>6045</v>
      </c>
      <c r="E427" s="320" t="s">
        <v>5736</v>
      </c>
      <c r="F427" s="175" t="s">
        <v>5989</v>
      </c>
    </row>
    <row r="428" spans="2:6">
      <c r="B428" s="315">
        <v>42850</v>
      </c>
      <c r="C428" s="316">
        <v>100</v>
      </c>
      <c r="D428" s="174" t="s">
        <v>6045</v>
      </c>
      <c r="E428" s="320" t="s">
        <v>5738</v>
      </c>
      <c r="F428" s="175" t="s">
        <v>5989</v>
      </c>
    </row>
    <row r="429" spans="2:6">
      <c r="B429" s="315">
        <v>42850</v>
      </c>
      <c r="C429" s="316">
        <v>139</v>
      </c>
      <c r="D429" s="174" t="s">
        <v>6045</v>
      </c>
      <c r="E429" s="321" t="s">
        <v>5941</v>
      </c>
      <c r="F429" s="175" t="s">
        <v>5989</v>
      </c>
    </row>
    <row r="430" spans="2:6">
      <c r="B430" s="315">
        <v>42850</v>
      </c>
      <c r="C430" s="316">
        <v>200</v>
      </c>
      <c r="D430" s="174" t="s">
        <v>6045</v>
      </c>
      <c r="E430" s="321" t="s">
        <v>5999</v>
      </c>
      <c r="F430" s="175" t="s">
        <v>5989</v>
      </c>
    </row>
    <row r="431" spans="2:6">
      <c r="B431" s="315">
        <v>42850</v>
      </c>
      <c r="C431" s="316">
        <v>200</v>
      </c>
      <c r="D431" s="174" t="s">
        <v>6045</v>
      </c>
      <c r="E431" s="320" t="s">
        <v>5697</v>
      </c>
      <c r="F431" s="175" t="s">
        <v>5989</v>
      </c>
    </row>
    <row r="432" spans="2:6">
      <c r="B432" s="315">
        <v>42850</v>
      </c>
      <c r="C432" s="316">
        <v>300</v>
      </c>
      <c r="D432" s="174" t="s">
        <v>6045</v>
      </c>
      <c r="E432" s="320" t="s">
        <v>5880</v>
      </c>
      <c r="F432" s="175" t="s">
        <v>5989</v>
      </c>
    </row>
    <row r="433" spans="2:6">
      <c r="B433" s="315">
        <v>42850</v>
      </c>
      <c r="C433" s="316">
        <v>1500</v>
      </c>
      <c r="D433" s="174" t="s">
        <v>6045</v>
      </c>
      <c r="E433" s="321" t="s">
        <v>4504</v>
      </c>
      <c r="F433" s="175" t="s">
        <v>5989</v>
      </c>
    </row>
    <row r="434" spans="2:6">
      <c r="B434" s="315">
        <v>42850</v>
      </c>
      <c r="C434" s="316">
        <v>3000</v>
      </c>
      <c r="D434" s="174" t="s">
        <v>6045</v>
      </c>
      <c r="E434" s="320" t="s">
        <v>5881</v>
      </c>
      <c r="F434" s="175" t="s">
        <v>5989</v>
      </c>
    </row>
    <row r="435" spans="2:6">
      <c r="B435" s="315">
        <v>42850</v>
      </c>
      <c r="C435" s="316">
        <v>5000</v>
      </c>
      <c r="D435" s="174" t="s">
        <v>6045</v>
      </c>
      <c r="E435" s="320" t="s">
        <v>5882</v>
      </c>
      <c r="F435" s="175" t="s">
        <v>5989</v>
      </c>
    </row>
    <row r="436" spans="2:6">
      <c r="B436" s="315">
        <v>42850</v>
      </c>
      <c r="C436" s="316">
        <v>5000</v>
      </c>
      <c r="D436" s="174" t="s">
        <v>6045</v>
      </c>
      <c r="E436" s="321" t="s">
        <v>6018</v>
      </c>
      <c r="F436" s="175" t="s">
        <v>5989</v>
      </c>
    </row>
    <row r="437" spans="2:6" ht="38.25">
      <c r="B437" s="315">
        <v>42850</v>
      </c>
      <c r="C437" s="316">
        <v>69435</v>
      </c>
      <c r="D437" s="174" t="s">
        <v>6045</v>
      </c>
      <c r="E437" s="175" t="s">
        <v>6061</v>
      </c>
      <c r="F437" s="329" t="s">
        <v>5953</v>
      </c>
    </row>
    <row r="438" spans="2:6" ht="25.5">
      <c r="B438" s="315">
        <v>42850</v>
      </c>
      <c r="C438" s="316">
        <v>100000</v>
      </c>
      <c r="D438" s="174" t="s">
        <v>6045</v>
      </c>
      <c r="E438" s="349" t="s">
        <v>6063</v>
      </c>
      <c r="F438" s="329" t="s">
        <v>5953</v>
      </c>
    </row>
    <row r="439" spans="2:6">
      <c r="B439" s="315">
        <v>42850</v>
      </c>
      <c r="C439" s="316">
        <v>120870.28</v>
      </c>
      <c r="D439" s="174" t="s">
        <v>6045</v>
      </c>
      <c r="E439" s="327" t="s">
        <v>5941</v>
      </c>
      <c r="F439" s="175" t="s">
        <v>5989</v>
      </c>
    </row>
    <row r="440" spans="2:6">
      <c r="B440" s="315">
        <v>42851</v>
      </c>
      <c r="C440" s="316">
        <v>100</v>
      </c>
      <c r="D440" s="174" t="s">
        <v>6045</v>
      </c>
      <c r="E440" s="324" t="s">
        <v>5941</v>
      </c>
      <c r="F440" s="175" t="s">
        <v>5989</v>
      </c>
    </row>
    <row r="441" spans="2:6">
      <c r="B441" s="315">
        <v>42851</v>
      </c>
      <c r="C441" s="316">
        <v>200</v>
      </c>
      <c r="D441" s="174" t="s">
        <v>6042</v>
      </c>
      <c r="E441" s="320" t="s">
        <v>5765</v>
      </c>
      <c r="F441" s="175" t="s">
        <v>5989</v>
      </c>
    </row>
    <row r="442" spans="2:6">
      <c r="B442" s="315">
        <v>42851</v>
      </c>
      <c r="C442" s="316">
        <v>300</v>
      </c>
      <c r="D442" s="174" t="s">
        <v>6045</v>
      </c>
      <c r="E442" s="321" t="s">
        <v>5968</v>
      </c>
      <c r="F442" s="175" t="s">
        <v>5989</v>
      </c>
    </row>
    <row r="443" spans="2:6">
      <c r="B443" s="315">
        <v>42851</v>
      </c>
      <c r="C443" s="316">
        <v>450</v>
      </c>
      <c r="D443" s="174" t="s">
        <v>6037</v>
      </c>
      <c r="E443" s="321" t="s">
        <v>6007</v>
      </c>
      <c r="F443" s="175" t="s">
        <v>5989</v>
      </c>
    </row>
    <row r="444" spans="2:6">
      <c r="B444" s="315">
        <v>42851</v>
      </c>
      <c r="C444" s="316">
        <v>500</v>
      </c>
      <c r="D444" s="174" t="s">
        <v>6045</v>
      </c>
      <c r="E444" s="320" t="s">
        <v>5883</v>
      </c>
      <c r="F444" s="175" t="s">
        <v>5989</v>
      </c>
    </row>
    <row r="445" spans="2:6">
      <c r="B445" s="315">
        <v>42851</v>
      </c>
      <c r="C445" s="316">
        <v>1000</v>
      </c>
      <c r="D445" s="174" t="s">
        <v>6045</v>
      </c>
      <c r="E445" s="320" t="s">
        <v>5884</v>
      </c>
      <c r="F445" s="175" t="s">
        <v>5989</v>
      </c>
    </row>
    <row r="446" spans="2:6">
      <c r="B446" s="315">
        <v>42851</v>
      </c>
      <c r="C446" s="316">
        <v>1000</v>
      </c>
      <c r="D446" s="174" t="s">
        <v>6045</v>
      </c>
      <c r="E446" s="320" t="s">
        <v>5675</v>
      </c>
      <c r="F446" s="175" t="s">
        <v>5989</v>
      </c>
    </row>
    <row r="447" spans="2:6">
      <c r="B447" s="315">
        <v>42851</v>
      </c>
      <c r="C447" s="316">
        <v>1500</v>
      </c>
      <c r="D447" s="174" t="s">
        <v>6045</v>
      </c>
      <c r="E447" s="321" t="s">
        <v>4504</v>
      </c>
      <c r="F447" s="175" t="s">
        <v>5989</v>
      </c>
    </row>
    <row r="448" spans="2:6">
      <c r="B448" s="315">
        <v>42851</v>
      </c>
      <c r="C448" s="316">
        <v>1500</v>
      </c>
      <c r="D448" s="174" t="s">
        <v>6045</v>
      </c>
      <c r="E448" s="321" t="s">
        <v>5943</v>
      </c>
      <c r="F448" s="175" t="s">
        <v>5989</v>
      </c>
    </row>
    <row r="449" spans="2:6">
      <c r="B449" s="315">
        <v>42851</v>
      </c>
      <c r="C449" s="316">
        <v>2000</v>
      </c>
      <c r="D449" s="174" t="s">
        <v>6045</v>
      </c>
      <c r="E449" s="320" t="s">
        <v>5885</v>
      </c>
      <c r="F449" s="175" t="s">
        <v>5989</v>
      </c>
    </row>
    <row r="450" spans="2:6">
      <c r="B450" s="315">
        <v>42851</v>
      </c>
      <c r="C450" s="316">
        <v>2000</v>
      </c>
      <c r="D450" s="174" t="s">
        <v>6045</v>
      </c>
      <c r="E450" s="320" t="s">
        <v>5886</v>
      </c>
      <c r="F450" s="175" t="s">
        <v>5989</v>
      </c>
    </row>
    <row r="451" spans="2:6">
      <c r="B451" s="315">
        <v>42851</v>
      </c>
      <c r="C451" s="316">
        <v>2500</v>
      </c>
      <c r="D451" s="174" t="s">
        <v>6045</v>
      </c>
      <c r="E451" s="321" t="s">
        <v>6019</v>
      </c>
      <c r="F451" s="175" t="s">
        <v>5989</v>
      </c>
    </row>
    <row r="452" spans="2:6">
      <c r="B452" s="315">
        <v>42851</v>
      </c>
      <c r="C452" s="316">
        <v>5000</v>
      </c>
      <c r="D452" s="174" t="s">
        <v>6042</v>
      </c>
      <c r="E452" s="327" t="s">
        <v>5931</v>
      </c>
      <c r="F452" s="175" t="s">
        <v>5989</v>
      </c>
    </row>
    <row r="453" spans="2:6">
      <c r="B453" s="315">
        <v>42851</v>
      </c>
      <c r="C453" s="316">
        <v>9787.43</v>
      </c>
      <c r="D453" s="174" t="s">
        <v>6045</v>
      </c>
      <c r="E453" s="327" t="s">
        <v>4674</v>
      </c>
      <c r="F453" s="175" t="s">
        <v>5989</v>
      </c>
    </row>
    <row r="454" spans="2:6" ht="25.5">
      <c r="B454" s="315">
        <v>42851</v>
      </c>
      <c r="C454" s="316">
        <v>13490.83</v>
      </c>
      <c r="D454" s="174" t="s">
        <v>6045</v>
      </c>
      <c r="E454" s="327" t="s">
        <v>5918</v>
      </c>
      <c r="F454" s="175" t="s">
        <v>5989</v>
      </c>
    </row>
    <row r="455" spans="2:6">
      <c r="B455" s="315">
        <v>42851</v>
      </c>
      <c r="C455" s="316">
        <v>17000</v>
      </c>
      <c r="D455" s="174" t="s">
        <v>6045</v>
      </c>
      <c r="E455" s="321" t="s">
        <v>5947</v>
      </c>
      <c r="F455" s="175" t="s">
        <v>5989</v>
      </c>
    </row>
    <row r="456" spans="2:6">
      <c r="B456" s="315">
        <v>42851</v>
      </c>
      <c r="C456" s="316">
        <v>50000</v>
      </c>
      <c r="D456" s="174" t="s">
        <v>6045</v>
      </c>
      <c r="E456" s="320" t="s">
        <v>5828</v>
      </c>
      <c r="F456" s="175" t="s">
        <v>5989</v>
      </c>
    </row>
    <row r="457" spans="2:6">
      <c r="B457" s="315">
        <v>42851</v>
      </c>
      <c r="C457" s="316">
        <v>885700</v>
      </c>
      <c r="D457" s="174" t="s">
        <v>6043</v>
      </c>
      <c r="E457" s="321" t="s">
        <v>4504</v>
      </c>
      <c r="F457" s="175" t="s">
        <v>5989</v>
      </c>
    </row>
    <row r="458" spans="2:6">
      <c r="B458" s="315">
        <v>42852</v>
      </c>
      <c r="C458" s="316">
        <v>450</v>
      </c>
      <c r="D458" s="174" t="s">
        <v>6044</v>
      </c>
      <c r="E458" s="321" t="s">
        <v>5932</v>
      </c>
      <c r="F458" s="175" t="s">
        <v>5989</v>
      </c>
    </row>
    <row r="459" spans="2:6">
      <c r="B459" s="315">
        <v>42852</v>
      </c>
      <c r="C459" s="316">
        <v>500</v>
      </c>
      <c r="D459" s="174" t="s">
        <v>6045</v>
      </c>
      <c r="E459" s="320" t="s">
        <v>5887</v>
      </c>
      <c r="F459" s="175" t="s">
        <v>5989</v>
      </c>
    </row>
    <row r="460" spans="2:6">
      <c r="B460" s="315">
        <v>42852</v>
      </c>
      <c r="C460" s="316">
        <v>500</v>
      </c>
      <c r="D460" s="174" t="s">
        <v>6045</v>
      </c>
      <c r="E460" s="320" t="s">
        <v>5887</v>
      </c>
      <c r="F460" s="175" t="s">
        <v>5989</v>
      </c>
    </row>
    <row r="461" spans="2:6">
      <c r="B461" s="315">
        <v>42852</v>
      </c>
      <c r="C461" s="316">
        <v>750</v>
      </c>
      <c r="D461" s="174" t="s">
        <v>6045</v>
      </c>
      <c r="E461" s="320" t="s">
        <v>5720</v>
      </c>
      <c r="F461" s="175" t="s">
        <v>5989</v>
      </c>
    </row>
    <row r="462" spans="2:6">
      <c r="B462" s="315">
        <v>42852</v>
      </c>
      <c r="C462" s="316">
        <v>970</v>
      </c>
      <c r="D462" s="174" t="s">
        <v>6045</v>
      </c>
      <c r="E462" s="320" t="s">
        <v>5888</v>
      </c>
      <c r="F462" s="175" t="s">
        <v>5988</v>
      </c>
    </row>
    <row r="463" spans="2:6">
      <c r="B463" s="315">
        <v>42852</v>
      </c>
      <c r="C463" s="316">
        <v>1000</v>
      </c>
      <c r="D463" s="174" t="s">
        <v>6045</v>
      </c>
      <c r="E463" s="320" t="s">
        <v>5722</v>
      </c>
      <c r="F463" s="175" t="s">
        <v>5989</v>
      </c>
    </row>
    <row r="464" spans="2:6">
      <c r="B464" s="315">
        <v>42852</v>
      </c>
      <c r="C464" s="316">
        <v>2000</v>
      </c>
      <c r="D464" s="174" t="s">
        <v>6045</v>
      </c>
      <c r="E464" s="320" t="s">
        <v>5396</v>
      </c>
      <c r="F464" s="175" t="s">
        <v>5989</v>
      </c>
    </row>
    <row r="465" spans="2:6">
      <c r="B465" s="338">
        <v>42852</v>
      </c>
      <c r="C465" s="339">
        <v>5000</v>
      </c>
      <c r="D465" s="334" t="s">
        <v>6045</v>
      </c>
      <c r="E465" s="328" t="s">
        <v>5928</v>
      </c>
      <c r="F465" s="319" t="s">
        <v>5989</v>
      </c>
    </row>
    <row r="466" spans="2:6">
      <c r="B466" s="315">
        <v>42852</v>
      </c>
      <c r="C466" s="316">
        <v>5000</v>
      </c>
      <c r="D466" s="174" t="s">
        <v>6045</v>
      </c>
      <c r="E466" s="320" t="s">
        <v>5889</v>
      </c>
      <c r="F466" s="175" t="s">
        <v>5989</v>
      </c>
    </row>
    <row r="467" spans="2:6">
      <c r="B467" s="315">
        <v>42852</v>
      </c>
      <c r="C467" s="316">
        <v>5100</v>
      </c>
      <c r="D467" s="174" t="s">
        <v>6045</v>
      </c>
      <c r="E467" s="327" t="s">
        <v>5933</v>
      </c>
      <c r="F467" s="175" t="s">
        <v>5989</v>
      </c>
    </row>
    <row r="468" spans="2:6">
      <c r="B468" s="315">
        <v>42852</v>
      </c>
      <c r="C468" s="316">
        <v>6000</v>
      </c>
      <c r="D468" s="174" t="s">
        <v>6045</v>
      </c>
      <c r="E468" s="346" t="s">
        <v>5757</v>
      </c>
      <c r="F468" s="329"/>
    </row>
    <row r="469" spans="2:6" ht="38.25">
      <c r="B469" s="315">
        <v>42852</v>
      </c>
      <c r="C469" s="316">
        <v>12010</v>
      </c>
      <c r="D469" s="174" t="s">
        <v>6045</v>
      </c>
      <c r="E469" s="175" t="s">
        <v>6062</v>
      </c>
      <c r="F469" s="329" t="s">
        <v>5953</v>
      </c>
    </row>
    <row r="470" spans="2:6">
      <c r="B470" s="315">
        <v>42852</v>
      </c>
      <c r="C470" s="316">
        <v>32384.1</v>
      </c>
      <c r="D470" s="174" t="s">
        <v>6045</v>
      </c>
      <c r="E470" s="328" t="s">
        <v>5934</v>
      </c>
      <c r="F470" s="175" t="s">
        <v>5989</v>
      </c>
    </row>
    <row r="471" spans="2:6">
      <c r="B471" s="315">
        <v>42852</v>
      </c>
      <c r="C471" s="316">
        <v>70000</v>
      </c>
      <c r="D471" s="174" t="s">
        <v>6045</v>
      </c>
      <c r="E471" s="327" t="s">
        <v>5935</v>
      </c>
      <c r="F471" s="175" t="s">
        <v>5989</v>
      </c>
    </row>
    <row r="472" spans="2:6">
      <c r="B472" s="315">
        <v>42852</v>
      </c>
      <c r="C472" s="316">
        <v>100000</v>
      </c>
      <c r="D472" s="174" t="s">
        <v>6045</v>
      </c>
      <c r="E472" s="327" t="s">
        <v>5936</v>
      </c>
      <c r="F472" s="175" t="s">
        <v>5989</v>
      </c>
    </row>
    <row r="473" spans="2:6">
      <c r="B473" s="315">
        <v>42852</v>
      </c>
      <c r="C473" s="316">
        <v>190000</v>
      </c>
      <c r="D473" s="174" t="s">
        <v>6045</v>
      </c>
      <c r="E473" s="327" t="s">
        <v>5937</v>
      </c>
      <c r="F473" s="175" t="s">
        <v>5989</v>
      </c>
    </row>
    <row r="474" spans="2:6">
      <c r="B474" s="315">
        <v>42852</v>
      </c>
      <c r="C474" s="316">
        <v>493169</v>
      </c>
      <c r="D474" s="174" t="s">
        <v>6045</v>
      </c>
      <c r="E474" s="321" t="s">
        <v>6020</v>
      </c>
      <c r="F474" s="175" t="s">
        <v>5989</v>
      </c>
    </row>
    <row r="475" spans="2:6">
      <c r="B475" s="315">
        <v>42853</v>
      </c>
      <c r="C475" s="316">
        <v>50</v>
      </c>
      <c r="D475" s="174" t="s">
        <v>6045</v>
      </c>
      <c r="E475" s="320" t="s">
        <v>5890</v>
      </c>
      <c r="F475" s="175" t="s">
        <v>5988</v>
      </c>
    </row>
    <row r="476" spans="2:6">
      <c r="B476" s="315">
        <v>42853</v>
      </c>
      <c r="C476" s="316">
        <v>300</v>
      </c>
      <c r="D476" s="174" t="s">
        <v>6045</v>
      </c>
      <c r="E476" s="320" t="s">
        <v>5891</v>
      </c>
      <c r="F476" s="175" t="s">
        <v>5988</v>
      </c>
    </row>
    <row r="477" spans="2:6">
      <c r="B477" s="315">
        <v>42853</v>
      </c>
      <c r="C477" s="316">
        <v>300</v>
      </c>
      <c r="D477" s="174" t="s">
        <v>6045</v>
      </c>
      <c r="E477" s="321" t="s">
        <v>6021</v>
      </c>
      <c r="F477" s="175" t="s">
        <v>5988</v>
      </c>
    </row>
    <row r="478" spans="2:6">
      <c r="B478" s="315">
        <v>42853</v>
      </c>
      <c r="C478" s="316">
        <v>500</v>
      </c>
      <c r="D478" s="174" t="s">
        <v>6045</v>
      </c>
      <c r="E478" s="321" t="s">
        <v>6022</v>
      </c>
      <c r="F478" s="175" t="s">
        <v>5989</v>
      </c>
    </row>
    <row r="479" spans="2:6">
      <c r="B479" s="315">
        <v>42853</v>
      </c>
      <c r="C479" s="316">
        <v>500</v>
      </c>
      <c r="D479" s="174" t="s">
        <v>6045</v>
      </c>
      <c r="E479" s="320" t="s">
        <v>5892</v>
      </c>
      <c r="F479" s="175" t="s">
        <v>5989</v>
      </c>
    </row>
    <row r="480" spans="2:6">
      <c r="B480" s="315">
        <v>42853</v>
      </c>
      <c r="C480" s="316">
        <v>500</v>
      </c>
      <c r="D480" s="174" t="s">
        <v>6045</v>
      </c>
      <c r="E480" s="320" t="s">
        <v>5173</v>
      </c>
      <c r="F480" s="175" t="s">
        <v>5989</v>
      </c>
    </row>
    <row r="481" spans="2:6">
      <c r="B481" s="315">
        <v>42853</v>
      </c>
      <c r="C481" s="316">
        <v>595.15</v>
      </c>
      <c r="D481" s="174" t="s">
        <v>6045</v>
      </c>
      <c r="E481" s="321" t="s">
        <v>6023</v>
      </c>
      <c r="F481" s="175" t="s">
        <v>5989</v>
      </c>
    </row>
    <row r="482" spans="2:6">
      <c r="B482" s="315">
        <v>42853</v>
      </c>
      <c r="C482" s="316">
        <v>1000</v>
      </c>
      <c r="D482" s="174" t="s">
        <v>6045</v>
      </c>
      <c r="E482" s="320" t="s">
        <v>5495</v>
      </c>
      <c r="F482" s="175" t="s">
        <v>5989</v>
      </c>
    </row>
    <row r="483" spans="2:6">
      <c r="B483" s="315">
        <v>42853</v>
      </c>
      <c r="C483" s="316">
        <v>2000</v>
      </c>
      <c r="D483" s="174" t="s">
        <v>6045</v>
      </c>
      <c r="E483" s="321" t="s">
        <v>6024</v>
      </c>
      <c r="F483" s="175" t="s">
        <v>5989</v>
      </c>
    </row>
    <row r="484" spans="2:6">
      <c r="B484" s="315">
        <v>42853</v>
      </c>
      <c r="C484" s="316">
        <v>3000</v>
      </c>
      <c r="D484" s="174" t="s">
        <v>6045</v>
      </c>
      <c r="E484" s="320" t="s">
        <v>5893</v>
      </c>
      <c r="F484" s="175" t="s">
        <v>5989</v>
      </c>
    </row>
    <row r="485" spans="2:6">
      <c r="B485" s="315">
        <v>42853</v>
      </c>
      <c r="C485" s="316">
        <v>3000</v>
      </c>
      <c r="D485" s="174" t="s">
        <v>6045</v>
      </c>
      <c r="E485" s="320" t="s">
        <v>5725</v>
      </c>
      <c r="F485" s="175" t="s">
        <v>5989</v>
      </c>
    </row>
    <row r="486" spans="2:6">
      <c r="B486" s="315">
        <v>42853</v>
      </c>
      <c r="C486" s="316">
        <v>4000</v>
      </c>
      <c r="D486" s="174" t="s">
        <v>6045</v>
      </c>
      <c r="E486" s="320" t="s">
        <v>5894</v>
      </c>
      <c r="F486" s="175" t="s">
        <v>5989</v>
      </c>
    </row>
    <row r="487" spans="2:6">
      <c r="B487" s="315">
        <v>42853</v>
      </c>
      <c r="C487" s="316">
        <v>4350</v>
      </c>
      <c r="D487" s="174" t="s">
        <v>6045</v>
      </c>
      <c r="E487" s="320" t="s">
        <v>5895</v>
      </c>
      <c r="F487" s="175" t="s">
        <v>5989</v>
      </c>
    </row>
    <row r="488" spans="2:6">
      <c r="B488" s="315">
        <v>42853</v>
      </c>
      <c r="C488" s="316">
        <v>5000</v>
      </c>
      <c r="D488" s="174" t="s">
        <v>6045</v>
      </c>
      <c r="E488" s="321" t="s">
        <v>6025</v>
      </c>
      <c r="F488" s="175" t="s">
        <v>5989</v>
      </c>
    </row>
    <row r="489" spans="2:6">
      <c r="B489" s="315">
        <v>42853</v>
      </c>
      <c r="C489" s="316">
        <v>5000</v>
      </c>
      <c r="D489" s="174" t="s">
        <v>6045</v>
      </c>
      <c r="E489" s="321" t="s">
        <v>6026</v>
      </c>
      <c r="F489" s="175" t="s">
        <v>5989</v>
      </c>
    </row>
    <row r="490" spans="2:6">
      <c r="B490" s="315">
        <v>42853</v>
      </c>
      <c r="C490" s="316">
        <v>5000</v>
      </c>
      <c r="D490" s="174" t="s">
        <v>6045</v>
      </c>
      <c r="E490" s="328" t="s">
        <v>5938</v>
      </c>
      <c r="F490" s="175" t="s">
        <v>5989</v>
      </c>
    </row>
    <row r="491" spans="2:6">
      <c r="B491" s="315">
        <v>42853</v>
      </c>
      <c r="C491" s="316">
        <v>10000</v>
      </c>
      <c r="D491" s="174" t="s">
        <v>6041</v>
      </c>
      <c r="E491" s="321" t="s">
        <v>6027</v>
      </c>
      <c r="F491" s="175" t="s">
        <v>5989</v>
      </c>
    </row>
    <row r="492" spans="2:6">
      <c r="B492" s="315">
        <v>42853</v>
      </c>
      <c r="C492" s="316">
        <v>10000</v>
      </c>
      <c r="D492" s="174" t="s">
        <v>6045</v>
      </c>
      <c r="E492" s="321" t="s">
        <v>6028</v>
      </c>
      <c r="F492" s="175" t="s">
        <v>5989</v>
      </c>
    </row>
    <row r="493" spans="2:6">
      <c r="B493" s="315">
        <v>42853</v>
      </c>
      <c r="C493" s="316">
        <v>20000</v>
      </c>
      <c r="D493" s="174" t="s">
        <v>6045</v>
      </c>
      <c r="E493" s="327" t="s">
        <v>5912</v>
      </c>
      <c r="F493" s="175" t="s">
        <v>5989</v>
      </c>
    </row>
    <row r="494" spans="2:6">
      <c r="B494" s="315">
        <v>42853</v>
      </c>
      <c r="C494" s="316">
        <v>25000</v>
      </c>
      <c r="D494" s="174" t="s">
        <v>6045</v>
      </c>
      <c r="E494" s="327" t="s">
        <v>5939</v>
      </c>
      <c r="F494" s="175" t="s">
        <v>5989</v>
      </c>
    </row>
    <row r="495" spans="2:6">
      <c r="B495" s="315">
        <v>42853</v>
      </c>
      <c r="C495" s="316">
        <v>28500</v>
      </c>
      <c r="D495" s="174" t="s">
        <v>6045</v>
      </c>
      <c r="E495" s="320" t="s">
        <v>5896</v>
      </c>
      <c r="F495" s="175" t="s">
        <v>5989</v>
      </c>
    </row>
    <row r="496" spans="2:6">
      <c r="B496" s="315">
        <v>42853</v>
      </c>
      <c r="C496" s="316">
        <v>39753.699999999997</v>
      </c>
      <c r="D496" s="174" t="s">
        <v>6045</v>
      </c>
      <c r="E496" s="320" t="s">
        <v>5714</v>
      </c>
      <c r="F496" s="175" t="s">
        <v>5989</v>
      </c>
    </row>
    <row r="497" spans="2:6">
      <c r="B497" s="315">
        <v>42853</v>
      </c>
      <c r="C497" s="316">
        <v>50000</v>
      </c>
      <c r="D497" s="174" t="s">
        <v>6045</v>
      </c>
      <c r="E497" s="321" t="s">
        <v>6029</v>
      </c>
      <c r="F497" s="175" t="s">
        <v>5989</v>
      </c>
    </row>
    <row r="498" spans="2:6">
      <c r="B498" s="315">
        <v>42855</v>
      </c>
      <c r="C498" s="316">
        <v>296114.67</v>
      </c>
      <c r="D498" s="174" t="s">
        <v>6045</v>
      </c>
      <c r="E498" s="327" t="s">
        <v>5904</v>
      </c>
      <c r="F498" s="348" t="s">
        <v>6064</v>
      </c>
    </row>
  </sheetData>
  <sheetProtection algorithmName="SHA-512" hashValue="C6AJSJeuMA9mSHZkd64CJl6pHI+k7U04qT18g3x7jKeCYqlE75fib8hDCEBL09dRNQKk/xGoXphLGtAupLZR3A==" saltValue="GoWfS24z1SqyFobpYDqsNA==" spinCount="100000" sheet="1" objects="1" scenarios="1"/>
  <sortState ref="B5:G454">
    <sortCondition ref="B5:B454"/>
  </sortState>
  <mergeCells count="1">
    <mergeCell ref="C1:F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/>
  </sheetViews>
  <sheetFormatPr defaultRowHeight="15"/>
  <cols>
    <col min="2" max="2" width="17.42578125" customWidth="1"/>
    <col min="3" max="3" width="18.5703125" customWidth="1"/>
    <col min="4" max="4" width="13.85546875" customWidth="1"/>
    <col min="5" max="5" width="18.5703125" customWidth="1"/>
    <col min="6" max="6" width="18.7109375" customWidth="1"/>
    <col min="7" max="7" width="11.7109375" customWidth="1"/>
  </cols>
  <sheetData>
    <row r="1" spans="1:7" s="191" customFormat="1" ht="53.25" customHeight="1">
      <c r="A1" s="192"/>
      <c r="B1" s="40"/>
      <c r="C1" s="366" t="s">
        <v>1148</v>
      </c>
      <c r="D1" s="366"/>
      <c r="E1" s="366"/>
      <c r="F1" s="366"/>
    </row>
    <row r="2" spans="1:7">
      <c r="A2" s="1"/>
      <c r="B2" s="203" t="s">
        <v>6</v>
      </c>
      <c r="C2" s="204">
        <f>SUM(E16)</f>
        <v>566088.71843999997</v>
      </c>
      <c r="D2" s="46"/>
      <c r="E2" s="47"/>
      <c r="F2" s="127"/>
    </row>
    <row r="3" spans="1:7">
      <c r="A3" s="1"/>
      <c r="B3" s="40" t="s">
        <v>32</v>
      </c>
      <c r="C3" s="92"/>
      <c r="D3" s="49"/>
      <c r="E3" s="48"/>
      <c r="F3" s="53"/>
    </row>
    <row r="4" spans="1:7">
      <c r="A4" s="19"/>
      <c r="B4" s="154" t="s">
        <v>7</v>
      </c>
      <c r="C4" s="154" t="s">
        <v>55</v>
      </c>
      <c r="D4" s="154" t="s">
        <v>53</v>
      </c>
      <c r="E4" s="154" t="s">
        <v>54</v>
      </c>
      <c r="F4" s="154" t="s">
        <v>9</v>
      </c>
      <c r="G4" s="191"/>
    </row>
    <row r="5" spans="1:7">
      <c r="B5" s="367" t="s">
        <v>56</v>
      </c>
      <c r="C5" s="367"/>
      <c r="D5" s="367"/>
      <c r="E5" s="367"/>
      <c r="F5" s="367"/>
      <c r="G5" s="81"/>
    </row>
    <row r="6" spans="1:7" s="51" customFormat="1">
      <c r="B6" s="200">
        <v>42832</v>
      </c>
      <c r="C6" s="207">
        <v>185</v>
      </c>
      <c r="D6" s="201">
        <v>56.436900000000001</v>
      </c>
      <c r="E6" s="210">
        <v>10440.826500000001</v>
      </c>
      <c r="F6" s="175" t="s">
        <v>4375</v>
      </c>
      <c r="G6" s="300"/>
    </row>
    <row r="7" spans="1:7" s="191" customFormat="1">
      <c r="B7" s="200">
        <v>42844</v>
      </c>
      <c r="C7" s="207">
        <v>15</v>
      </c>
      <c r="D7" s="201">
        <v>55.979300000000002</v>
      </c>
      <c r="E7" s="210">
        <v>839.68950000000007</v>
      </c>
      <c r="F7" s="175" t="s">
        <v>4376</v>
      </c>
      <c r="G7" s="300"/>
    </row>
    <row r="8" spans="1:7">
      <c r="A8" s="191"/>
      <c r="B8" s="200">
        <v>42849</v>
      </c>
      <c r="C8" s="207">
        <v>3845.2</v>
      </c>
      <c r="D8" s="201">
        <v>56.230699999999999</v>
      </c>
      <c r="E8" s="210">
        <v>216218.28764</v>
      </c>
      <c r="F8" s="175" t="s">
        <v>4377</v>
      </c>
      <c r="G8" s="81"/>
    </row>
    <row r="9" spans="1:7">
      <c r="A9" s="191"/>
      <c r="B9" s="154" t="s">
        <v>31</v>
      </c>
      <c r="C9" s="209">
        <f>SUM(C6:C8)</f>
        <v>4045.2</v>
      </c>
      <c r="D9" s="208"/>
      <c r="E9" s="211">
        <f>SUM(E6:E8)</f>
        <v>227498.80364</v>
      </c>
      <c r="F9" s="50"/>
      <c r="G9" s="51"/>
    </row>
    <row r="10" spans="1:7">
      <c r="B10" s="367" t="s">
        <v>57</v>
      </c>
      <c r="C10" s="367"/>
      <c r="D10" s="367"/>
      <c r="E10" s="367"/>
      <c r="F10" s="367"/>
    </row>
    <row r="11" spans="1:7">
      <c r="B11" s="200">
        <v>42836</v>
      </c>
      <c r="C11" s="212">
        <v>192</v>
      </c>
      <c r="D11" s="201">
        <v>60.746899999999997</v>
      </c>
      <c r="E11" s="210">
        <v>11663.4048</v>
      </c>
      <c r="F11" s="175" t="s">
        <v>4378</v>
      </c>
    </row>
    <row r="12" spans="1:7" s="191" customFormat="1">
      <c r="B12" s="200">
        <v>42836</v>
      </c>
      <c r="C12" s="212">
        <v>1350</v>
      </c>
      <c r="D12" s="201">
        <v>60.746899999999997</v>
      </c>
      <c r="E12" s="210">
        <v>82008.315000000002</v>
      </c>
      <c r="F12" s="175" t="s">
        <v>4379</v>
      </c>
    </row>
    <row r="13" spans="1:7" s="191" customFormat="1">
      <c r="B13" s="200">
        <v>42836</v>
      </c>
      <c r="C13" s="212">
        <v>1550</v>
      </c>
      <c r="D13" s="201">
        <v>60.746899999999997</v>
      </c>
      <c r="E13" s="210">
        <v>94157.694999999992</v>
      </c>
      <c r="F13" s="175" t="s">
        <v>4380</v>
      </c>
    </row>
    <row r="14" spans="1:7" ht="26.25">
      <c r="B14" s="200">
        <v>42837</v>
      </c>
      <c r="C14" s="212">
        <v>2500</v>
      </c>
      <c r="D14" s="201">
        <v>60.304200000000002</v>
      </c>
      <c r="E14" s="210">
        <v>150760.5</v>
      </c>
      <c r="F14" s="175" t="s">
        <v>4381</v>
      </c>
    </row>
    <row r="15" spans="1:7">
      <c r="B15" s="154" t="s">
        <v>31</v>
      </c>
      <c r="C15" s="213">
        <f>SUM(C11:C14)</f>
        <v>5592</v>
      </c>
      <c r="D15" s="154"/>
      <c r="E15" s="157">
        <f>SUM(E11:E14)</f>
        <v>338589.91480000003</v>
      </c>
      <c r="F15" s="50"/>
    </row>
    <row r="16" spans="1:7">
      <c r="B16" s="154" t="s">
        <v>21</v>
      </c>
      <c r="C16" s="154"/>
      <c r="D16" s="154"/>
      <c r="E16" s="157">
        <f>SUM(E9+E15)</f>
        <v>566088.71843999997</v>
      </c>
      <c r="F16" s="50"/>
    </row>
    <row r="17" spans="3:6">
      <c r="C17" s="156"/>
      <c r="D17" s="156"/>
      <c r="E17" s="156"/>
      <c r="F17" s="50"/>
    </row>
    <row r="18" spans="3:6">
      <c r="C18" s="156"/>
      <c r="D18" s="156"/>
      <c r="E18" s="156"/>
      <c r="F18" s="50"/>
    </row>
    <row r="19" spans="3:6">
      <c r="C19" s="156"/>
      <c r="D19" s="156"/>
      <c r="E19" s="156"/>
      <c r="F19" s="50"/>
    </row>
    <row r="20" spans="3:6">
      <c r="C20" s="156"/>
      <c r="D20" s="156"/>
      <c r="E20" s="156"/>
      <c r="F20" s="50"/>
    </row>
    <row r="21" spans="3:6">
      <c r="C21" s="156"/>
      <c r="D21" s="156"/>
      <c r="E21" s="156"/>
      <c r="F21" s="50"/>
    </row>
    <row r="22" spans="3:6">
      <c r="C22" s="156"/>
      <c r="D22" s="156"/>
      <c r="E22" s="156"/>
      <c r="F22" s="50"/>
    </row>
    <row r="23" spans="3:6">
      <c r="C23" s="156"/>
      <c r="D23" s="156"/>
      <c r="E23" s="156"/>
      <c r="F23" s="50"/>
    </row>
    <row r="24" spans="3:6">
      <c r="C24" s="156"/>
      <c r="D24" s="156"/>
      <c r="E24" s="156"/>
      <c r="F24" s="50"/>
    </row>
    <row r="25" spans="3:6">
      <c r="C25" s="156"/>
      <c r="D25" s="156"/>
      <c r="E25" s="156"/>
      <c r="F25" s="50"/>
    </row>
    <row r="26" spans="3:6">
      <c r="C26" s="156"/>
      <c r="D26" s="156"/>
      <c r="E26" s="156"/>
      <c r="F26" s="50"/>
    </row>
    <row r="27" spans="3:6">
      <c r="C27" s="156"/>
      <c r="D27" s="156"/>
      <c r="E27" s="156"/>
      <c r="F27" s="50"/>
    </row>
    <row r="28" spans="3:6">
      <c r="C28" s="156"/>
      <c r="D28" s="156"/>
      <c r="E28" s="156"/>
      <c r="F28" s="50"/>
    </row>
    <row r="29" spans="3:6">
      <c r="F29" s="50"/>
    </row>
  </sheetData>
  <sheetProtection algorithmName="SHA-512" hashValue="S7DVbTXYgiqy3P4cr3uqckFZ/0HZtBnZRY6rGC102svblFAsvBNh24Ca8atuJpjhkgye2HaR3HOLup6BNRzNvw==" saltValue="XwMLC2vIQrHJiZLj3pfoGw==" spinCount="100000" sheet="1" objects="1" scenarios="1"/>
  <mergeCells count="3">
    <mergeCell ref="C1:F1"/>
    <mergeCell ref="B5:F5"/>
    <mergeCell ref="B10:F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B1:M1359"/>
  <sheetViews>
    <sheetView workbookViewId="0">
      <selection activeCell="A4" sqref="A4"/>
    </sheetView>
  </sheetViews>
  <sheetFormatPr defaultRowHeight="15"/>
  <cols>
    <col min="1" max="1" width="9.140625" customWidth="1"/>
    <col min="2" max="2" width="20.5703125" style="110" customWidth="1"/>
    <col min="3" max="3" width="23.140625" style="112" customWidth="1"/>
    <col min="4" max="4" width="88.5703125" customWidth="1"/>
    <col min="7" max="7" width="12.140625" style="99" bestFit="1" customWidth="1"/>
  </cols>
  <sheetData>
    <row r="1" spans="2:7" s="191" customFormat="1" ht="38.1" customHeight="1">
      <c r="B1" s="38"/>
      <c r="C1" s="363" t="s">
        <v>1147</v>
      </c>
      <c r="D1" s="363"/>
      <c r="G1" s="99"/>
    </row>
    <row r="2" spans="2:7">
      <c r="B2" s="203" t="s">
        <v>11</v>
      </c>
      <c r="C2" s="204">
        <f>C1079-C1080</f>
        <v>2366815.1700000009</v>
      </c>
      <c r="D2" s="141"/>
    </row>
    <row r="3" spans="2:7" ht="22.5" customHeight="1">
      <c r="B3" s="39" t="s">
        <v>47</v>
      </c>
      <c r="C3" s="111"/>
      <c r="D3" s="27"/>
    </row>
    <row r="4" spans="2:7" ht="30" customHeight="1">
      <c r="B4" s="368" t="s">
        <v>19</v>
      </c>
      <c r="C4" s="369"/>
      <c r="D4" s="370"/>
    </row>
    <row r="5" spans="2:7">
      <c r="B5" s="214" t="s">
        <v>7</v>
      </c>
      <c r="C5" s="215" t="s">
        <v>8</v>
      </c>
      <c r="D5" s="216" t="s">
        <v>9</v>
      </c>
    </row>
    <row r="6" spans="2:7" s="51" customFormat="1">
      <c r="B6" s="305" t="s">
        <v>3126</v>
      </c>
      <c r="C6" s="306">
        <v>0.65</v>
      </c>
      <c r="D6" s="173" t="s">
        <v>3146</v>
      </c>
      <c r="E6" s="59"/>
      <c r="G6" s="99"/>
    </row>
    <row r="7" spans="2:7" s="51" customFormat="1">
      <c r="B7" s="305" t="s">
        <v>3126</v>
      </c>
      <c r="C7" s="306">
        <v>2.4300000000000002</v>
      </c>
      <c r="D7" s="173" t="s">
        <v>3147</v>
      </c>
      <c r="G7" s="99"/>
    </row>
    <row r="8" spans="2:7" s="51" customFormat="1">
      <c r="B8" s="305" t="s">
        <v>3126</v>
      </c>
      <c r="C8" s="306">
        <v>4.34</v>
      </c>
      <c r="D8" s="173" t="s">
        <v>3148</v>
      </c>
      <c r="G8" s="99"/>
    </row>
    <row r="9" spans="2:7" s="51" customFormat="1">
      <c r="B9" s="305" t="s">
        <v>3126</v>
      </c>
      <c r="C9" s="306">
        <v>6</v>
      </c>
      <c r="D9" s="173" t="s">
        <v>3149</v>
      </c>
      <c r="G9" s="99"/>
    </row>
    <row r="10" spans="2:7" s="51" customFormat="1">
      <c r="B10" s="305" t="s">
        <v>3126</v>
      </c>
      <c r="C10" s="306">
        <v>24</v>
      </c>
      <c r="D10" s="173" t="s">
        <v>3150</v>
      </c>
      <c r="G10" s="99"/>
    </row>
    <row r="11" spans="2:7" s="51" customFormat="1">
      <c r="B11" s="305" t="s">
        <v>3126</v>
      </c>
      <c r="C11" s="306">
        <v>30</v>
      </c>
      <c r="D11" s="173" t="s">
        <v>3151</v>
      </c>
      <c r="G11" s="99"/>
    </row>
    <row r="12" spans="2:7" s="51" customFormat="1">
      <c r="B12" s="305" t="s">
        <v>3126</v>
      </c>
      <c r="C12" s="306">
        <v>47.95</v>
      </c>
      <c r="D12" s="173" t="s">
        <v>3152</v>
      </c>
      <c r="G12" s="99"/>
    </row>
    <row r="13" spans="2:7" s="51" customFormat="1">
      <c r="B13" s="305" t="s">
        <v>3126</v>
      </c>
      <c r="C13" s="306">
        <v>73.88</v>
      </c>
      <c r="D13" s="173" t="s">
        <v>3153</v>
      </c>
      <c r="G13" s="99"/>
    </row>
    <row r="14" spans="2:7" s="51" customFormat="1" ht="26.25">
      <c r="B14" s="305" t="s">
        <v>3126</v>
      </c>
      <c r="C14" s="306">
        <v>80.510000000000005</v>
      </c>
      <c r="D14" s="350" t="s">
        <v>6065</v>
      </c>
      <c r="G14" s="99"/>
    </row>
    <row r="15" spans="2:7" s="51" customFormat="1">
      <c r="B15" s="305" t="s">
        <v>3126</v>
      </c>
      <c r="C15" s="306">
        <v>99.07</v>
      </c>
      <c r="D15" s="173" t="s">
        <v>1081</v>
      </c>
      <c r="G15" s="99"/>
    </row>
    <row r="16" spans="2:7" s="51" customFormat="1">
      <c r="B16" s="305" t="s">
        <v>3126</v>
      </c>
      <c r="C16" s="306">
        <v>100</v>
      </c>
      <c r="D16" s="173" t="s">
        <v>3154</v>
      </c>
      <c r="G16" s="99"/>
    </row>
    <row r="17" spans="2:7" s="51" customFormat="1">
      <c r="B17" s="305" t="s">
        <v>3126</v>
      </c>
      <c r="C17" s="306">
        <v>100</v>
      </c>
      <c r="D17" s="173" t="s">
        <v>1088</v>
      </c>
      <c r="G17" s="99"/>
    </row>
    <row r="18" spans="2:7" s="51" customFormat="1">
      <c r="B18" s="305" t="s">
        <v>3126</v>
      </c>
      <c r="C18" s="306">
        <v>100</v>
      </c>
      <c r="D18" s="173" t="s">
        <v>1018</v>
      </c>
      <c r="G18" s="99"/>
    </row>
    <row r="19" spans="2:7" s="51" customFormat="1">
      <c r="B19" s="305" t="s">
        <v>3126</v>
      </c>
      <c r="C19" s="306">
        <v>101</v>
      </c>
      <c r="D19" s="173" t="s">
        <v>1054</v>
      </c>
      <c r="G19" s="99"/>
    </row>
    <row r="20" spans="2:7" s="51" customFormat="1" ht="26.25">
      <c r="B20" s="305" t="s">
        <v>3126</v>
      </c>
      <c r="C20" s="306">
        <v>110.63</v>
      </c>
      <c r="D20" s="350" t="s">
        <v>6065</v>
      </c>
      <c r="G20" s="99"/>
    </row>
    <row r="21" spans="2:7" s="51" customFormat="1">
      <c r="B21" s="305" t="s">
        <v>3126</v>
      </c>
      <c r="C21" s="306">
        <v>137.31</v>
      </c>
      <c r="D21" s="173" t="s">
        <v>3155</v>
      </c>
      <c r="G21" s="99"/>
    </row>
    <row r="22" spans="2:7" s="51" customFormat="1">
      <c r="B22" s="305" t="s">
        <v>3126</v>
      </c>
      <c r="C22" s="306">
        <v>151.51</v>
      </c>
      <c r="D22" s="173" t="s">
        <v>3156</v>
      </c>
      <c r="G22" s="99"/>
    </row>
    <row r="23" spans="2:7" s="51" customFormat="1">
      <c r="B23" s="305" t="s">
        <v>3126</v>
      </c>
      <c r="C23" s="306">
        <v>168.95</v>
      </c>
      <c r="D23" s="173" t="s">
        <v>3157</v>
      </c>
      <c r="G23" s="99"/>
    </row>
    <row r="24" spans="2:7" s="51" customFormat="1">
      <c r="B24" s="305" t="s">
        <v>3126</v>
      </c>
      <c r="C24" s="306">
        <v>182.66</v>
      </c>
      <c r="D24" s="173" t="s">
        <v>3158</v>
      </c>
      <c r="G24" s="99"/>
    </row>
    <row r="25" spans="2:7" s="51" customFormat="1">
      <c r="B25" s="305" t="s">
        <v>3126</v>
      </c>
      <c r="C25" s="306">
        <v>200</v>
      </c>
      <c r="D25" s="173" t="s">
        <v>1050</v>
      </c>
      <c r="G25" s="99"/>
    </row>
    <row r="26" spans="2:7" s="51" customFormat="1">
      <c r="B26" s="305" t="s">
        <v>3126</v>
      </c>
      <c r="C26" s="306">
        <v>200</v>
      </c>
      <c r="D26" s="173" t="s">
        <v>1082</v>
      </c>
      <c r="G26" s="99"/>
    </row>
    <row r="27" spans="2:7" s="51" customFormat="1">
      <c r="B27" s="305" t="s">
        <v>3126</v>
      </c>
      <c r="C27" s="306">
        <v>200</v>
      </c>
      <c r="D27" s="173" t="s">
        <v>1021</v>
      </c>
      <c r="G27" s="99"/>
    </row>
    <row r="28" spans="2:7" s="51" customFormat="1">
      <c r="B28" s="305" t="s">
        <v>3126</v>
      </c>
      <c r="C28" s="306">
        <v>200.74</v>
      </c>
      <c r="D28" s="173" t="s">
        <v>3159</v>
      </c>
      <c r="G28" s="99"/>
    </row>
    <row r="29" spans="2:7" s="51" customFormat="1">
      <c r="B29" s="305" t="s">
        <v>3126</v>
      </c>
      <c r="C29" s="306">
        <v>266</v>
      </c>
      <c r="D29" s="173" t="s">
        <v>3160</v>
      </c>
      <c r="G29" s="99"/>
    </row>
    <row r="30" spans="2:7" s="51" customFormat="1">
      <c r="B30" s="305" t="s">
        <v>3126</v>
      </c>
      <c r="C30" s="306">
        <v>300</v>
      </c>
      <c r="D30" s="173" t="s">
        <v>1019</v>
      </c>
      <c r="G30" s="99"/>
    </row>
    <row r="31" spans="2:7" s="51" customFormat="1">
      <c r="B31" s="305" t="s">
        <v>3126</v>
      </c>
      <c r="C31" s="306">
        <v>322.33999999999997</v>
      </c>
      <c r="D31" s="173" t="s">
        <v>3161</v>
      </c>
      <c r="G31" s="99"/>
    </row>
    <row r="32" spans="2:7" s="51" customFormat="1">
      <c r="B32" s="305" t="s">
        <v>3126</v>
      </c>
      <c r="C32" s="306">
        <v>346.16</v>
      </c>
      <c r="D32" s="173" t="s">
        <v>3162</v>
      </c>
      <c r="G32" s="99"/>
    </row>
    <row r="33" spans="2:7" s="51" customFormat="1">
      <c r="B33" s="305" t="s">
        <v>3126</v>
      </c>
      <c r="C33" s="306">
        <v>488.59</v>
      </c>
      <c r="D33" s="173" t="s">
        <v>3163</v>
      </c>
      <c r="G33" s="99"/>
    </row>
    <row r="34" spans="2:7" s="51" customFormat="1">
      <c r="B34" s="305" t="s">
        <v>3126</v>
      </c>
      <c r="C34" s="306">
        <v>500</v>
      </c>
      <c r="D34" s="173" t="s">
        <v>1023</v>
      </c>
      <c r="G34" s="99"/>
    </row>
    <row r="35" spans="2:7" s="51" customFormat="1" ht="16.5" customHeight="1">
      <c r="B35" s="305" t="s">
        <v>3126</v>
      </c>
      <c r="C35" s="306">
        <v>500</v>
      </c>
      <c r="D35" s="173" t="s">
        <v>3164</v>
      </c>
      <c r="G35" s="99"/>
    </row>
    <row r="36" spans="2:7" s="51" customFormat="1">
      <c r="B36" s="305" t="s">
        <v>3126</v>
      </c>
      <c r="C36" s="306">
        <v>588</v>
      </c>
      <c r="D36" s="173" t="s">
        <v>3165</v>
      </c>
      <c r="G36" s="99"/>
    </row>
    <row r="37" spans="2:7" s="51" customFormat="1">
      <c r="B37" s="305" t="s">
        <v>3126</v>
      </c>
      <c r="C37" s="306">
        <v>890</v>
      </c>
      <c r="D37" s="173" t="s">
        <v>3166</v>
      </c>
      <c r="G37" s="99"/>
    </row>
    <row r="38" spans="2:7" s="51" customFormat="1">
      <c r="B38" s="305" t="s">
        <v>3126</v>
      </c>
      <c r="C38" s="306">
        <v>1000</v>
      </c>
      <c r="D38" s="173" t="s">
        <v>3167</v>
      </c>
      <c r="G38" s="99"/>
    </row>
    <row r="39" spans="2:7" s="51" customFormat="1">
      <c r="B39" s="305" t="s">
        <v>3126</v>
      </c>
      <c r="C39" s="306">
        <v>1000</v>
      </c>
      <c r="D39" s="173" t="s">
        <v>1022</v>
      </c>
      <c r="G39" s="99"/>
    </row>
    <row r="40" spans="2:7" s="51" customFormat="1">
      <c r="B40" s="305" t="s">
        <v>3126</v>
      </c>
      <c r="C40" s="306">
        <v>1000</v>
      </c>
      <c r="D40" s="173" t="s">
        <v>3168</v>
      </c>
      <c r="G40" s="99"/>
    </row>
    <row r="41" spans="2:7" s="51" customFormat="1">
      <c r="B41" s="305" t="s">
        <v>3126</v>
      </c>
      <c r="C41" s="306">
        <v>1000</v>
      </c>
      <c r="D41" s="173" t="s">
        <v>3169</v>
      </c>
      <c r="G41" s="99"/>
    </row>
    <row r="42" spans="2:7" s="51" customFormat="1">
      <c r="B42" s="305" t="s">
        <v>3126</v>
      </c>
      <c r="C42" s="306">
        <v>1000</v>
      </c>
      <c r="D42" s="173" t="s">
        <v>3170</v>
      </c>
      <c r="G42" s="99"/>
    </row>
    <row r="43" spans="2:7" s="51" customFormat="1">
      <c r="B43" s="305" t="s">
        <v>3126</v>
      </c>
      <c r="C43" s="306">
        <v>1000</v>
      </c>
      <c r="D43" s="173" t="s">
        <v>1099</v>
      </c>
      <c r="G43" s="99"/>
    </row>
    <row r="44" spans="2:7" s="51" customFormat="1">
      <c r="B44" s="305" t="s">
        <v>3126</v>
      </c>
      <c r="C44" s="306">
        <v>1000</v>
      </c>
      <c r="D44" s="173" t="s">
        <v>3171</v>
      </c>
      <c r="G44" s="99"/>
    </row>
    <row r="45" spans="2:7" s="51" customFormat="1">
      <c r="B45" s="305" t="s">
        <v>3126</v>
      </c>
      <c r="C45" s="306">
        <v>1000</v>
      </c>
      <c r="D45" s="173" t="s">
        <v>3172</v>
      </c>
      <c r="G45" s="99"/>
    </row>
    <row r="46" spans="2:7" s="51" customFormat="1">
      <c r="B46" s="305" t="s">
        <v>3126</v>
      </c>
      <c r="C46" s="306">
        <v>2000</v>
      </c>
      <c r="D46" s="173" t="s">
        <v>3173</v>
      </c>
      <c r="G46" s="99"/>
    </row>
    <row r="47" spans="2:7" s="51" customFormat="1">
      <c r="B47" s="305" t="s">
        <v>3126</v>
      </c>
      <c r="C47" s="306">
        <v>2000</v>
      </c>
      <c r="D47" s="173" t="s">
        <v>3174</v>
      </c>
      <c r="G47" s="99"/>
    </row>
    <row r="48" spans="2:7" s="51" customFormat="1">
      <c r="B48" s="305" t="s">
        <v>3126</v>
      </c>
      <c r="C48" s="306">
        <v>2000</v>
      </c>
      <c r="D48" s="173" t="s">
        <v>1025</v>
      </c>
      <c r="G48" s="99"/>
    </row>
    <row r="49" spans="2:7" s="51" customFormat="1">
      <c r="B49" s="305" t="s">
        <v>3126</v>
      </c>
      <c r="C49" s="306">
        <v>2000</v>
      </c>
      <c r="D49" s="173" t="s">
        <v>3175</v>
      </c>
      <c r="G49" s="99"/>
    </row>
    <row r="50" spans="2:7" s="51" customFormat="1">
      <c r="B50" s="305" t="s">
        <v>3126</v>
      </c>
      <c r="C50" s="306">
        <v>2000</v>
      </c>
      <c r="D50" s="173" t="s">
        <v>3176</v>
      </c>
      <c r="G50" s="99"/>
    </row>
    <row r="51" spans="2:7" s="51" customFormat="1">
      <c r="B51" s="305" t="s">
        <v>3126</v>
      </c>
      <c r="C51" s="306">
        <v>3000</v>
      </c>
      <c r="D51" s="173" t="s">
        <v>1024</v>
      </c>
      <c r="G51" s="99"/>
    </row>
    <row r="52" spans="2:7" s="51" customFormat="1">
      <c r="B52" s="305" t="s">
        <v>3126</v>
      </c>
      <c r="C52" s="306">
        <v>3000</v>
      </c>
      <c r="D52" s="173" t="s">
        <v>3177</v>
      </c>
      <c r="G52" s="99"/>
    </row>
    <row r="53" spans="2:7" s="51" customFormat="1">
      <c r="B53" s="305" t="s">
        <v>3126</v>
      </c>
      <c r="C53" s="306">
        <v>3000</v>
      </c>
      <c r="D53" s="173" t="s">
        <v>1120</v>
      </c>
      <c r="G53" s="99"/>
    </row>
    <row r="54" spans="2:7" s="51" customFormat="1">
      <c r="B54" s="305" t="s">
        <v>3126</v>
      </c>
      <c r="C54" s="306">
        <v>3000</v>
      </c>
      <c r="D54" s="173" t="s">
        <v>1053</v>
      </c>
      <c r="G54" s="99"/>
    </row>
    <row r="55" spans="2:7" s="51" customFormat="1">
      <c r="B55" s="305" t="s">
        <v>3126</v>
      </c>
      <c r="C55" s="306">
        <v>5000</v>
      </c>
      <c r="D55" s="173" t="s">
        <v>3178</v>
      </c>
      <c r="G55" s="99"/>
    </row>
    <row r="56" spans="2:7" s="51" customFormat="1">
      <c r="B56" s="305" t="s">
        <v>3126</v>
      </c>
      <c r="C56" s="306">
        <v>5000</v>
      </c>
      <c r="D56" s="173" t="s">
        <v>3179</v>
      </c>
      <c r="G56" s="99"/>
    </row>
    <row r="57" spans="2:7" s="51" customFormat="1">
      <c r="B57" s="305" t="s">
        <v>3126</v>
      </c>
      <c r="C57" s="306">
        <v>10000</v>
      </c>
      <c r="D57" s="173" t="s">
        <v>3180</v>
      </c>
      <c r="G57" s="99"/>
    </row>
    <row r="58" spans="2:7" s="51" customFormat="1">
      <c r="B58" s="305" t="s">
        <v>3126</v>
      </c>
      <c r="C58" s="306">
        <v>10000</v>
      </c>
      <c r="D58" s="173" t="s">
        <v>3181</v>
      </c>
      <c r="G58" s="99"/>
    </row>
    <row r="59" spans="2:7" s="51" customFormat="1" ht="26.25">
      <c r="B59" s="305" t="s">
        <v>3126</v>
      </c>
      <c r="C59" s="306">
        <v>11232.5</v>
      </c>
      <c r="D59" s="307" t="s">
        <v>1086</v>
      </c>
      <c r="G59" s="99"/>
    </row>
    <row r="60" spans="2:7" s="51" customFormat="1" ht="26.25">
      <c r="B60" s="305" t="s">
        <v>3126</v>
      </c>
      <c r="C60" s="306">
        <v>16938.439999999999</v>
      </c>
      <c r="D60" s="307" t="s">
        <v>1086</v>
      </c>
      <c r="G60" s="99"/>
    </row>
    <row r="61" spans="2:7" s="51" customFormat="1" ht="26.25">
      <c r="B61" s="305" t="s">
        <v>3126</v>
      </c>
      <c r="C61" s="306">
        <v>43567.32</v>
      </c>
      <c r="D61" s="307" t="s">
        <v>1086</v>
      </c>
      <c r="G61" s="99"/>
    </row>
    <row r="62" spans="2:7" s="51" customFormat="1">
      <c r="B62" s="305" t="s">
        <v>3126</v>
      </c>
      <c r="C62" s="306">
        <v>50000</v>
      </c>
      <c r="D62" s="173" t="s">
        <v>3182</v>
      </c>
      <c r="G62" s="99"/>
    </row>
    <row r="63" spans="2:7" s="51" customFormat="1">
      <c r="B63" s="305" t="s">
        <v>3126</v>
      </c>
      <c r="C63" s="306">
        <v>52300</v>
      </c>
      <c r="D63" s="173" t="s">
        <v>3183</v>
      </c>
      <c r="G63" s="99"/>
    </row>
    <row r="64" spans="2:7" s="51" customFormat="1">
      <c r="B64" s="305" t="s">
        <v>3127</v>
      </c>
      <c r="C64" s="306">
        <v>0.59</v>
      </c>
      <c r="D64" s="173" t="s">
        <v>3184</v>
      </c>
      <c r="G64" s="99"/>
    </row>
    <row r="65" spans="2:7" s="51" customFormat="1">
      <c r="B65" s="305" t="s">
        <v>3127</v>
      </c>
      <c r="C65" s="306">
        <v>3.93</v>
      </c>
      <c r="D65" s="173" t="s">
        <v>3185</v>
      </c>
      <c r="G65" s="99"/>
    </row>
    <row r="66" spans="2:7" s="51" customFormat="1">
      <c r="B66" s="305" t="s">
        <v>3127</v>
      </c>
      <c r="C66" s="306">
        <v>4.5</v>
      </c>
      <c r="D66" s="173" t="s">
        <v>3186</v>
      </c>
      <c r="G66" s="99"/>
    </row>
    <row r="67" spans="2:7" s="51" customFormat="1">
      <c r="B67" s="305" t="s">
        <v>3127</v>
      </c>
      <c r="C67" s="306">
        <v>7.32</v>
      </c>
      <c r="D67" s="173" t="s">
        <v>3187</v>
      </c>
      <c r="G67" s="99"/>
    </row>
    <row r="68" spans="2:7" s="51" customFormat="1">
      <c r="B68" s="305" t="s">
        <v>3127</v>
      </c>
      <c r="C68" s="306">
        <v>13.63</v>
      </c>
      <c r="D68" s="173" t="s">
        <v>3188</v>
      </c>
      <c r="G68" s="99"/>
    </row>
    <row r="69" spans="2:7" s="51" customFormat="1">
      <c r="B69" s="305" t="s">
        <v>3127</v>
      </c>
      <c r="C69" s="306">
        <v>30</v>
      </c>
      <c r="D69" s="173" t="s">
        <v>3189</v>
      </c>
      <c r="G69" s="99"/>
    </row>
    <row r="70" spans="2:7" s="51" customFormat="1">
      <c r="B70" s="305" t="s">
        <v>3127</v>
      </c>
      <c r="C70" s="306">
        <v>30.15</v>
      </c>
      <c r="D70" s="173" t="s">
        <v>3166</v>
      </c>
      <c r="G70" s="99"/>
    </row>
    <row r="71" spans="2:7" s="51" customFormat="1" ht="26.25">
      <c r="B71" s="305" t="s">
        <v>3127</v>
      </c>
      <c r="C71" s="306">
        <v>45.13</v>
      </c>
      <c r="D71" s="350" t="s">
        <v>6065</v>
      </c>
      <c r="G71" s="99"/>
    </row>
    <row r="72" spans="2:7" s="51" customFormat="1">
      <c r="B72" s="305" t="s">
        <v>3127</v>
      </c>
      <c r="C72" s="306">
        <v>45.17</v>
      </c>
      <c r="D72" s="173" t="s">
        <v>3190</v>
      </c>
      <c r="G72" s="99"/>
    </row>
    <row r="73" spans="2:7" s="51" customFormat="1">
      <c r="B73" s="305" t="s">
        <v>3127</v>
      </c>
      <c r="C73" s="306">
        <v>70.61</v>
      </c>
      <c r="D73" s="173" t="s">
        <v>3191</v>
      </c>
      <c r="G73" s="99"/>
    </row>
    <row r="74" spans="2:7" s="51" customFormat="1">
      <c r="B74" s="305" t="s">
        <v>3127</v>
      </c>
      <c r="C74" s="306">
        <v>99.72</v>
      </c>
      <c r="D74" s="173" t="s">
        <v>3192</v>
      </c>
      <c r="G74" s="99"/>
    </row>
    <row r="75" spans="2:7" s="51" customFormat="1">
      <c r="B75" s="305" t="s">
        <v>3127</v>
      </c>
      <c r="C75" s="306">
        <v>100</v>
      </c>
      <c r="D75" s="173" t="s">
        <v>1081</v>
      </c>
      <c r="G75" s="99"/>
    </row>
    <row r="76" spans="2:7" s="51" customFormat="1">
      <c r="B76" s="305" t="s">
        <v>3127</v>
      </c>
      <c r="C76" s="306">
        <v>100</v>
      </c>
      <c r="D76" s="173" t="s">
        <v>1018</v>
      </c>
      <c r="G76" s="99"/>
    </row>
    <row r="77" spans="2:7" s="51" customFormat="1">
      <c r="B77" s="305" t="s">
        <v>3127</v>
      </c>
      <c r="C77" s="306">
        <v>100</v>
      </c>
      <c r="D77" s="173" t="s">
        <v>1088</v>
      </c>
      <c r="G77" s="99"/>
    </row>
    <row r="78" spans="2:7" s="51" customFormat="1">
      <c r="B78" s="305" t="s">
        <v>3127</v>
      </c>
      <c r="C78" s="306">
        <v>150</v>
      </c>
      <c r="D78" s="173" t="s">
        <v>3193</v>
      </c>
      <c r="G78" s="99"/>
    </row>
    <row r="79" spans="2:7" s="51" customFormat="1">
      <c r="B79" s="305" t="s">
        <v>3127</v>
      </c>
      <c r="C79" s="306">
        <v>194</v>
      </c>
      <c r="D79" s="173" t="s">
        <v>3194</v>
      </c>
      <c r="G79" s="99"/>
    </row>
    <row r="80" spans="2:7" s="51" customFormat="1">
      <c r="B80" s="305" t="s">
        <v>3127</v>
      </c>
      <c r="C80" s="306">
        <v>200</v>
      </c>
      <c r="D80" s="173" t="s">
        <v>1073</v>
      </c>
      <c r="G80" s="99"/>
    </row>
    <row r="81" spans="2:7" s="51" customFormat="1">
      <c r="B81" s="305" t="s">
        <v>3127</v>
      </c>
      <c r="C81" s="306">
        <v>200</v>
      </c>
      <c r="D81" s="173" t="s">
        <v>3195</v>
      </c>
      <c r="G81" s="99"/>
    </row>
    <row r="82" spans="2:7" s="51" customFormat="1">
      <c r="B82" s="305" t="s">
        <v>3127</v>
      </c>
      <c r="C82" s="306">
        <v>200</v>
      </c>
      <c r="D82" s="173" t="s">
        <v>1018</v>
      </c>
      <c r="G82" s="99"/>
    </row>
    <row r="83" spans="2:7" s="51" customFormat="1">
      <c r="B83" s="305" t="s">
        <v>3127</v>
      </c>
      <c r="C83" s="306">
        <v>227.51</v>
      </c>
      <c r="D83" s="173" t="s">
        <v>3196</v>
      </c>
      <c r="G83" s="99"/>
    </row>
    <row r="84" spans="2:7" s="51" customFormat="1">
      <c r="B84" s="305" t="s">
        <v>3127</v>
      </c>
      <c r="C84" s="306">
        <v>229.31</v>
      </c>
      <c r="D84" s="173" t="s">
        <v>3197</v>
      </c>
      <c r="G84" s="99"/>
    </row>
    <row r="85" spans="2:7" s="51" customFormat="1">
      <c r="B85" s="305" t="s">
        <v>3127</v>
      </c>
      <c r="C85" s="306">
        <v>294.07</v>
      </c>
      <c r="D85" s="173" t="s">
        <v>3198</v>
      </c>
      <c r="G85" s="99"/>
    </row>
    <row r="86" spans="2:7" s="51" customFormat="1">
      <c r="B86" s="305" t="s">
        <v>3127</v>
      </c>
      <c r="C86" s="306">
        <v>300</v>
      </c>
      <c r="D86" s="173" t="s">
        <v>1021</v>
      </c>
      <c r="G86" s="99"/>
    </row>
    <row r="87" spans="2:7" s="51" customFormat="1">
      <c r="B87" s="305" t="s">
        <v>3127</v>
      </c>
      <c r="C87" s="306">
        <v>424</v>
      </c>
      <c r="D87" s="173" t="s">
        <v>3199</v>
      </c>
      <c r="G87" s="99"/>
    </row>
    <row r="88" spans="2:7" s="51" customFormat="1">
      <c r="B88" s="305" t="s">
        <v>3127</v>
      </c>
      <c r="C88" s="306">
        <v>888.34</v>
      </c>
      <c r="D88" s="173" t="s">
        <v>3200</v>
      </c>
      <c r="G88" s="99"/>
    </row>
    <row r="89" spans="2:7" s="51" customFormat="1">
      <c r="B89" s="305" t="s">
        <v>3127</v>
      </c>
      <c r="C89" s="306">
        <v>1000</v>
      </c>
      <c r="D89" s="173" t="s">
        <v>3201</v>
      </c>
      <c r="G89" s="99"/>
    </row>
    <row r="90" spans="2:7" s="51" customFormat="1">
      <c r="B90" s="305" t="s">
        <v>3127</v>
      </c>
      <c r="C90" s="306">
        <v>1000</v>
      </c>
      <c r="D90" s="173" t="s">
        <v>1033</v>
      </c>
      <c r="G90" s="99"/>
    </row>
    <row r="91" spans="2:7" s="51" customFormat="1">
      <c r="B91" s="305" t="s">
        <v>3127</v>
      </c>
      <c r="C91" s="306">
        <v>1000</v>
      </c>
      <c r="D91" s="173" t="s">
        <v>1064</v>
      </c>
      <c r="G91" s="99"/>
    </row>
    <row r="92" spans="2:7" s="51" customFormat="1">
      <c r="B92" s="305" t="s">
        <v>3127</v>
      </c>
      <c r="C92" s="306">
        <v>1000</v>
      </c>
      <c r="D92" s="173" t="s">
        <v>3202</v>
      </c>
      <c r="G92" s="99"/>
    </row>
    <row r="93" spans="2:7" s="51" customFormat="1">
      <c r="B93" s="305" t="s">
        <v>3127</v>
      </c>
      <c r="C93" s="306">
        <v>1000</v>
      </c>
      <c r="D93" s="173" t="s">
        <v>1044</v>
      </c>
      <c r="G93" s="99"/>
    </row>
    <row r="94" spans="2:7" s="51" customFormat="1">
      <c r="B94" s="305" t="s">
        <v>3127</v>
      </c>
      <c r="C94" s="306">
        <v>1000</v>
      </c>
      <c r="D94" s="173" t="s">
        <v>1032</v>
      </c>
      <c r="G94" s="99"/>
    </row>
    <row r="95" spans="2:7" s="51" customFormat="1">
      <c r="B95" s="305" t="s">
        <v>3127</v>
      </c>
      <c r="C95" s="306">
        <v>1000</v>
      </c>
      <c r="D95" s="173" t="s">
        <v>3827</v>
      </c>
      <c r="G95" s="99"/>
    </row>
    <row r="96" spans="2:7" s="51" customFormat="1">
      <c r="B96" s="305" t="s">
        <v>3127</v>
      </c>
      <c r="C96" s="306">
        <v>1000</v>
      </c>
      <c r="D96" s="173" t="s">
        <v>3203</v>
      </c>
      <c r="G96" s="99"/>
    </row>
    <row r="97" spans="2:7" s="51" customFormat="1">
      <c r="B97" s="305" t="s">
        <v>3127</v>
      </c>
      <c r="C97" s="306">
        <v>1000</v>
      </c>
      <c r="D97" s="173" t="s">
        <v>3204</v>
      </c>
      <c r="G97" s="99"/>
    </row>
    <row r="98" spans="2:7" s="51" customFormat="1" ht="26.25">
      <c r="B98" s="305" t="s">
        <v>3127</v>
      </c>
      <c r="C98" s="306">
        <v>1131.8</v>
      </c>
      <c r="D98" s="350" t="s">
        <v>6065</v>
      </c>
      <c r="G98" s="99"/>
    </row>
    <row r="99" spans="2:7" s="51" customFormat="1" ht="26.25">
      <c r="B99" s="305" t="s">
        <v>3127</v>
      </c>
      <c r="C99" s="306">
        <v>1187.78</v>
      </c>
      <c r="D99" s="350" t="s">
        <v>6065</v>
      </c>
      <c r="G99" s="99"/>
    </row>
    <row r="100" spans="2:7" s="51" customFormat="1">
      <c r="B100" s="305" t="s">
        <v>3127</v>
      </c>
      <c r="C100" s="306">
        <v>1322.53</v>
      </c>
      <c r="D100" s="173" t="s">
        <v>3205</v>
      </c>
      <c r="G100" s="99"/>
    </row>
    <row r="101" spans="2:7" s="51" customFormat="1">
      <c r="B101" s="305" t="s">
        <v>3127</v>
      </c>
      <c r="C101" s="306">
        <v>1615.79</v>
      </c>
      <c r="D101" s="173" t="s">
        <v>3206</v>
      </c>
      <c r="G101" s="99"/>
    </row>
    <row r="102" spans="2:7" s="51" customFormat="1">
      <c r="B102" s="305" t="s">
        <v>3127</v>
      </c>
      <c r="C102" s="306">
        <v>2000</v>
      </c>
      <c r="D102" s="173" t="s">
        <v>3207</v>
      </c>
      <c r="G102" s="99"/>
    </row>
    <row r="103" spans="2:7" s="51" customFormat="1">
      <c r="B103" s="305" t="s">
        <v>3127</v>
      </c>
      <c r="C103" s="306">
        <v>3400</v>
      </c>
      <c r="D103" s="173" t="s">
        <v>3208</v>
      </c>
      <c r="G103" s="99"/>
    </row>
    <row r="104" spans="2:7" s="51" customFormat="1">
      <c r="B104" s="305" t="s">
        <v>3127</v>
      </c>
      <c r="C104" s="306">
        <v>5000</v>
      </c>
      <c r="D104" s="173" t="s">
        <v>3209</v>
      </c>
      <c r="G104" s="99"/>
    </row>
    <row r="105" spans="2:7" s="51" customFormat="1">
      <c r="B105" s="305" t="s">
        <v>3127</v>
      </c>
      <c r="C105" s="306">
        <v>5000</v>
      </c>
      <c r="D105" s="173" t="s">
        <v>3210</v>
      </c>
      <c r="G105" s="99"/>
    </row>
    <row r="106" spans="2:7" s="51" customFormat="1">
      <c r="B106" s="305" t="s">
        <v>3127</v>
      </c>
      <c r="C106" s="306">
        <v>5000</v>
      </c>
      <c r="D106" s="173" t="s">
        <v>3211</v>
      </c>
      <c r="G106" s="99"/>
    </row>
    <row r="107" spans="2:7" s="51" customFormat="1">
      <c r="B107" s="305" t="s">
        <v>3127</v>
      </c>
      <c r="C107" s="306">
        <v>5000</v>
      </c>
      <c r="D107" s="173" t="s">
        <v>1034</v>
      </c>
      <c r="G107" s="99"/>
    </row>
    <row r="108" spans="2:7" s="51" customFormat="1">
      <c r="B108" s="305" t="s">
        <v>3127</v>
      </c>
      <c r="C108" s="306">
        <v>10000</v>
      </c>
      <c r="D108" s="173" t="s">
        <v>1061</v>
      </c>
      <c r="G108" s="99"/>
    </row>
    <row r="109" spans="2:7" s="51" customFormat="1">
      <c r="B109" s="305" t="s">
        <v>3127</v>
      </c>
      <c r="C109" s="306">
        <v>15000</v>
      </c>
      <c r="D109" s="173" t="s">
        <v>3212</v>
      </c>
      <c r="G109" s="99"/>
    </row>
    <row r="110" spans="2:7" s="51" customFormat="1" ht="26.25">
      <c r="B110" s="305" t="s">
        <v>3127</v>
      </c>
      <c r="C110" s="306">
        <v>17987.099999999999</v>
      </c>
      <c r="D110" s="307" t="s">
        <v>1086</v>
      </c>
      <c r="G110" s="99"/>
    </row>
    <row r="111" spans="2:7" s="51" customFormat="1">
      <c r="B111" s="305" t="s">
        <v>3127</v>
      </c>
      <c r="C111" s="306">
        <v>20000</v>
      </c>
      <c r="D111" s="173" t="s">
        <v>3213</v>
      </c>
      <c r="G111" s="99"/>
    </row>
    <row r="112" spans="2:7" s="51" customFormat="1">
      <c r="B112" s="305" t="s">
        <v>3128</v>
      </c>
      <c r="C112" s="306">
        <v>0.53</v>
      </c>
      <c r="D112" s="173" t="s">
        <v>3214</v>
      </c>
      <c r="G112" s="99"/>
    </row>
    <row r="113" spans="2:7" s="51" customFormat="1">
      <c r="B113" s="305" t="s">
        <v>3128</v>
      </c>
      <c r="C113" s="306">
        <v>6</v>
      </c>
      <c r="D113" s="173" t="s">
        <v>3215</v>
      </c>
      <c r="G113" s="99"/>
    </row>
    <row r="114" spans="2:7" s="51" customFormat="1">
      <c r="B114" s="305" t="s">
        <v>3128</v>
      </c>
      <c r="C114" s="306">
        <v>6</v>
      </c>
      <c r="D114" s="173" t="s">
        <v>3216</v>
      </c>
      <c r="G114" s="99"/>
    </row>
    <row r="115" spans="2:7" s="51" customFormat="1">
      <c r="B115" s="305" t="s">
        <v>3128</v>
      </c>
      <c r="C115" s="306">
        <v>6</v>
      </c>
      <c r="D115" s="173" t="s">
        <v>3217</v>
      </c>
      <c r="G115" s="99"/>
    </row>
    <row r="116" spans="2:7" s="51" customFormat="1">
      <c r="B116" s="305" t="s">
        <v>3128</v>
      </c>
      <c r="C116" s="306">
        <v>12.26</v>
      </c>
      <c r="D116" s="173" t="s">
        <v>3218</v>
      </c>
      <c r="G116" s="99"/>
    </row>
    <row r="117" spans="2:7" s="51" customFormat="1">
      <c r="B117" s="305" t="s">
        <v>3128</v>
      </c>
      <c r="C117" s="306">
        <v>26.33</v>
      </c>
      <c r="D117" s="173" t="s">
        <v>3219</v>
      </c>
      <c r="G117" s="99"/>
    </row>
    <row r="118" spans="2:7" s="51" customFormat="1">
      <c r="B118" s="305" t="s">
        <v>3128</v>
      </c>
      <c r="C118" s="306">
        <v>29</v>
      </c>
      <c r="D118" s="173" t="s">
        <v>3220</v>
      </c>
      <c r="G118" s="99"/>
    </row>
    <row r="119" spans="2:7" s="51" customFormat="1">
      <c r="B119" s="305" t="s">
        <v>3128</v>
      </c>
      <c r="C119" s="306">
        <v>40</v>
      </c>
      <c r="D119" s="173" t="s">
        <v>3221</v>
      </c>
      <c r="G119" s="99"/>
    </row>
    <row r="120" spans="2:7" s="51" customFormat="1">
      <c r="B120" s="305" t="s">
        <v>3128</v>
      </c>
      <c r="C120" s="306">
        <v>64.61</v>
      </c>
      <c r="D120" s="173" t="s">
        <v>3222</v>
      </c>
      <c r="G120" s="99"/>
    </row>
    <row r="121" spans="2:7" s="51" customFormat="1">
      <c r="B121" s="305" t="s">
        <v>3128</v>
      </c>
      <c r="C121" s="306">
        <v>93.47</v>
      </c>
      <c r="D121" s="173" t="s">
        <v>3223</v>
      </c>
      <c r="G121" s="99"/>
    </row>
    <row r="122" spans="2:7" s="51" customFormat="1">
      <c r="B122" s="305" t="s">
        <v>3128</v>
      </c>
      <c r="C122" s="306">
        <v>99.55</v>
      </c>
      <c r="D122" s="173" t="s">
        <v>3224</v>
      </c>
      <c r="G122" s="99"/>
    </row>
    <row r="123" spans="2:7" s="51" customFormat="1">
      <c r="B123" s="305" t="s">
        <v>3128</v>
      </c>
      <c r="C123" s="306">
        <v>100</v>
      </c>
      <c r="D123" s="173" t="s">
        <v>1081</v>
      </c>
      <c r="G123" s="99"/>
    </row>
    <row r="124" spans="2:7" s="51" customFormat="1">
      <c r="B124" s="305" t="s">
        <v>3128</v>
      </c>
      <c r="C124" s="306">
        <v>100</v>
      </c>
      <c r="D124" s="173" t="s">
        <v>3225</v>
      </c>
      <c r="G124" s="99"/>
    </row>
    <row r="125" spans="2:7" s="51" customFormat="1">
      <c r="B125" s="305" t="s">
        <v>3128</v>
      </c>
      <c r="C125" s="306">
        <v>104.16</v>
      </c>
      <c r="D125" s="173" t="s">
        <v>3226</v>
      </c>
      <c r="G125" s="99"/>
    </row>
    <row r="126" spans="2:7" s="51" customFormat="1">
      <c r="B126" s="305" t="s">
        <v>3128</v>
      </c>
      <c r="C126" s="306">
        <v>137.31</v>
      </c>
      <c r="D126" s="173" t="s">
        <v>3227</v>
      </c>
      <c r="G126" s="99"/>
    </row>
    <row r="127" spans="2:7" s="51" customFormat="1">
      <c r="B127" s="305" t="s">
        <v>3128</v>
      </c>
      <c r="C127" s="306">
        <v>150</v>
      </c>
      <c r="D127" s="173" t="s">
        <v>1021</v>
      </c>
      <c r="G127" s="99"/>
    </row>
    <row r="128" spans="2:7" s="51" customFormat="1">
      <c r="B128" s="305" t="s">
        <v>3128</v>
      </c>
      <c r="C128" s="306">
        <v>150</v>
      </c>
      <c r="D128" s="173" t="s">
        <v>1043</v>
      </c>
      <c r="G128" s="99"/>
    </row>
    <row r="129" spans="2:7" s="51" customFormat="1">
      <c r="B129" s="305" t="s">
        <v>3128</v>
      </c>
      <c r="C129" s="306">
        <v>159.80000000000001</v>
      </c>
      <c r="D129" s="173" t="s">
        <v>3228</v>
      </c>
      <c r="G129" s="99"/>
    </row>
    <row r="130" spans="2:7" s="51" customFormat="1" ht="26.25">
      <c r="B130" s="305" t="s">
        <v>3128</v>
      </c>
      <c r="C130" s="306">
        <v>200</v>
      </c>
      <c r="D130" s="350" t="s">
        <v>6065</v>
      </c>
      <c r="G130" s="99"/>
    </row>
    <row r="131" spans="2:7" s="51" customFormat="1">
      <c r="B131" s="305" t="s">
        <v>3128</v>
      </c>
      <c r="C131" s="306">
        <v>200</v>
      </c>
      <c r="D131" s="173" t="s">
        <v>1082</v>
      </c>
      <c r="G131" s="99"/>
    </row>
    <row r="132" spans="2:7" s="51" customFormat="1">
      <c r="B132" s="305" t="s">
        <v>3128</v>
      </c>
      <c r="C132" s="306">
        <v>200</v>
      </c>
      <c r="D132" s="173" t="s">
        <v>1119</v>
      </c>
      <c r="G132" s="99"/>
    </row>
    <row r="133" spans="2:7" s="51" customFormat="1">
      <c r="B133" s="305" t="s">
        <v>3128</v>
      </c>
      <c r="C133" s="306">
        <v>206</v>
      </c>
      <c r="D133" s="173" t="s">
        <v>3229</v>
      </c>
      <c r="G133" s="99"/>
    </row>
    <row r="134" spans="2:7" s="51" customFormat="1">
      <c r="B134" s="305" t="s">
        <v>3128</v>
      </c>
      <c r="C134" s="306">
        <v>300</v>
      </c>
      <c r="D134" s="173" t="s">
        <v>1030</v>
      </c>
      <c r="G134" s="99"/>
    </row>
    <row r="135" spans="2:7" s="51" customFormat="1">
      <c r="B135" s="305" t="s">
        <v>3128</v>
      </c>
      <c r="C135" s="306">
        <v>500</v>
      </c>
      <c r="D135" s="173" t="s">
        <v>3230</v>
      </c>
      <c r="G135" s="99"/>
    </row>
    <row r="136" spans="2:7" s="51" customFormat="1">
      <c r="B136" s="305" t="s">
        <v>3128</v>
      </c>
      <c r="C136" s="306">
        <v>500</v>
      </c>
      <c r="D136" s="173" t="s">
        <v>3231</v>
      </c>
      <c r="G136" s="99"/>
    </row>
    <row r="137" spans="2:7" s="51" customFormat="1">
      <c r="B137" s="305" t="s">
        <v>3128</v>
      </c>
      <c r="C137" s="306">
        <v>500</v>
      </c>
      <c r="D137" s="173" t="s">
        <v>3232</v>
      </c>
      <c r="G137" s="99"/>
    </row>
    <row r="138" spans="2:7" s="51" customFormat="1">
      <c r="B138" s="305" t="s">
        <v>3128</v>
      </c>
      <c r="C138" s="306">
        <v>500</v>
      </c>
      <c r="D138" s="173" t="s">
        <v>1031</v>
      </c>
      <c r="G138" s="99"/>
    </row>
    <row r="139" spans="2:7" s="51" customFormat="1">
      <c r="B139" s="305" t="s">
        <v>3128</v>
      </c>
      <c r="C139" s="306">
        <v>500</v>
      </c>
      <c r="D139" s="173" t="s">
        <v>3233</v>
      </c>
      <c r="G139" s="99"/>
    </row>
    <row r="140" spans="2:7" s="51" customFormat="1">
      <c r="B140" s="305" t="s">
        <v>3128</v>
      </c>
      <c r="C140" s="306">
        <v>500</v>
      </c>
      <c r="D140" s="173" t="s">
        <v>3234</v>
      </c>
      <c r="G140" s="99"/>
    </row>
    <row r="141" spans="2:7" s="51" customFormat="1">
      <c r="B141" s="305" t="s">
        <v>3128</v>
      </c>
      <c r="C141" s="306">
        <v>570.5</v>
      </c>
      <c r="D141" s="173" t="s">
        <v>3235</v>
      </c>
      <c r="G141" s="99"/>
    </row>
    <row r="142" spans="2:7" s="51" customFormat="1">
      <c r="B142" s="305" t="s">
        <v>3128</v>
      </c>
      <c r="C142" s="306">
        <v>606.13</v>
      </c>
      <c r="D142" s="173" t="s">
        <v>3236</v>
      </c>
      <c r="G142" s="99"/>
    </row>
    <row r="143" spans="2:7" s="51" customFormat="1">
      <c r="B143" s="305" t="s">
        <v>3128</v>
      </c>
      <c r="C143" s="306">
        <v>711.7</v>
      </c>
      <c r="D143" s="173" t="s">
        <v>3237</v>
      </c>
      <c r="G143" s="99"/>
    </row>
    <row r="144" spans="2:7" s="51" customFormat="1">
      <c r="B144" s="305" t="s">
        <v>3128</v>
      </c>
      <c r="C144" s="306">
        <v>774.72</v>
      </c>
      <c r="D144" s="173" t="s">
        <v>3238</v>
      </c>
      <c r="G144" s="99"/>
    </row>
    <row r="145" spans="2:7" s="51" customFormat="1">
      <c r="B145" s="305" t="s">
        <v>3128</v>
      </c>
      <c r="C145" s="306">
        <v>1000</v>
      </c>
      <c r="D145" s="173" t="s">
        <v>3239</v>
      </c>
      <c r="G145" s="99"/>
    </row>
    <row r="146" spans="2:7" s="51" customFormat="1">
      <c r="B146" s="305" t="s">
        <v>3128</v>
      </c>
      <c r="C146" s="306">
        <v>1000</v>
      </c>
      <c r="D146" s="173" t="s">
        <v>3240</v>
      </c>
      <c r="G146" s="99"/>
    </row>
    <row r="147" spans="2:7" s="51" customFormat="1">
      <c r="B147" s="305" t="s">
        <v>3128</v>
      </c>
      <c r="C147" s="306">
        <v>1000</v>
      </c>
      <c r="D147" s="173" t="s">
        <v>3241</v>
      </c>
      <c r="G147" s="99"/>
    </row>
    <row r="148" spans="2:7" s="51" customFormat="1">
      <c r="B148" s="305" t="s">
        <v>3128</v>
      </c>
      <c r="C148" s="306">
        <v>1000</v>
      </c>
      <c r="D148" s="173" t="s">
        <v>3242</v>
      </c>
      <c r="G148" s="99"/>
    </row>
    <row r="149" spans="2:7" s="51" customFormat="1" ht="26.25">
      <c r="B149" s="305" t="s">
        <v>3128</v>
      </c>
      <c r="C149" s="306">
        <v>1325.55</v>
      </c>
      <c r="D149" s="350" t="s">
        <v>6065</v>
      </c>
      <c r="G149" s="99"/>
    </row>
    <row r="150" spans="2:7" s="51" customFormat="1">
      <c r="B150" s="305" t="s">
        <v>3128</v>
      </c>
      <c r="C150" s="306">
        <v>1745.48</v>
      </c>
      <c r="D150" s="173" t="s">
        <v>3243</v>
      </c>
      <c r="G150" s="99"/>
    </row>
    <row r="151" spans="2:7" s="51" customFormat="1">
      <c r="B151" s="305" t="s">
        <v>3128</v>
      </c>
      <c r="C151" s="306">
        <v>2000</v>
      </c>
      <c r="D151" s="173" t="s">
        <v>3244</v>
      </c>
      <c r="G151" s="99"/>
    </row>
    <row r="152" spans="2:7" s="51" customFormat="1">
      <c r="B152" s="305" t="s">
        <v>3128</v>
      </c>
      <c r="C152" s="306">
        <v>2000</v>
      </c>
      <c r="D152" s="173" t="s">
        <v>1071</v>
      </c>
      <c r="G152" s="99"/>
    </row>
    <row r="153" spans="2:7" s="51" customFormat="1">
      <c r="B153" s="305" t="s">
        <v>3128</v>
      </c>
      <c r="C153" s="306">
        <v>2000</v>
      </c>
      <c r="D153" s="173" t="s">
        <v>1053</v>
      </c>
      <c r="G153" s="99"/>
    </row>
    <row r="154" spans="2:7" s="51" customFormat="1">
      <c r="B154" s="305" t="s">
        <v>3128</v>
      </c>
      <c r="C154" s="306">
        <v>2000</v>
      </c>
      <c r="D154" s="173" t="s">
        <v>1053</v>
      </c>
      <c r="G154" s="99"/>
    </row>
    <row r="155" spans="2:7" s="51" customFormat="1">
      <c r="B155" s="305" t="s">
        <v>3128</v>
      </c>
      <c r="C155" s="306">
        <v>2221.6999999999998</v>
      </c>
      <c r="D155" s="173" t="s">
        <v>3245</v>
      </c>
      <c r="G155" s="99"/>
    </row>
    <row r="156" spans="2:7" s="51" customFormat="1">
      <c r="B156" s="305" t="s">
        <v>3128</v>
      </c>
      <c r="C156" s="306">
        <v>3300.3</v>
      </c>
      <c r="D156" s="173" t="s">
        <v>3246</v>
      </c>
      <c r="G156" s="99"/>
    </row>
    <row r="157" spans="2:7" s="51" customFormat="1" ht="26.25">
      <c r="B157" s="305" t="s">
        <v>3128</v>
      </c>
      <c r="C157" s="306">
        <v>5430</v>
      </c>
      <c r="D157" s="307" t="s">
        <v>1086</v>
      </c>
      <c r="G157" s="99"/>
    </row>
    <row r="158" spans="2:7" s="51" customFormat="1">
      <c r="B158" s="305" t="s">
        <v>3128</v>
      </c>
      <c r="C158" s="306">
        <v>14245</v>
      </c>
      <c r="D158" s="173" t="s">
        <v>1103</v>
      </c>
      <c r="G158" s="99"/>
    </row>
    <row r="159" spans="2:7" s="51" customFormat="1">
      <c r="B159" s="305" t="s">
        <v>3128</v>
      </c>
      <c r="C159" s="306">
        <v>20000</v>
      </c>
      <c r="D159" s="173" t="s">
        <v>1027</v>
      </c>
      <c r="G159" s="99"/>
    </row>
    <row r="160" spans="2:7" s="51" customFormat="1">
      <c r="B160" s="305" t="s">
        <v>3129</v>
      </c>
      <c r="C160" s="306">
        <v>0.44</v>
      </c>
      <c r="D160" s="173" t="s">
        <v>3247</v>
      </c>
      <c r="G160" s="99"/>
    </row>
    <row r="161" spans="2:7" s="51" customFormat="1">
      <c r="B161" s="305" t="s">
        <v>3129</v>
      </c>
      <c r="C161" s="306">
        <v>0.46</v>
      </c>
      <c r="D161" s="173" t="s">
        <v>3248</v>
      </c>
      <c r="G161" s="99"/>
    </row>
    <row r="162" spans="2:7" s="51" customFormat="1" ht="26.25">
      <c r="B162" s="305" t="s">
        <v>3129</v>
      </c>
      <c r="C162" s="306">
        <v>9.8800000000000008</v>
      </c>
      <c r="D162" s="350" t="s">
        <v>6065</v>
      </c>
      <c r="G162" s="99"/>
    </row>
    <row r="163" spans="2:7" s="51" customFormat="1">
      <c r="B163" s="305" t="s">
        <v>3129</v>
      </c>
      <c r="C163" s="306">
        <v>22.6</v>
      </c>
      <c r="D163" s="173" t="s">
        <v>3249</v>
      </c>
      <c r="G163" s="99"/>
    </row>
    <row r="164" spans="2:7" s="51" customFormat="1">
      <c r="B164" s="305" t="s">
        <v>3129</v>
      </c>
      <c r="C164" s="306">
        <v>27.62</v>
      </c>
      <c r="D164" s="173" t="s">
        <v>3250</v>
      </c>
      <c r="G164" s="99"/>
    </row>
    <row r="165" spans="2:7" s="51" customFormat="1">
      <c r="B165" s="305" t="s">
        <v>3129</v>
      </c>
      <c r="C165" s="306">
        <v>30</v>
      </c>
      <c r="D165" s="173" t="s">
        <v>3251</v>
      </c>
      <c r="G165" s="99"/>
    </row>
    <row r="166" spans="2:7" s="51" customFormat="1">
      <c r="B166" s="305" t="s">
        <v>3129</v>
      </c>
      <c r="C166" s="306">
        <v>37</v>
      </c>
      <c r="D166" s="173" t="s">
        <v>3252</v>
      </c>
      <c r="G166" s="99"/>
    </row>
    <row r="167" spans="2:7" s="51" customFormat="1">
      <c r="B167" s="305" t="s">
        <v>3129</v>
      </c>
      <c r="C167" s="306">
        <v>45.05</v>
      </c>
      <c r="D167" s="173" t="s">
        <v>3253</v>
      </c>
      <c r="G167" s="99"/>
    </row>
    <row r="168" spans="2:7" s="51" customFormat="1">
      <c r="B168" s="305" t="s">
        <v>3129</v>
      </c>
      <c r="C168" s="306">
        <v>88.55</v>
      </c>
      <c r="D168" s="173" t="s">
        <v>3254</v>
      </c>
      <c r="G168" s="99"/>
    </row>
    <row r="169" spans="2:7" s="51" customFormat="1">
      <c r="B169" s="305" t="s">
        <v>3129</v>
      </c>
      <c r="C169" s="306">
        <v>90.02</v>
      </c>
      <c r="D169" s="173" t="s">
        <v>3255</v>
      </c>
      <c r="G169" s="99"/>
    </row>
    <row r="170" spans="2:7" s="51" customFormat="1">
      <c r="B170" s="305" t="s">
        <v>3129</v>
      </c>
      <c r="C170" s="306">
        <v>94</v>
      </c>
      <c r="D170" s="173" t="s">
        <v>3256</v>
      </c>
      <c r="G170" s="99"/>
    </row>
    <row r="171" spans="2:7" s="51" customFormat="1">
      <c r="B171" s="305" t="s">
        <v>3129</v>
      </c>
      <c r="C171" s="306">
        <v>100</v>
      </c>
      <c r="D171" s="173" t="s">
        <v>1081</v>
      </c>
      <c r="G171" s="99"/>
    </row>
    <row r="172" spans="2:7" s="51" customFormat="1">
      <c r="B172" s="305" t="s">
        <v>3129</v>
      </c>
      <c r="C172" s="306">
        <v>100</v>
      </c>
      <c r="D172" s="173" t="s">
        <v>3257</v>
      </c>
      <c r="G172" s="99"/>
    </row>
    <row r="173" spans="2:7" s="51" customFormat="1">
      <c r="B173" s="305" t="s">
        <v>3129</v>
      </c>
      <c r="C173" s="306">
        <v>100</v>
      </c>
      <c r="D173" s="173" t="s">
        <v>1088</v>
      </c>
      <c r="G173" s="99"/>
    </row>
    <row r="174" spans="2:7" s="51" customFormat="1">
      <c r="B174" s="305" t="s">
        <v>3129</v>
      </c>
      <c r="C174" s="306">
        <v>101</v>
      </c>
      <c r="D174" s="173" t="s">
        <v>1063</v>
      </c>
      <c r="G174" s="99"/>
    </row>
    <row r="175" spans="2:7" s="51" customFormat="1">
      <c r="B175" s="305" t="s">
        <v>3129</v>
      </c>
      <c r="C175" s="306">
        <v>104.85</v>
      </c>
      <c r="D175" s="173" t="s">
        <v>3258</v>
      </c>
      <c r="G175" s="99"/>
    </row>
    <row r="176" spans="2:7" s="51" customFormat="1">
      <c r="B176" s="305" t="s">
        <v>3129</v>
      </c>
      <c r="C176" s="306">
        <v>144.74</v>
      </c>
      <c r="D176" s="173" t="s">
        <v>3259</v>
      </c>
      <c r="G176" s="99"/>
    </row>
    <row r="177" spans="2:7" s="51" customFormat="1">
      <c r="B177" s="305" t="s">
        <v>3129</v>
      </c>
      <c r="C177" s="306">
        <v>145.55000000000001</v>
      </c>
      <c r="D177" s="173" t="s">
        <v>3260</v>
      </c>
      <c r="G177" s="99"/>
    </row>
    <row r="178" spans="2:7" s="51" customFormat="1">
      <c r="B178" s="305" t="s">
        <v>3129</v>
      </c>
      <c r="C178" s="306">
        <v>179.37</v>
      </c>
      <c r="D178" s="173" t="s">
        <v>3261</v>
      </c>
      <c r="G178" s="99"/>
    </row>
    <row r="179" spans="2:7" s="51" customFormat="1">
      <c r="B179" s="305" t="s">
        <v>3129</v>
      </c>
      <c r="C179" s="306">
        <v>200</v>
      </c>
      <c r="D179" s="173" t="s">
        <v>1018</v>
      </c>
      <c r="G179" s="99"/>
    </row>
    <row r="180" spans="2:7" s="51" customFormat="1">
      <c r="B180" s="305" t="s">
        <v>3129</v>
      </c>
      <c r="C180" s="306">
        <v>200</v>
      </c>
      <c r="D180" s="173" t="s">
        <v>3262</v>
      </c>
      <c r="G180" s="99"/>
    </row>
    <row r="181" spans="2:7" s="51" customFormat="1">
      <c r="B181" s="305" t="s">
        <v>3129</v>
      </c>
      <c r="C181" s="306">
        <v>200</v>
      </c>
      <c r="D181" s="173" t="s">
        <v>3263</v>
      </c>
      <c r="G181" s="99"/>
    </row>
    <row r="182" spans="2:7" s="51" customFormat="1">
      <c r="B182" s="305" t="s">
        <v>3129</v>
      </c>
      <c r="C182" s="306">
        <v>208.96</v>
      </c>
      <c r="D182" s="173" t="s">
        <v>3264</v>
      </c>
      <c r="G182" s="99"/>
    </row>
    <row r="183" spans="2:7" s="51" customFormat="1">
      <c r="B183" s="305" t="s">
        <v>3129</v>
      </c>
      <c r="C183" s="306">
        <v>221.35</v>
      </c>
      <c r="D183" s="173" t="s">
        <v>3265</v>
      </c>
      <c r="G183" s="99"/>
    </row>
    <row r="184" spans="2:7" s="51" customFormat="1">
      <c r="B184" s="305" t="s">
        <v>3129</v>
      </c>
      <c r="C184" s="306">
        <v>250</v>
      </c>
      <c r="D184" s="173" t="s">
        <v>1021</v>
      </c>
      <c r="G184" s="99"/>
    </row>
    <row r="185" spans="2:7" s="51" customFormat="1">
      <c r="B185" s="305" t="s">
        <v>3129</v>
      </c>
      <c r="C185" s="306">
        <v>294</v>
      </c>
      <c r="D185" s="173" t="s">
        <v>3266</v>
      </c>
      <c r="G185" s="99"/>
    </row>
    <row r="186" spans="2:7" s="51" customFormat="1">
      <c r="B186" s="305" t="s">
        <v>3129</v>
      </c>
      <c r="C186" s="306">
        <v>344.5</v>
      </c>
      <c r="D186" s="173" t="s">
        <v>3267</v>
      </c>
      <c r="G186" s="99"/>
    </row>
    <row r="187" spans="2:7" s="51" customFormat="1">
      <c r="B187" s="305" t="s">
        <v>3129</v>
      </c>
      <c r="C187" s="306">
        <v>350.04</v>
      </c>
      <c r="D187" s="173" t="s">
        <v>3268</v>
      </c>
      <c r="G187" s="99"/>
    </row>
    <row r="188" spans="2:7" s="51" customFormat="1">
      <c r="B188" s="305" t="s">
        <v>3129</v>
      </c>
      <c r="C188" s="306">
        <v>500</v>
      </c>
      <c r="D188" s="173" t="s">
        <v>1023</v>
      </c>
      <c r="G188" s="99"/>
    </row>
    <row r="189" spans="2:7" s="51" customFormat="1">
      <c r="B189" s="305" t="s">
        <v>3129</v>
      </c>
      <c r="C189" s="306">
        <v>500</v>
      </c>
      <c r="D189" s="173" t="s">
        <v>3269</v>
      </c>
      <c r="G189" s="99"/>
    </row>
    <row r="190" spans="2:7" s="51" customFormat="1">
      <c r="B190" s="305" t="s">
        <v>3129</v>
      </c>
      <c r="C190" s="306">
        <v>500</v>
      </c>
      <c r="D190" s="173" t="s">
        <v>3270</v>
      </c>
      <c r="G190" s="99"/>
    </row>
    <row r="191" spans="2:7" s="51" customFormat="1">
      <c r="B191" s="305" t="s">
        <v>3129</v>
      </c>
      <c r="C191" s="306">
        <v>550</v>
      </c>
      <c r="D191" s="173" t="s">
        <v>3271</v>
      </c>
      <c r="G191" s="99"/>
    </row>
    <row r="192" spans="2:7" s="51" customFormat="1">
      <c r="B192" s="305" t="s">
        <v>3129</v>
      </c>
      <c r="C192" s="306">
        <v>600</v>
      </c>
      <c r="D192" s="173" t="s">
        <v>3272</v>
      </c>
      <c r="G192" s="99"/>
    </row>
    <row r="193" spans="2:7" s="51" customFormat="1">
      <c r="B193" s="305" t="s">
        <v>3129</v>
      </c>
      <c r="C193" s="306">
        <v>654.1</v>
      </c>
      <c r="D193" s="173" t="s">
        <v>3273</v>
      </c>
      <c r="G193" s="99"/>
    </row>
    <row r="194" spans="2:7" s="51" customFormat="1">
      <c r="B194" s="305" t="s">
        <v>3129</v>
      </c>
      <c r="C194" s="306">
        <v>1000</v>
      </c>
      <c r="D194" s="173" t="s">
        <v>1057</v>
      </c>
      <c r="G194" s="99"/>
    </row>
    <row r="195" spans="2:7" s="51" customFormat="1">
      <c r="B195" s="305" t="s">
        <v>3129</v>
      </c>
      <c r="C195" s="306">
        <v>1000</v>
      </c>
      <c r="D195" s="173" t="s">
        <v>3274</v>
      </c>
      <c r="G195" s="99"/>
    </row>
    <row r="196" spans="2:7" s="51" customFormat="1">
      <c r="B196" s="305" t="s">
        <v>3129</v>
      </c>
      <c r="C196" s="306">
        <v>1000</v>
      </c>
      <c r="D196" s="173" t="s">
        <v>3275</v>
      </c>
      <c r="G196" s="99"/>
    </row>
    <row r="197" spans="2:7" s="51" customFormat="1">
      <c r="B197" s="305" t="s">
        <v>3129</v>
      </c>
      <c r="C197" s="306">
        <v>1000</v>
      </c>
      <c r="D197" s="173" t="s">
        <v>1046</v>
      </c>
      <c r="G197" s="99"/>
    </row>
    <row r="198" spans="2:7" s="51" customFormat="1">
      <c r="B198" s="305" t="s">
        <v>3129</v>
      </c>
      <c r="C198" s="306">
        <v>1027.08</v>
      </c>
      <c r="D198" s="173" t="s">
        <v>3276</v>
      </c>
      <c r="G198" s="99"/>
    </row>
    <row r="199" spans="2:7" s="51" customFormat="1">
      <c r="B199" s="305" t="s">
        <v>3129</v>
      </c>
      <c r="C199" s="306">
        <v>1377.66</v>
      </c>
      <c r="D199" s="173" t="s">
        <v>3277</v>
      </c>
      <c r="G199" s="99"/>
    </row>
    <row r="200" spans="2:7" s="51" customFormat="1">
      <c r="B200" s="305" t="s">
        <v>3129</v>
      </c>
      <c r="C200" s="306">
        <v>1600</v>
      </c>
      <c r="D200" s="173" t="s">
        <v>3278</v>
      </c>
      <c r="G200" s="99"/>
    </row>
    <row r="201" spans="2:7" s="51" customFormat="1">
      <c r="B201" s="305" t="s">
        <v>3129</v>
      </c>
      <c r="C201" s="306">
        <v>1800</v>
      </c>
      <c r="D201" s="173" t="s">
        <v>3279</v>
      </c>
      <c r="G201" s="99"/>
    </row>
    <row r="202" spans="2:7" s="51" customFormat="1">
      <c r="B202" s="305" t="s">
        <v>3129</v>
      </c>
      <c r="C202" s="306">
        <v>3000</v>
      </c>
      <c r="D202" s="173" t="s">
        <v>3280</v>
      </c>
      <c r="G202" s="99"/>
    </row>
    <row r="203" spans="2:7" s="51" customFormat="1">
      <c r="B203" s="305" t="s">
        <v>3129</v>
      </c>
      <c r="C203" s="306">
        <v>3000</v>
      </c>
      <c r="D203" s="173" t="s">
        <v>1053</v>
      </c>
      <c r="G203" s="99"/>
    </row>
    <row r="204" spans="2:7" s="51" customFormat="1">
      <c r="B204" s="305" t="s">
        <v>3129</v>
      </c>
      <c r="C204" s="306">
        <v>3000</v>
      </c>
      <c r="D204" s="173" t="s">
        <v>3281</v>
      </c>
      <c r="G204" s="99"/>
    </row>
    <row r="205" spans="2:7" s="51" customFormat="1">
      <c r="B205" s="305" t="s">
        <v>3129</v>
      </c>
      <c r="C205" s="306">
        <v>20000</v>
      </c>
      <c r="D205" s="173" t="s">
        <v>3282</v>
      </c>
      <c r="G205" s="99"/>
    </row>
    <row r="206" spans="2:7" s="51" customFormat="1" ht="26.25">
      <c r="B206" s="305" t="s">
        <v>3129</v>
      </c>
      <c r="C206" s="306">
        <v>42450.09</v>
      </c>
      <c r="D206" s="307" t="s">
        <v>1086</v>
      </c>
      <c r="G206" s="99"/>
    </row>
    <row r="207" spans="2:7" s="51" customFormat="1">
      <c r="B207" s="305" t="s">
        <v>3130</v>
      </c>
      <c r="C207" s="306">
        <v>0.25</v>
      </c>
      <c r="D207" s="173" t="s">
        <v>3283</v>
      </c>
      <c r="G207" s="99"/>
    </row>
    <row r="208" spans="2:7" s="51" customFormat="1">
      <c r="B208" s="305" t="s">
        <v>3130</v>
      </c>
      <c r="C208" s="306">
        <v>0.87</v>
      </c>
      <c r="D208" s="173" t="s">
        <v>3284</v>
      </c>
      <c r="G208" s="99"/>
    </row>
    <row r="209" spans="2:7" s="51" customFormat="1">
      <c r="B209" s="305" t="s">
        <v>3130</v>
      </c>
      <c r="C209" s="306">
        <v>2.27</v>
      </c>
      <c r="D209" s="173" t="s">
        <v>3285</v>
      </c>
      <c r="G209" s="99"/>
    </row>
    <row r="210" spans="2:7" s="51" customFormat="1">
      <c r="B210" s="305" t="s">
        <v>3130</v>
      </c>
      <c r="C210" s="306">
        <v>32.29</v>
      </c>
      <c r="D210" s="173" t="s">
        <v>3286</v>
      </c>
      <c r="G210" s="99"/>
    </row>
    <row r="211" spans="2:7" s="51" customFormat="1">
      <c r="B211" s="305" t="s">
        <v>3130</v>
      </c>
      <c r="C211" s="306">
        <v>40.369999999999997</v>
      </c>
      <c r="D211" s="173" t="s">
        <v>3287</v>
      </c>
      <c r="G211" s="99"/>
    </row>
    <row r="212" spans="2:7" s="51" customFormat="1">
      <c r="B212" s="305" t="s">
        <v>3130</v>
      </c>
      <c r="C212" s="306">
        <v>82.47</v>
      </c>
      <c r="D212" s="173" t="s">
        <v>3288</v>
      </c>
      <c r="G212" s="99"/>
    </row>
    <row r="213" spans="2:7" s="51" customFormat="1">
      <c r="B213" s="305" t="s">
        <v>3130</v>
      </c>
      <c r="C213" s="306">
        <v>100</v>
      </c>
      <c r="D213" s="173" t="s">
        <v>1081</v>
      </c>
      <c r="G213" s="99"/>
    </row>
    <row r="214" spans="2:7" s="51" customFormat="1">
      <c r="B214" s="305" t="s">
        <v>3130</v>
      </c>
      <c r="C214" s="306">
        <v>100</v>
      </c>
      <c r="D214" s="173" t="s">
        <v>1095</v>
      </c>
      <c r="G214" s="99"/>
    </row>
    <row r="215" spans="2:7" s="51" customFormat="1">
      <c r="B215" s="305" t="s">
        <v>3130</v>
      </c>
      <c r="C215" s="306">
        <v>100</v>
      </c>
      <c r="D215" s="173" t="s">
        <v>1048</v>
      </c>
      <c r="G215" s="99"/>
    </row>
    <row r="216" spans="2:7" s="51" customFormat="1">
      <c r="B216" s="305" t="s">
        <v>3130</v>
      </c>
      <c r="C216" s="306">
        <v>100</v>
      </c>
      <c r="D216" s="173" t="s">
        <v>1018</v>
      </c>
      <c r="G216" s="99"/>
    </row>
    <row r="217" spans="2:7" s="51" customFormat="1">
      <c r="B217" s="305" t="s">
        <v>3130</v>
      </c>
      <c r="C217" s="306">
        <v>109.14</v>
      </c>
      <c r="D217" s="173" t="s">
        <v>3289</v>
      </c>
      <c r="G217" s="99"/>
    </row>
    <row r="218" spans="2:7" s="51" customFormat="1">
      <c r="B218" s="305" t="s">
        <v>3130</v>
      </c>
      <c r="C218" s="306">
        <v>150</v>
      </c>
      <c r="D218" s="173" t="s">
        <v>1043</v>
      </c>
      <c r="G218" s="99"/>
    </row>
    <row r="219" spans="2:7" s="51" customFormat="1">
      <c r="B219" s="305" t="s">
        <v>3130</v>
      </c>
      <c r="C219" s="306">
        <v>173.42</v>
      </c>
      <c r="D219" s="173" t="s">
        <v>3290</v>
      </c>
      <c r="G219" s="99"/>
    </row>
    <row r="220" spans="2:7" s="51" customFormat="1">
      <c r="B220" s="305" t="s">
        <v>3130</v>
      </c>
      <c r="C220" s="306">
        <v>200</v>
      </c>
      <c r="D220" s="173" t="s">
        <v>3160</v>
      </c>
      <c r="G220" s="99"/>
    </row>
    <row r="221" spans="2:7" s="51" customFormat="1">
      <c r="B221" s="305" t="s">
        <v>3130</v>
      </c>
      <c r="C221" s="306">
        <v>200</v>
      </c>
      <c r="D221" s="173" t="s">
        <v>3291</v>
      </c>
      <c r="G221" s="99"/>
    </row>
    <row r="222" spans="2:7" s="51" customFormat="1">
      <c r="B222" s="305" t="s">
        <v>3130</v>
      </c>
      <c r="C222" s="306">
        <v>200</v>
      </c>
      <c r="D222" s="173" t="s">
        <v>1049</v>
      </c>
      <c r="G222" s="99"/>
    </row>
    <row r="223" spans="2:7" s="51" customFormat="1">
      <c r="B223" s="305" t="s">
        <v>3130</v>
      </c>
      <c r="C223" s="306">
        <v>200</v>
      </c>
      <c r="D223" s="173" t="s">
        <v>1018</v>
      </c>
      <c r="G223" s="99"/>
    </row>
    <row r="224" spans="2:7" s="51" customFormat="1">
      <c r="B224" s="305" t="s">
        <v>3130</v>
      </c>
      <c r="C224" s="306">
        <v>200</v>
      </c>
      <c r="D224" s="173" t="s">
        <v>1119</v>
      </c>
      <c r="G224" s="99"/>
    </row>
    <row r="225" spans="2:7" s="51" customFormat="1" ht="26.25">
      <c r="B225" s="305" t="s">
        <v>3130</v>
      </c>
      <c r="C225" s="306">
        <v>297.94</v>
      </c>
      <c r="D225" s="350" t="s">
        <v>6065</v>
      </c>
      <c r="G225" s="99"/>
    </row>
    <row r="226" spans="2:7" s="51" customFormat="1">
      <c r="B226" s="305" t="s">
        <v>3130</v>
      </c>
      <c r="C226" s="306">
        <v>320</v>
      </c>
      <c r="D226" s="173" t="s">
        <v>1030</v>
      </c>
      <c r="G226" s="99"/>
    </row>
    <row r="227" spans="2:7" s="51" customFormat="1" ht="26.25">
      <c r="B227" s="305" t="s">
        <v>3130</v>
      </c>
      <c r="C227" s="306">
        <v>328.45</v>
      </c>
      <c r="D227" s="350" t="s">
        <v>6065</v>
      </c>
      <c r="G227" s="99"/>
    </row>
    <row r="228" spans="2:7" s="51" customFormat="1">
      <c r="B228" s="305" t="s">
        <v>3130</v>
      </c>
      <c r="C228" s="306">
        <v>400</v>
      </c>
      <c r="D228" s="173" t="s">
        <v>1019</v>
      </c>
      <c r="G228" s="99"/>
    </row>
    <row r="229" spans="2:7" s="51" customFormat="1">
      <c r="B229" s="305" t="s">
        <v>3130</v>
      </c>
      <c r="C229" s="306">
        <v>500</v>
      </c>
      <c r="D229" s="173" t="s">
        <v>1113</v>
      </c>
      <c r="G229" s="99"/>
    </row>
    <row r="230" spans="2:7" s="51" customFormat="1">
      <c r="B230" s="305" t="s">
        <v>3130</v>
      </c>
      <c r="C230" s="306">
        <v>500</v>
      </c>
      <c r="D230" s="173" t="s">
        <v>3293</v>
      </c>
      <c r="G230" s="99"/>
    </row>
    <row r="231" spans="2:7" s="51" customFormat="1">
      <c r="B231" s="305" t="s">
        <v>3130</v>
      </c>
      <c r="C231" s="306">
        <v>611.95000000000005</v>
      </c>
      <c r="D231" s="173" t="s">
        <v>3294</v>
      </c>
      <c r="G231" s="99"/>
    </row>
    <row r="232" spans="2:7" s="51" customFormat="1">
      <c r="B232" s="305" t="s">
        <v>3130</v>
      </c>
      <c r="C232" s="306">
        <v>684.47</v>
      </c>
      <c r="D232" s="173" t="s">
        <v>3295</v>
      </c>
      <c r="G232" s="99"/>
    </row>
    <row r="233" spans="2:7" s="51" customFormat="1">
      <c r="B233" s="305" t="s">
        <v>3130</v>
      </c>
      <c r="C233" s="306">
        <v>688.13</v>
      </c>
      <c r="D233" s="173" t="s">
        <v>3296</v>
      </c>
      <c r="G233" s="99"/>
    </row>
    <row r="234" spans="2:7" s="51" customFormat="1">
      <c r="B234" s="305" t="s">
        <v>3130</v>
      </c>
      <c r="C234" s="306">
        <v>696.75</v>
      </c>
      <c r="D234" s="173" t="s">
        <v>3297</v>
      </c>
      <c r="G234" s="99"/>
    </row>
    <row r="235" spans="2:7" s="51" customFormat="1">
      <c r="B235" s="305" t="s">
        <v>3130</v>
      </c>
      <c r="C235" s="306">
        <v>725.31</v>
      </c>
      <c r="D235" s="173" t="s">
        <v>3298</v>
      </c>
      <c r="G235" s="99"/>
    </row>
    <row r="236" spans="2:7" s="51" customFormat="1">
      <c r="B236" s="305" t="s">
        <v>3130</v>
      </c>
      <c r="C236" s="306">
        <v>1000</v>
      </c>
      <c r="D236" s="173" t="s">
        <v>3299</v>
      </c>
      <c r="G236" s="99"/>
    </row>
    <row r="237" spans="2:7" s="51" customFormat="1">
      <c r="B237" s="305" t="s">
        <v>3130</v>
      </c>
      <c r="C237" s="306">
        <v>1000</v>
      </c>
      <c r="D237" s="173" t="s">
        <v>1092</v>
      </c>
      <c r="G237" s="99"/>
    </row>
    <row r="238" spans="2:7">
      <c r="B238" s="305" t="s">
        <v>3130</v>
      </c>
      <c r="C238" s="306">
        <v>1000</v>
      </c>
      <c r="D238" s="173" t="s">
        <v>3300</v>
      </c>
      <c r="E238" s="51"/>
    </row>
    <row r="239" spans="2:7">
      <c r="B239" s="305" t="s">
        <v>3130</v>
      </c>
      <c r="C239" s="306">
        <v>1000</v>
      </c>
      <c r="D239" s="173" t="s">
        <v>3301</v>
      </c>
    </row>
    <row r="240" spans="2:7">
      <c r="B240" s="305" t="s">
        <v>3130</v>
      </c>
      <c r="C240" s="306">
        <v>1000</v>
      </c>
      <c r="D240" s="173" t="s">
        <v>3302</v>
      </c>
    </row>
    <row r="241" spans="2:7">
      <c r="B241" s="305" t="s">
        <v>3130</v>
      </c>
      <c r="C241" s="306">
        <v>1374.72</v>
      </c>
      <c r="D241" s="173" t="s">
        <v>3303</v>
      </c>
    </row>
    <row r="242" spans="2:7">
      <c r="B242" s="305" t="s">
        <v>3130</v>
      </c>
      <c r="C242" s="306">
        <v>1710</v>
      </c>
      <c r="D242" s="173" t="s">
        <v>3304</v>
      </c>
    </row>
    <row r="243" spans="2:7">
      <c r="B243" s="305" t="s">
        <v>3130</v>
      </c>
      <c r="C243" s="306">
        <v>2000</v>
      </c>
      <c r="D243" s="173" t="s">
        <v>1100</v>
      </c>
    </row>
    <row r="244" spans="2:7">
      <c r="B244" s="305" t="s">
        <v>3130</v>
      </c>
      <c r="C244" s="306">
        <v>2000</v>
      </c>
      <c r="D244" s="173" t="s">
        <v>3305</v>
      </c>
    </row>
    <row r="245" spans="2:7" s="51" customFormat="1">
      <c r="B245" s="305" t="s">
        <v>3130</v>
      </c>
      <c r="C245" s="306">
        <v>3000</v>
      </c>
      <c r="D245" s="173" t="s">
        <v>1036</v>
      </c>
      <c r="G245" s="99"/>
    </row>
    <row r="246" spans="2:7">
      <c r="B246" s="305" t="s">
        <v>3130</v>
      </c>
      <c r="C246" s="306">
        <v>3000</v>
      </c>
      <c r="D246" s="173" t="s">
        <v>3306</v>
      </c>
      <c r="E246" s="51"/>
    </row>
    <row r="247" spans="2:7">
      <c r="B247" s="305" t="s">
        <v>3130</v>
      </c>
      <c r="C247" s="306">
        <v>5000</v>
      </c>
      <c r="D247" s="173" t="s">
        <v>3307</v>
      </c>
      <c r="E247" s="51"/>
    </row>
    <row r="248" spans="2:7">
      <c r="B248" s="305" t="s">
        <v>3130</v>
      </c>
      <c r="C248" s="306">
        <v>5452.01</v>
      </c>
      <c r="D248" s="173" t="s">
        <v>3308</v>
      </c>
      <c r="E248" s="51"/>
    </row>
    <row r="249" spans="2:7">
      <c r="B249" s="305" t="s">
        <v>3130</v>
      </c>
      <c r="C249" s="306">
        <v>6563</v>
      </c>
      <c r="D249" s="173" t="s">
        <v>1103</v>
      </c>
      <c r="E249" s="51"/>
    </row>
    <row r="250" spans="2:7">
      <c r="B250" s="305" t="s">
        <v>3130</v>
      </c>
      <c r="C250" s="306">
        <v>6724</v>
      </c>
      <c r="D250" s="173" t="s">
        <v>3309</v>
      </c>
      <c r="E250" s="51"/>
    </row>
    <row r="251" spans="2:7" ht="26.25">
      <c r="B251" s="305" t="s">
        <v>3130</v>
      </c>
      <c r="C251" s="306">
        <v>7347.87</v>
      </c>
      <c r="D251" s="307" t="s">
        <v>1086</v>
      </c>
      <c r="E251" s="51"/>
    </row>
    <row r="252" spans="2:7">
      <c r="B252" s="305" t="s">
        <v>3130</v>
      </c>
      <c r="C252" s="306">
        <v>10000</v>
      </c>
      <c r="D252" s="173" t="s">
        <v>3310</v>
      </c>
      <c r="E252" s="51"/>
    </row>
    <row r="253" spans="2:7">
      <c r="B253" s="305" t="s">
        <v>3131</v>
      </c>
      <c r="C253" s="306">
        <v>5.15</v>
      </c>
      <c r="D253" s="173" t="s">
        <v>3311</v>
      </c>
      <c r="E253" s="51"/>
    </row>
    <row r="254" spans="2:7" ht="26.25">
      <c r="B254" s="305" t="s">
        <v>3131</v>
      </c>
      <c r="C254" s="306">
        <v>5.25</v>
      </c>
      <c r="D254" s="350" t="s">
        <v>6065</v>
      </c>
      <c r="E254" s="51"/>
    </row>
    <row r="255" spans="2:7">
      <c r="B255" s="305" t="s">
        <v>3131</v>
      </c>
      <c r="C255" s="306">
        <v>7.8</v>
      </c>
      <c r="D255" s="173" t="s">
        <v>3312</v>
      </c>
      <c r="E255" s="51"/>
    </row>
    <row r="256" spans="2:7">
      <c r="B256" s="305" t="s">
        <v>3131</v>
      </c>
      <c r="C256" s="306">
        <v>10</v>
      </c>
      <c r="D256" s="173" t="s">
        <v>3313</v>
      </c>
      <c r="E256" s="51"/>
    </row>
    <row r="257" spans="2:7">
      <c r="B257" s="305" t="s">
        <v>3131</v>
      </c>
      <c r="C257" s="306">
        <v>31</v>
      </c>
      <c r="D257" s="173" t="s">
        <v>3314</v>
      </c>
      <c r="E257" s="51"/>
    </row>
    <row r="258" spans="2:7">
      <c r="B258" s="305" t="s">
        <v>3131</v>
      </c>
      <c r="C258" s="306">
        <v>33.630000000000003</v>
      </c>
      <c r="D258" s="173" t="s">
        <v>3315</v>
      </c>
      <c r="E258" s="51"/>
    </row>
    <row r="259" spans="2:7">
      <c r="B259" s="305" t="s">
        <v>3131</v>
      </c>
      <c r="C259" s="306">
        <v>49.89</v>
      </c>
      <c r="D259" s="173" t="s">
        <v>3316</v>
      </c>
      <c r="E259" s="51"/>
    </row>
    <row r="260" spans="2:7">
      <c r="B260" s="305" t="s">
        <v>3131</v>
      </c>
      <c r="C260" s="306">
        <v>84.76</v>
      </c>
      <c r="D260" s="173" t="s">
        <v>3317</v>
      </c>
      <c r="E260" s="51"/>
    </row>
    <row r="261" spans="2:7">
      <c r="B261" s="305" t="s">
        <v>3131</v>
      </c>
      <c r="C261" s="306">
        <v>100</v>
      </c>
      <c r="D261" s="173" t="s">
        <v>1042</v>
      </c>
      <c r="E261" s="51"/>
    </row>
    <row r="262" spans="2:7">
      <c r="B262" s="305" t="s">
        <v>3131</v>
      </c>
      <c r="C262" s="306">
        <v>100</v>
      </c>
      <c r="D262" s="173" t="s">
        <v>1041</v>
      </c>
      <c r="E262" s="51"/>
    </row>
    <row r="263" spans="2:7">
      <c r="B263" s="305" t="s">
        <v>3131</v>
      </c>
      <c r="C263" s="306">
        <v>100</v>
      </c>
      <c r="D263" s="173" t="s">
        <v>3318</v>
      </c>
      <c r="E263" s="51"/>
    </row>
    <row r="264" spans="2:7" s="51" customFormat="1">
      <c r="B264" s="305" t="s">
        <v>3131</v>
      </c>
      <c r="C264" s="306">
        <v>100</v>
      </c>
      <c r="D264" s="173" t="s">
        <v>1081</v>
      </c>
      <c r="G264" s="99"/>
    </row>
    <row r="265" spans="2:7" s="51" customFormat="1">
      <c r="B265" s="305" t="s">
        <v>3131</v>
      </c>
      <c r="C265" s="306">
        <v>100</v>
      </c>
      <c r="D265" s="173" t="s">
        <v>1021</v>
      </c>
      <c r="G265" s="99"/>
    </row>
    <row r="266" spans="2:7" s="51" customFormat="1">
      <c r="B266" s="305" t="s">
        <v>3131</v>
      </c>
      <c r="C266" s="306">
        <v>100</v>
      </c>
      <c r="D266" s="173" t="s">
        <v>1088</v>
      </c>
      <c r="G266" s="99"/>
    </row>
    <row r="267" spans="2:7" s="51" customFormat="1">
      <c r="B267" s="305" t="s">
        <v>3131</v>
      </c>
      <c r="C267" s="306">
        <v>100.84</v>
      </c>
      <c r="D267" s="173" t="s">
        <v>3319</v>
      </c>
      <c r="G267" s="99"/>
    </row>
    <row r="268" spans="2:7" s="51" customFormat="1">
      <c r="B268" s="305" t="s">
        <v>3131</v>
      </c>
      <c r="C268" s="306">
        <v>100.85</v>
      </c>
      <c r="D268" s="173" t="s">
        <v>3320</v>
      </c>
      <c r="G268" s="99"/>
    </row>
    <row r="269" spans="2:7" s="51" customFormat="1">
      <c r="B269" s="305" t="s">
        <v>3131</v>
      </c>
      <c r="C269" s="306">
        <v>150</v>
      </c>
      <c r="D269" s="173" t="s">
        <v>1043</v>
      </c>
      <c r="G269" s="99"/>
    </row>
    <row r="270" spans="2:7" s="51" customFormat="1">
      <c r="B270" s="305" t="s">
        <v>3131</v>
      </c>
      <c r="C270" s="306">
        <v>200</v>
      </c>
      <c r="D270" s="173" t="s">
        <v>3160</v>
      </c>
      <c r="G270" s="99"/>
    </row>
    <row r="271" spans="2:7" s="51" customFormat="1">
      <c r="B271" s="305" t="s">
        <v>3131</v>
      </c>
      <c r="C271" s="306">
        <v>200</v>
      </c>
      <c r="D271" s="173" t="s">
        <v>3321</v>
      </c>
      <c r="G271" s="99"/>
    </row>
    <row r="272" spans="2:7">
      <c r="B272" s="305" t="s">
        <v>3131</v>
      </c>
      <c r="C272" s="306">
        <v>200</v>
      </c>
      <c r="D272" s="173" t="s">
        <v>1082</v>
      </c>
      <c r="E272" s="51"/>
    </row>
    <row r="273" spans="2:5">
      <c r="B273" s="305" t="s">
        <v>3131</v>
      </c>
      <c r="C273" s="306">
        <v>200</v>
      </c>
      <c r="D273" s="173" t="s">
        <v>1018</v>
      </c>
      <c r="E273" s="51"/>
    </row>
    <row r="274" spans="2:5">
      <c r="B274" s="305" t="s">
        <v>3131</v>
      </c>
      <c r="C274" s="306">
        <v>200</v>
      </c>
      <c r="D274" s="173" t="s">
        <v>3322</v>
      </c>
      <c r="E274" s="51"/>
    </row>
    <row r="275" spans="2:5">
      <c r="B275" s="305" t="s">
        <v>3131</v>
      </c>
      <c r="C275" s="306">
        <v>200</v>
      </c>
      <c r="D275" s="173" t="s">
        <v>1088</v>
      </c>
      <c r="E275" s="51"/>
    </row>
    <row r="276" spans="2:5">
      <c r="B276" s="305" t="s">
        <v>3131</v>
      </c>
      <c r="C276" s="306">
        <v>294</v>
      </c>
      <c r="D276" s="173" t="s">
        <v>3323</v>
      </c>
      <c r="E276" s="51"/>
    </row>
    <row r="277" spans="2:5">
      <c r="B277" s="305" t="s">
        <v>3131</v>
      </c>
      <c r="C277" s="306">
        <v>300</v>
      </c>
      <c r="D277" s="173" t="s">
        <v>3324</v>
      </c>
      <c r="E277" s="51"/>
    </row>
    <row r="278" spans="2:5">
      <c r="B278" s="305" t="s">
        <v>3131</v>
      </c>
      <c r="C278" s="306">
        <v>438.59</v>
      </c>
      <c r="D278" s="173" t="s">
        <v>3325</v>
      </c>
      <c r="E278" s="51"/>
    </row>
    <row r="279" spans="2:5">
      <c r="B279" s="305" t="s">
        <v>3131</v>
      </c>
      <c r="C279" s="306">
        <v>484.86</v>
      </c>
      <c r="D279" s="173" t="s">
        <v>3326</v>
      </c>
      <c r="E279" s="51"/>
    </row>
    <row r="280" spans="2:5">
      <c r="B280" s="305" t="s">
        <v>3131</v>
      </c>
      <c r="C280" s="306">
        <v>500</v>
      </c>
      <c r="D280" s="173" t="s">
        <v>3327</v>
      </c>
      <c r="E280" s="51"/>
    </row>
    <row r="281" spans="2:5">
      <c r="B281" s="305" t="s">
        <v>3131</v>
      </c>
      <c r="C281" s="306">
        <v>500</v>
      </c>
      <c r="D281" s="173" t="s">
        <v>1104</v>
      </c>
      <c r="E281" s="51"/>
    </row>
    <row r="282" spans="2:5">
      <c r="B282" s="305" t="s">
        <v>3131</v>
      </c>
      <c r="C282" s="306">
        <v>657.68</v>
      </c>
      <c r="D282" s="173" t="s">
        <v>3328</v>
      </c>
      <c r="E282" s="51"/>
    </row>
    <row r="283" spans="2:5">
      <c r="B283" s="305" t="s">
        <v>3131</v>
      </c>
      <c r="C283" s="306">
        <v>684.09</v>
      </c>
      <c r="D283" s="173" t="s">
        <v>3329</v>
      </c>
      <c r="E283" s="51"/>
    </row>
    <row r="284" spans="2:5">
      <c r="B284" s="305" t="s">
        <v>3131</v>
      </c>
      <c r="C284" s="306">
        <v>700</v>
      </c>
      <c r="D284" s="173" t="s">
        <v>1037</v>
      </c>
      <c r="E284" s="51"/>
    </row>
    <row r="285" spans="2:5">
      <c r="B285" s="305" t="s">
        <v>3131</v>
      </c>
      <c r="C285" s="306">
        <v>790</v>
      </c>
      <c r="D285" s="173" t="s">
        <v>3330</v>
      </c>
      <c r="E285" s="51"/>
    </row>
    <row r="286" spans="2:5">
      <c r="B286" s="305" t="s">
        <v>3131</v>
      </c>
      <c r="C286" s="306">
        <v>1000</v>
      </c>
      <c r="D286" s="173" t="s">
        <v>1105</v>
      </c>
      <c r="E286" s="51"/>
    </row>
    <row r="287" spans="2:5">
      <c r="B287" s="305" t="s">
        <v>3131</v>
      </c>
      <c r="C287" s="306">
        <v>1000</v>
      </c>
      <c r="D287" s="173" t="s">
        <v>3331</v>
      </c>
      <c r="E287" s="51"/>
    </row>
    <row r="288" spans="2:5">
      <c r="B288" s="305" t="s">
        <v>3131</v>
      </c>
      <c r="C288" s="306">
        <v>1000</v>
      </c>
      <c r="D288" s="173" t="s">
        <v>3332</v>
      </c>
      <c r="E288" s="51"/>
    </row>
    <row r="289" spans="2:5">
      <c r="B289" s="305" t="s">
        <v>3131</v>
      </c>
      <c r="C289" s="306">
        <v>1000</v>
      </c>
      <c r="D289" s="173" t="s">
        <v>1121</v>
      </c>
      <c r="E289" s="51"/>
    </row>
    <row r="290" spans="2:5">
      <c r="B290" s="305" t="s">
        <v>3131</v>
      </c>
      <c r="C290" s="306">
        <v>1200</v>
      </c>
      <c r="D290" s="173" t="s">
        <v>3333</v>
      </c>
      <c r="E290" s="51"/>
    </row>
    <row r="291" spans="2:5">
      <c r="B291" s="305" t="s">
        <v>3131</v>
      </c>
      <c r="C291" s="306">
        <v>1417</v>
      </c>
      <c r="D291" s="173" t="s">
        <v>3334</v>
      </c>
      <c r="E291" s="51"/>
    </row>
    <row r="292" spans="2:5">
      <c r="B292" s="305" t="s">
        <v>3131</v>
      </c>
      <c r="C292" s="306">
        <v>2000</v>
      </c>
      <c r="D292" s="173" t="s">
        <v>1114</v>
      </c>
      <c r="E292" s="51"/>
    </row>
    <row r="293" spans="2:5">
      <c r="B293" s="305" t="s">
        <v>3131</v>
      </c>
      <c r="C293" s="306">
        <v>2000</v>
      </c>
      <c r="D293" s="173" t="s">
        <v>1116</v>
      </c>
      <c r="E293" s="51"/>
    </row>
    <row r="294" spans="2:5">
      <c r="B294" s="305" t="s">
        <v>3131</v>
      </c>
      <c r="C294" s="306">
        <v>2242.65</v>
      </c>
      <c r="D294" s="173" t="s">
        <v>3335</v>
      </c>
      <c r="E294" s="51"/>
    </row>
    <row r="295" spans="2:5">
      <c r="B295" s="305" t="s">
        <v>3131</v>
      </c>
      <c r="C295" s="306">
        <v>2250</v>
      </c>
      <c r="D295" s="173" t="s">
        <v>3336</v>
      </c>
      <c r="E295" s="51"/>
    </row>
    <row r="296" spans="2:5">
      <c r="B296" s="305" t="s">
        <v>3131</v>
      </c>
      <c r="C296" s="306">
        <v>2256.84</v>
      </c>
      <c r="D296" s="173" t="s">
        <v>3337</v>
      </c>
      <c r="E296" s="51"/>
    </row>
    <row r="297" spans="2:5">
      <c r="B297" s="305" t="s">
        <v>3131</v>
      </c>
      <c r="C297" s="306">
        <v>2750</v>
      </c>
      <c r="D297" s="173" t="s">
        <v>1026</v>
      </c>
      <c r="E297" s="51"/>
    </row>
    <row r="298" spans="2:5">
      <c r="B298" s="305" t="s">
        <v>3131</v>
      </c>
      <c r="C298" s="306">
        <v>3638.91</v>
      </c>
      <c r="D298" s="173" t="s">
        <v>3338</v>
      </c>
      <c r="E298" s="51"/>
    </row>
    <row r="299" spans="2:5" ht="26.25">
      <c r="B299" s="305" t="s">
        <v>3131</v>
      </c>
      <c r="C299" s="306">
        <v>4425.62</v>
      </c>
      <c r="D299" s="307" t="s">
        <v>1086</v>
      </c>
      <c r="E299" s="51"/>
    </row>
    <row r="300" spans="2:5">
      <c r="B300" s="305" t="s">
        <v>3131</v>
      </c>
      <c r="C300" s="306">
        <v>5000</v>
      </c>
      <c r="D300" s="173" t="s">
        <v>3339</v>
      </c>
      <c r="E300" s="51"/>
    </row>
    <row r="301" spans="2:5">
      <c r="B301" s="305" t="s">
        <v>3131</v>
      </c>
      <c r="C301" s="306">
        <v>5000</v>
      </c>
      <c r="D301" s="173" t="s">
        <v>1039</v>
      </c>
      <c r="E301" s="51"/>
    </row>
    <row r="302" spans="2:5" ht="26.25">
      <c r="B302" s="305" t="s">
        <v>3131</v>
      </c>
      <c r="C302" s="306">
        <v>8493.43</v>
      </c>
      <c r="D302" s="307" t="s">
        <v>1086</v>
      </c>
      <c r="E302" s="51"/>
    </row>
    <row r="303" spans="2:5">
      <c r="B303" s="305" t="s">
        <v>3131</v>
      </c>
      <c r="C303" s="306">
        <v>10000</v>
      </c>
      <c r="D303" s="173" t="s">
        <v>1068</v>
      </c>
      <c r="E303" s="51"/>
    </row>
    <row r="304" spans="2:5">
      <c r="B304" s="305" t="s">
        <v>3131</v>
      </c>
      <c r="C304" s="306">
        <v>10000</v>
      </c>
      <c r="D304" s="173" t="s">
        <v>1061</v>
      </c>
      <c r="E304" s="51"/>
    </row>
    <row r="305" spans="2:5">
      <c r="B305" s="305" t="s">
        <v>3131</v>
      </c>
      <c r="C305" s="306">
        <v>10000</v>
      </c>
      <c r="D305" s="173" t="s">
        <v>3340</v>
      </c>
      <c r="E305" s="51"/>
    </row>
    <row r="306" spans="2:5" ht="26.25">
      <c r="B306" s="305" t="s">
        <v>3131</v>
      </c>
      <c r="C306" s="306">
        <v>10105</v>
      </c>
      <c r="D306" s="307" t="s">
        <v>1086</v>
      </c>
      <c r="E306" s="51"/>
    </row>
    <row r="307" spans="2:5">
      <c r="B307" s="305" t="s">
        <v>3131</v>
      </c>
      <c r="C307" s="306">
        <v>150000</v>
      </c>
      <c r="D307" s="173" t="s">
        <v>1080</v>
      </c>
      <c r="E307" s="51"/>
    </row>
    <row r="308" spans="2:5">
      <c r="B308" s="305" t="s">
        <v>3132</v>
      </c>
      <c r="C308" s="306">
        <v>3.83</v>
      </c>
      <c r="D308" s="173" t="s">
        <v>3341</v>
      </c>
      <c r="E308" s="51"/>
    </row>
    <row r="309" spans="2:5">
      <c r="B309" s="305" t="s">
        <v>3132</v>
      </c>
      <c r="C309" s="306">
        <v>6.04</v>
      </c>
      <c r="D309" s="173" t="s">
        <v>3342</v>
      </c>
      <c r="E309" s="51"/>
    </row>
    <row r="310" spans="2:5">
      <c r="B310" s="305" t="s">
        <v>3132</v>
      </c>
      <c r="C310" s="306">
        <v>10</v>
      </c>
      <c r="D310" s="173" t="s">
        <v>3313</v>
      </c>
      <c r="E310" s="51"/>
    </row>
    <row r="311" spans="2:5">
      <c r="B311" s="305" t="s">
        <v>3132</v>
      </c>
      <c r="C311" s="306">
        <v>11.8</v>
      </c>
      <c r="D311" s="173" t="s">
        <v>3343</v>
      </c>
      <c r="E311" s="51"/>
    </row>
    <row r="312" spans="2:5">
      <c r="B312" s="305" t="s">
        <v>3132</v>
      </c>
      <c r="C312" s="306">
        <v>26.95</v>
      </c>
      <c r="D312" s="173" t="s">
        <v>3344</v>
      </c>
      <c r="E312" s="51"/>
    </row>
    <row r="313" spans="2:5">
      <c r="B313" s="305" t="s">
        <v>3132</v>
      </c>
      <c r="C313" s="306">
        <v>45</v>
      </c>
      <c r="D313" s="173" t="s">
        <v>3345</v>
      </c>
      <c r="E313" s="51"/>
    </row>
    <row r="314" spans="2:5">
      <c r="B314" s="305" t="s">
        <v>3132</v>
      </c>
      <c r="C314" s="306">
        <v>46.57</v>
      </c>
      <c r="D314" s="173" t="s">
        <v>3346</v>
      </c>
      <c r="E314" s="51"/>
    </row>
    <row r="315" spans="2:5">
      <c r="B315" s="305" t="s">
        <v>3132</v>
      </c>
      <c r="C315" s="306">
        <v>50.91</v>
      </c>
      <c r="D315" s="173" t="s">
        <v>3347</v>
      </c>
      <c r="E315" s="51"/>
    </row>
    <row r="316" spans="2:5">
      <c r="B316" s="305" t="s">
        <v>3132</v>
      </c>
      <c r="C316" s="306">
        <v>80.17</v>
      </c>
      <c r="D316" s="173" t="s">
        <v>3348</v>
      </c>
      <c r="E316" s="51"/>
    </row>
    <row r="317" spans="2:5">
      <c r="B317" s="305" t="s">
        <v>3132</v>
      </c>
      <c r="C317" s="306">
        <v>100</v>
      </c>
      <c r="D317" s="173" t="s">
        <v>3349</v>
      </c>
      <c r="E317" s="51"/>
    </row>
    <row r="318" spans="2:5">
      <c r="B318" s="305" t="s">
        <v>3132</v>
      </c>
      <c r="C318" s="306">
        <v>100</v>
      </c>
      <c r="D318" s="173" t="s">
        <v>3350</v>
      </c>
      <c r="E318" s="51"/>
    </row>
    <row r="319" spans="2:5">
      <c r="B319" s="305" t="s">
        <v>3132</v>
      </c>
      <c r="C319" s="306">
        <v>100</v>
      </c>
      <c r="D319" s="173" t="s">
        <v>1018</v>
      </c>
      <c r="E319" s="51"/>
    </row>
    <row r="320" spans="2:5">
      <c r="B320" s="305" t="s">
        <v>3132</v>
      </c>
      <c r="C320" s="306">
        <v>100</v>
      </c>
      <c r="D320" s="173" t="s">
        <v>1088</v>
      </c>
      <c r="E320" s="51"/>
    </row>
    <row r="321" spans="2:7">
      <c r="B321" s="305" t="s">
        <v>3132</v>
      </c>
      <c r="C321" s="306">
        <v>100</v>
      </c>
      <c r="D321" s="173" t="s">
        <v>3351</v>
      </c>
      <c r="E321" s="51"/>
    </row>
    <row r="322" spans="2:7" s="51" customFormat="1" ht="26.25">
      <c r="B322" s="305" t="s">
        <v>3132</v>
      </c>
      <c r="C322" s="306">
        <v>113.51</v>
      </c>
      <c r="D322" s="350" t="s">
        <v>6065</v>
      </c>
      <c r="G322" s="99"/>
    </row>
    <row r="323" spans="2:7">
      <c r="B323" s="305" t="s">
        <v>3132</v>
      </c>
      <c r="C323" s="306">
        <v>117</v>
      </c>
      <c r="D323" s="173" t="s">
        <v>3352</v>
      </c>
      <c r="E323" s="51"/>
    </row>
    <row r="324" spans="2:7">
      <c r="B324" s="305" t="s">
        <v>3132</v>
      </c>
      <c r="C324" s="306">
        <v>117.49</v>
      </c>
      <c r="D324" s="173" t="s">
        <v>3353</v>
      </c>
      <c r="E324" s="51"/>
    </row>
    <row r="325" spans="2:7">
      <c r="B325" s="305" t="s">
        <v>3132</v>
      </c>
      <c r="C325" s="306">
        <v>121.69</v>
      </c>
      <c r="D325" s="173" t="s">
        <v>3354</v>
      </c>
      <c r="E325" s="51"/>
    </row>
    <row r="326" spans="2:7" ht="26.25">
      <c r="B326" s="305" t="s">
        <v>3132</v>
      </c>
      <c r="C326" s="306">
        <v>191</v>
      </c>
      <c r="D326" s="350" t="s">
        <v>6065</v>
      </c>
      <c r="E326" s="51"/>
    </row>
    <row r="327" spans="2:7">
      <c r="B327" s="305" t="s">
        <v>3132</v>
      </c>
      <c r="C327" s="306">
        <v>200</v>
      </c>
      <c r="D327" s="173" t="s">
        <v>1073</v>
      </c>
      <c r="E327" s="51"/>
    </row>
    <row r="328" spans="2:7">
      <c r="B328" s="305" t="s">
        <v>3132</v>
      </c>
      <c r="C328" s="306">
        <v>200</v>
      </c>
      <c r="D328" s="173" t="s">
        <v>1082</v>
      </c>
      <c r="E328" s="51"/>
    </row>
    <row r="329" spans="2:7">
      <c r="B329" s="305" t="s">
        <v>3132</v>
      </c>
      <c r="C329" s="306">
        <v>200</v>
      </c>
      <c r="D329" s="173" t="s">
        <v>1050</v>
      </c>
      <c r="E329" s="51"/>
    </row>
    <row r="330" spans="2:7">
      <c r="B330" s="305" t="s">
        <v>3132</v>
      </c>
      <c r="C330" s="306">
        <v>200</v>
      </c>
      <c r="D330" s="173" t="s">
        <v>1018</v>
      </c>
      <c r="E330" s="51"/>
    </row>
    <row r="331" spans="2:7">
      <c r="B331" s="305" t="s">
        <v>3132</v>
      </c>
      <c r="C331" s="306">
        <v>200</v>
      </c>
      <c r="D331" s="173" t="s">
        <v>1082</v>
      </c>
      <c r="E331" s="51"/>
    </row>
    <row r="332" spans="2:7">
      <c r="B332" s="305" t="s">
        <v>3132</v>
      </c>
      <c r="C332" s="306">
        <v>200</v>
      </c>
      <c r="D332" s="173" t="s">
        <v>3292</v>
      </c>
      <c r="E332" s="51"/>
    </row>
    <row r="333" spans="2:7">
      <c r="B333" s="305" t="s">
        <v>3132</v>
      </c>
      <c r="C333" s="306">
        <v>410</v>
      </c>
      <c r="D333" s="173" t="s">
        <v>3355</v>
      </c>
      <c r="E333" s="51"/>
    </row>
    <row r="334" spans="2:7">
      <c r="B334" s="305" t="s">
        <v>3132</v>
      </c>
      <c r="C334" s="306">
        <v>500</v>
      </c>
      <c r="D334" s="173" t="s">
        <v>1020</v>
      </c>
      <c r="E334" s="51"/>
    </row>
    <row r="335" spans="2:7">
      <c r="B335" s="305" t="s">
        <v>3132</v>
      </c>
      <c r="C335" s="306">
        <v>500</v>
      </c>
      <c r="D335" s="173" t="s">
        <v>1051</v>
      </c>
      <c r="E335" s="51"/>
    </row>
    <row r="336" spans="2:7">
      <c r="B336" s="305" t="s">
        <v>3132</v>
      </c>
      <c r="C336" s="306">
        <v>568</v>
      </c>
      <c r="D336" s="173" t="s">
        <v>3356</v>
      </c>
      <c r="E336" s="51"/>
    </row>
    <row r="337" spans="2:5">
      <c r="B337" s="305" t="s">
        <v>3132</v>
      </c>
      <c r="C337" s="306">
        <v>680.45</v>
      </c>
      <c r="D337" s="173" t="s">
        <v>3357</v>
      </c>
      <c r="E337" s="51"/>
    </row>
    <row r="338" spans="2:5">
      <c r="B338" s="305" t="s">
        <v>3132</v>
      </c>
      <c r="C338" s="306">
        <v>733.2</v>
      </c>
      <c r="D338" s="173" t="s">
        <v>3358</v>
      </c>
      <c r="E338" s="51"/>
    </row>
    <row r="339" spans="2:5">
      <c r="B339" s="305" t="s">
        <v>3132</v>
      </c>
      <c r="C339" s="306">
        <v>1000</v>
      </c>
      <c r="D339" s="173" t="s">
        <v>3359</v>
      </c>
      <c r="E339" s="51"/>
    </row>
    <row r="340" spans="2:5">
      <c r="B340" s="305" t="s">
        <v>3132</v>
      </c>
      <c r="C340" s="306">
        <v>1000</v>
      </c>
      <c r="D340" s="173" t="s">
        <v>1118</v>
      </c>
      <c r="E340" s="51"/>
    </row>
    <row r="341" spans="2:5">
      <c r="B341" s="305" t="s">
        <v>3132</v>
      </c>
      <c r="C341" s="306">
        <v>1249.96</v>
      </c>
      <c r="D341" s="173" t="s">
        <v>3360</v>
      </c>
      <c r="E341" s="51"/>
    </row>
    <row r="342" spans="2:5">
      <c r="B342" s="305" t="s">
        <v>3132</v>
      </c>
      <c r="C342" s="306">
        <v>1354.41</v>
      </c>
      <c r="D342" s="173" t="s">
        <v>3361</v>
      </c>
      <c r="E342" s="51"/>
    </row>
    <row r="343" spans="2:5">
      <c r="B343" s="305" t="s">
        <v>3132</v>
      </c>
      <c r="C343" s="306">
        <v>1500</v>
      </c>
      <c r="D343" s="173" t="s">
        <v>3828</v>
      </c>
      <c r="E343" s="51"/>
    </row>
    <row r="344" spans="2:5">
      <c r="B344" s="305" t="s">
        <v>3132</v>
      </c>
      <c r="C344" s="306">
        <v>1500</v>
      </c>
      <c r="D344" s="173" t="s">
        <v>1075</v>
      </c>
      <c r="E344" s="51"/>
    </row>
    <row r="345" spans="2:5">
      <c r="B345" s="305" t="s">
        <v>3132</v>
      </c>
      <c r="C345" s="306">
        <v>1604.13</v>
      </c>
      <c r="D345" s="173" t="s">
        <v>3362</v>
      </c>
      <c r="E345" s="51"/>
    </row>
    <row r="346" spans="2:5">
      <c r="B346" s="305" t="s">
        <v>3132</v>
      </c>
      <c r="C346" s="306">
        <v>2854.79</v>
      </c>
      <c r="D346" s="173" t="s">
        <v>3163</v>
      </c>
      <c r="E346" s="51"/>
    </row>
    <row r="347" spans="2:5">
      <c r="B347" s="305" t="s">
        <v>3132</v>
      </c>
      <c r="C347" s="306">
        <v>3000</v>
      </c>
      <c r="D347" s="173" t="s">
        <v>3363</v>
      </c>
      <c r="E347" s="51"/>
    </row>
    <row r="348" spans="2:5">
      <c r="B348" s="305" t="s">
        <v>3132</v>
      </c>
      <c r="C348" s="306">
        <v>3000</v>
      </c>
      <c r="D348" s="173" t="s">
        <v>1037</v>
      </c>
      <c r="E348" s="51"/>
    </row>
    <row r="349" spans="2:5">
      <c r="B349" s="305" t="s">
        <v>3132</v>
      </c>
      <c r="C349" s="306">
        <v>5000</v>
      </c>
      <c r="D349" s="173" t="s">
        <v>1034</v>
      </c>
      <c r="E349" s="51"/>
    </row>
    <row r="350" spans="2:5">
      <c r="B350" s="305" t="s">
        <v>3132</v>
      </c>
      <c r="C350" s="306">
        <v>5000</v>
      </c>
      <c r="D350" s="173" t="s">
        <v>3364</v>
      </c>
      <c r="E350" s="51"/>
    </row>
    <row r="351" spans="2:5">
      <c r="B351" s="305" t="s">
        <v>3132</v>
      </c>
      <c r="C351" s="306">
        <v>5000</v>
      </c>
      <c r="D351" s="173" t="s">
        <v>3365</v>
      </c>
      <c r="E351" s="51"/>
    </row>
    <row r="352" spans="2:5">
      <c r="B352" s="305" t="s">
        <v>3132</v>
      </c>
      <c r="C352" s="306">
        <v>5000</v>
      </c>
      <c r="D352" s="173" t="s">
        <v>3366</v>
      </c>
      <c r="E352" s="51"/>
    </row>
    <row r="353" spans="2:5">
      <c r="B353" s="305" t="s">
        <v>3132</v>
      </c>
      <c r="C353" s="306">
        <v>5000</v>
      </c>
      <c r="D353" s="173" t="s">
        <v>3367</v>
      </c>
      <c r="E353" s="51"/>
    </row>
    <row r="354" spans="2:5">
      <c r="B354" s="305" t="s">
        <v>3132</v>
      </c>
      <c r="C354" s="306">
        <v>5000</v>
      </c>
      <c r="D354" s="173" t="s">
        <v>1107</v>
      </c>
      <c r="E354" s="51"/>
    </row>
    <row r="355" spans="2:5" ht="26.25">
      <c r="B355" s="305" t="s">
        <v>3132</v>
      </c>
      <c r="C355" s="306">
        <v>6074.07</v>
      </c>
      <c r="D355" s="307" t="s">
        <v>1086</v>
      </c>
      <c r="E355" s="51"/>
    </row>
    <row r="356" spans="2:5">
      <c r="B356" s="305" t="s">
        <v>3132</v>
      </c>
      <c r="C356" s="306">
        <v>6907.03</v>
      </c>
      <c r="D356" s="173" t="s">
        <v>3368</v>
      </c>
      <c r="E356" s="51"/>
    </row>
    <row r="357" spans="2:5">
      <c r="B357" s="305" t="s">
        <v>3132</v>
      </c>
      <c r="C357" s="306">
        <v>10000</v>
      </c>
      <c r="D357" s="173" t="s">
        <v>1062</v>
      </c>
      <c r="E357" s="51"/>
    </row>
    <row r="358" spans="2:5">
      <c r="B358" s="305" t="s">
        <v>3132</v>
      </c>
      <c r="C358" s="306">
        <v>25000</v>
      </c>
      <c r="D358" s="173" t="s">
        <v>3369</v>
      </c>
      <c r="E358" s="51"/>
    </row>
    <row r="359" spans="2:5">
      <c r="B359" s="305" t="s">
        <v>3133</v>
      </c>
      <c r="C359" s="306">
        <v>0.48</v>
      </c>
      <c r="D359" s="173" t="s">
        <v>3370</v>
      </c>
      <c r="E359" s="51"/>
    </row>
    <row r="360" spans="2:5">
      <c r="B360" s="305" t="s">
        <v>3133</v>
      </c>
      <c r="C360" s="306">
        <v>0.73</v>
      </c>
      <c r="D360" s="173" t="s">
        <v>3371</v>
      </c>
      <c r="E360" s="51"/>
    </row>
    <row r="361" spans="2:5">
      <c r="B361" s="305" t="s">
        <v>3133</v>
      </c>
      <c r="C361" s="306">
        <v>0.77</v>
      </c>
      <c r="D361" s="173" t="s">
        <v>3372</v>
      </c>
      <c r="E361" s="51"/>
    </row>
    <row r="362" spans="2:5">
      <c r="B362" s="305" t="s">
        <v>3133</v>
      </c>
      <c r="C362" s="306">
        <v>2.67</v>
      </c>
      <c r="D362" s="173" t="s">
        <v>3373</v>
      </c>
      <c r="E362" s="51"/>
    </row>
    <row r="363" spans="2:5" ht="19.5" customHeight="1">
      <c r="B363" s="305" t="s">
        <v>3133</v>
      </c>
      <c r="C363" s="306">
        <v>3.24</v>
      </c>
      <c r="D363" s="173" t="s">
        <v>3374</v>
      </c>
      <c r="E363" s="51"/>
    </row>
    <row r="364" spans="2:5">
      <c r="B364" s="305" t="s">
        <v>3133</v>
      </c>
      <c r="C364" s="306">
        <v>23</v>
      </c>
      <c r="D364" s="173" t="s">
        <v>3375</v>
      </c>
      <c r="E364" s="51"/>
    </row>
    <row r="365" spans="2:5">
      <c r="B365" s="305" t="s">
        <v>3133</v>
      </c>
      <c r="C365" s="306">
        <v>39.76</v>
      </c>
      <c r="D365" s="173" t="s">
        <v>3376</v>
      </c>
      <c r="E365" s="51"/>
    </row>
    <row r="366" spans="2:5" ht="26.25">
      <c r="B366" s="305" t="s">
        <v>3133</v>
      </c>
      <c r="C366" s="306">
        <v>44.32</v>
      </c>
      <c r="D366" s="350" t="s">
        <v>6065</v>
      </c>
      <c r="E366" s="51"/>
    </row>
    <row r="367" spans="2:5">
      <c r="B367" s="305" t="s">
        <v>3133</v>
      </c>
      <c r="C367" s="306">
        <v>70.73</v>
      </c>
      <c r="D367" s="173" t="s">
        <v>3377</v>
      </c>
      <c r="E367" s="51"/>
    </row>
    <row r="368" spans="2:5">
      <c r="B368" s="305" t="s">
        <v>3133</v>
      </c>
      <c r="C368" s="306">
        <v>93.07</v>
      </c>
      <c r="D368" s="173" t="s">
        <v>3378</v>
      </c>
      <c r="E368" s="51"/>
    </row>
    <row r="369" spans="2:5">
      <c r="B369" s="305" t="s">
        <v>3133</v>
      </c>
      <c r="C369" s="306">
        <v>100</v>
      </c>
      <c r="D369" s="173" t="s">
        <v>3349</v>
      </c>
      <c r="E369" s="51"/>
    </row>
    <row r="370" spans="2:5">
      <c r="B370" s="305" t="s">
        <v>3133</v>
      </c>
      <c r="C370" s="306">
        <v>100</v>
      </c>
      <c r="D370" s="173" t="s">
        <v>3350</v>
      </c>
      <c r="E370" s="51"/>
    </row>
    <row r="371" spans="2:5" ht="20.25" customHeight="1">
      <c r="B371" s="305" t="s">
        <v>3133</v>
      </c>
      <c r="C371" s="306">
        <v>100</v>
      </c>
      <c r="D371" s="173" t="s">
        <v>1088</v>
      </c>
      <c r="E371" s="51"/>
    </row>
    <row r="372" spans="2:5" ht="26.25">
      <c r="B372" s="305" t="s">
        <v>3133</v>
      </c>
      <c r="C372" s="306">
        <v>100</v>
      </c>
      <c r="D372" s="350" t="s">
        <v>6065</v>
      </c>
      <c r="E372" s="51"/>
    </row>
    <row r="373" spans="2:5">
      <c r="B373" s="305" t="s">
        <v>3133</v>
      </c>
      <c r="C373" s="306">
        <v>120</v>
      </c>
      <c r="D373" s="173" t="s">
        <v>1030</v>
      </c>
      <c r="E373" s="51"/>
    </row>
    <row r="374" spans="2:5">
      <c r="B374" s="305" t="s">
        <v>3133</v>
      </c>
      <c r="C374" s="306">
        <v>150</v>
      </c>
      <c r="D374" s="173" t="s">
        <v>1021</v>
      </c>
      <c r="E374" s="51"/>
    </row>
    <row r="375" spans="2:5">
      <c r="B375" s="305" t="s">
        <v>3133</v>
      </c>
      <c r="C375" s="306">
        <v>150</v>
      </c>
      <c r="D375" s="173" t="s">
        <v>3379</v>
      </c>
      <c r="E375" s="51"/>
    </row>
    <row r="376" spans="2:5">
      <c r="B376" s="305" t="s">
        <v>3133</v>
      </c>
      <c r="C376" s="306">
        <v>169.93</v>
      </c>
      <c r="D376" s="173" t="s">
        <v>3380</v>
      </c>
      <c r="E376" s="51"/>
    </row>
    <row r="377" spans="2:5">
      <c r="B377" s="305" t="s">
        <v>3133</v>
      </c>
      <c r="C377" s="306">
        <v>200</v>
      </c>
      <c r="D377" s="173" t="s">
        <v>1050</v>
      </c>
      <c r="E377" s="51"/>
    </row>
    <row r="378" spans="2:5" ht="26.25">
      <c r="B378" s="305" t="s">
        <v>3133</v>
      </c>
      <c r="C378" s="306">
        <v>200</v>
      </c>
      <c r="D378" s="350" t="s">
        <v>6065</v>
      </c>
      <c r="E378" s="51"/>
    </row>
    <row r="379" spans="2:5">
      <c r="B379" s="305" t="s">
        <v>3133</v>
      </c>
      <c r="C379" s="306">
        <v>200</v>
      </c>
      <c r="D379" s="173" t="s">
        <v>1082</v>
      </c>
      <c r="E379" s="51"/>
    </row>
    <row r="380" spans="2:5">
      <c r="B380" s="305" t="s">
        <v>3133</v>
      </c>
      <c r="C380" s="306">
        <v>200</v>
      </c>
      <c r="D380" s="173" t="s">
        <v>1018</v>
      </c>
      <c r="E380" s="51"/>
    </row>
    <row r="381" spans="2:5">
      <c r="B381" s="305" t="s">
        <v>3133</v>
      </c>
      <c r="C381" s="306">
        <v>200</v>
      </c>
      <c r="D381" s="173" t="s">
        <v>3291</v>
      </c>
      <c r="E381" s="51"/>
    </row>
    <row r="382" spans="2:5">
      <c r="B382" s="305" t="s">
        <v>3133</v>
      </c>
      <c r="C382" s="306">
        <v>200</v>
      </c>
      <c r="D382" s="173" t="s">
        <v>3160</v>
      </c>
      <c r="E382" s="51"/>
    </row>
    <row r="383" spans="2:5">
      <c r="B383" s="305" t="s">
        <v>3133</v>
      </c>
      <c r="C383" s="306">
        <v>200</v>
      </c>
      <c r="D383" s="173" t="s">
        <v>3292</v>
      </c>
      <c r="E383" s="51"/>
    </row>
    <row r="384" spans="2:5">
      <c r="B384" s="305" t="s">
        <v>3133</v>
      </c>
      <c r="C384" s="306">
        <v>200</v>
      </c>
      <c r="D384" s="173" t="s">
        <v>1082</v>
      </c>
      <c r="E384" s="51"/>
    </row>
    <row r="385" spans="2:7" s="51" customFormat="1">
      <c r="B385" s="305" t="s">
        <v>3133</v>
      </c>
      <c r="C385" s="306">
        <v>200</v>
      </c>
      <c r="D385" s="173" t="s">
        <v>1018</v>
      </c>
      <c r="G385" s="99"/>
    </row>
    <row r="386" spans="2:7">
      <c r="B386" s="305" t="s">
        <v>3133</v>
      </c>
      <c r="C386" s="306">
        <v>200.19</v>
      </c>
      <c r="D386" s="173" t="s">
        <v>3381</v>
      </c>
      <c r="E386" s="51"/>
    </row>
    <row r="387" spans="2:7" ht="26.25">
      <c r="B387" s="305" t="s">
        <v>3133</v>
      </c>
      <c r="C387" s="306">
        <v>204.66</v>
      </c>
      <c r="D387" s="350" t="s">
        <v>6065</v>
      </c>
      <c r="E387" s="51"/>
    </row>
    <row r="388" spans="2:7">
      <c r="B388" s="305" t="s">
        <v>3133</v>
      </c>
      <c r="C388" s="306">
        <v>206.05</v>
      </c>
      <c r="D388" s="173" t="s">
        <v>3382</v>
      </c>
      <c r="E388" s="51"/>
    </row>
    <row r="389" spans="2:7">
      <c r="B389" s="305" t="s">
        <v>3133</v>
      </c>
      <c r="C389" s="306">
        <v>268.63</v>
      </c>
      <c r="D389" s="173" t="s">
        <v>3383</v>
      </c>
      <c r="E389" s="51"/>
    </row>
    <row r="390" spans="2:7">
      <c r="B390" s="305" t="s">
        <v>3133</v>
      </c>
      <c r="C390" s="306">
        <v>280</v>
      </c>
      <c r="D390" s="173" t="s">
        <v>3384</v>
      </c>
      <c r="E390" s="51"/>
    </row>
    <row r="391" spans="2:7" ht="26.25">
      <c r="B391" s="305" t="s">
        <v>3133</v>
      </c>
      <c r="C391" s="306">
        <v>296.01</v>
      </c>
      <c r="D391" s="350" t="s">
        <v>6065</v>
      </c>
      <c r="E391" s="51"/>
    </row>
    <row r="392" spans="2:7">
      <c r="B392" s="305" t="s">
        <v>3133</v>
      </c>
      <c r="C392" s="306">
        <v>384.15</v>
      </c>
      <c r="D392" s="173" t="s">
        <v>3385</v>
      </c>
      <c r="E392" s="51"/>
    </row>
    <row r="393" spans="2:7">
      <c r="B393" s="305" t="s">
        <v>3133</v>
      </c>
      <c r="C393" s="306">
        <v>500</v>
      </c>
      <c r="D393" s="173" t="s">
        <v>3386</v>
      </c>
      <c r="E393" s="51"/>
    </row>
    <row r="394" spans="2:7">
      <c r="B394" s="305" t="s">
        <v>3133</v>
      </c>
      <c r="C394" s="306">
        <v>696.01</v>
      </c>
      <c r="D394" s="173" t="s">
        <v>3387</v>
      </c>
      <c r="E394" s="51"/>
    </row>
    <row r="395" spans="2:7">
      <c r="B395" s="305" t="s">
        <v>3133</v>
      </c>
      <c r="C395" s="306">
        <v>714.94</v>
      </c>
      <c r="D395" s="173" t="s">
        <v>3388</v>
      </c>
      <c r="E395" s="51"/>
    </row>
    <row r="396" spans="2:7">
      <c r="B396" s="305" t="s">
        <v>3133</v>
      </c>
      <c r="C396" s="306">
        <v>1000</v>
      </c>
      <c r="D396" s="173" t="s">
        <v>1059</v>
      </c>
      <c r="E396" s="51"/>
    </row>
    <row r="397" spans="2:7">
      <c r="B397" s="305" t="s">
        <v>3133</v>
      </c>
      <c r="C397" s="306">
        <v>1000</v>
      </c>
      <c r="D397" s="173" t="s">
        <v>3389</v>
      </c>
      <c r="E397" s="51"/>
    </row>
    <row r="398" spans="2:7">
      <c r="B398" s="305" t="s">
        <v>3133</v>
      </c>
      <c r="C398" s="306">
        <v>1000</v>
      </c>
      <c r="D398" s="173" t="s">
        <v>3390</v>
      </c>
      <c r="E398" s="51"/>
    </row>
    <row r="399" spans="2:7">
      <c r="B399" s="305" t="s">
        <v>3133</v>
      </c>
      <c r="C399" s="306">
        <v>1000</v>
      </c>
      <c r="D399" s="173" t="s">
        <v>3391</v>
      </c>
      <c r="E399" s="51"/>
    </row>
    <row r="400" spans="2:7">
      <c r="B400" s="305" t="s">
        <v>3133</v>
      </c>
      <c r="C400" s="306">
        <v>1338.91</v>
      </c>
      <c r="D400" s="173" t="s">
        <v>3392</v>
      </c>
      <c r="E400" s="51"/>
    </row>
    <row r="401" spans="2:7">
      <c r="B401" s="305" t="s">
        <v>3133</v>
      </c>
      <c r="C401" s="306">
        <v>1500</v>
      </c>
      <c r="D401" s="173" t="s">
        <v>3393</v>
      </c>
      <c r="E401" s="51"/>
    </row>
    <row r="402" spans="2:7">
      <c r="B402" s="305" t="s">
        <v>3133</v>
      </c>
      <c r="C402" s="306">
        <v>2000</v>
      </c>
      <c r="D402" s="173" t="s">
        <v>3394</v>
      </c>
      <c r="E402" s="51"/>
    </row>
    <row r="403" spans="2:7">
      <c r="B403" s="305" t="s">
        <v>3133</v>
      </c>
      <c r="C403" s="306">
        <v>2003.21</v>
      </c>
      <c r="D403" s="173" t="s">
        <v>3395</v>
      </c>
      <c r="E403" s="51"/>
    </row>
    <row r="404" spans="2:7">
      <c r="B404" s="305" t="s">
        <v>3133</v>
      </c>
      <c r="C404" s="306">
        <v>2280.84</v>
      </c>
      <c r="D404" s="173" t="s">
        <v>3396</v>
      </c>
      <c r="E404" s="51"/>
    </row>
    <row r="405" spans="2:7">
      <c r="B405" s="305" t="s">
        <v>3133</v>
      </c>
      <c r="C405" s="306">
        <v>2900</v>
      </c>
      <c r="D405" s="173" t="s">
        <v>1093</v>
      </c>
      <c r="E405" s="51"/>
    </row>
    <row r="406" spans="2:7" s="80" customFormat="1">
      <c r="B406" s="305" t="s">
        <v>3133</v>
      </c>
      <c r="C406" s="306">
        <v>3000</v>
      </c>
      <c r="D406" s="173" t="s">
        <v>1106</v>
      </c>
      <c r="E406" s="51"/>
      <c r="G406" s="145"/>
    </row>
    <row r="407" spans="2:7">
      <c r="B407" s="305" t="s">
        <v>3133</v>
      </c>
      <c r="C407" s="306">
        <v>3000</v>
      </c>
      <c r="D407" s="173" t="s">
        <v>1120</v>
      </c>
      <c r="E407" s="80"/>
    </row>
    <row r="408" spans="2:7">
      <c r="B408" s="305" t="s">
        <v>3133</v>
      </c>
      <c r="C408" s="306">
        <v>3000</v>
      </c>
      <c r="D408" s="173" t="s">
        <v>3397</v>
      </c>
      <c r="E408" s="51"/>
    </row>
    <row r="409" spans="2:7">
      <c r="B409" s="305" t="s">
        <v>3133</v>
      </c>
      <c r="C409" s="306">
        <v>3000</v>
      </c>
      <c r="D409" s="173" t="s">
        <v>3398</v>
      </c>
      <c r="E409" s="51"/>
    </row>
    <row r="410" spans="2:7">
      <c r="B410" s="305" t="s">
        <v>3133</v>
      </c>
      <c r="C410" s="306">
        <v>5000</v>
      </c>
      <c r="D410" s="173" t="s">
        <v>3399</v>
      </c>
      <c r="E410" s="51"/>
    </row>
    <row r="411" spans="2:7">
      <c r="B411" s="305" t="s">
        <v>3133</v>
      </c>
      <c r="C411" s="306">
        <v>5000</v>
      </c>
      <c r="D411" s="173" t="s">
        <v>3178</v>
      </c>
      <c r="E411" s="51"/>
    </row>
    <row r="412" spans="2:7">
      <c r="B412" s="305" t="s">
        <v>3133</v>
      </c>
      <c r="C412" s="306">
        <v>5000</v>
      </c>
      <c r="D412" s="173" t="s">
        <v>1102</v>
      </c>
      <c r="E412" s="51"/>
    </row>
    <row r="413" spans="2:7" ht="26.25">
      <c r="B413" s="305" t="s">
        <v>3133</v>
      </c>
      <c r="C413" s="306">
        <v>5248.89</v>
      </c>
      <c r="D413" s="307" t="s">
        <v>1086</v>
      </c>
      <c r="E413" s="51"/>
    </row>
    <row r="414" spans="2:7">
      <c r="B414" s="305" t="s">
        <v>3133</v>
      </c>
      <c r="C414" s="306">
        <v>10000</v>
      </c>
      <c r="D414" s="173" t="s">
        <v>3400</v>
      </c>
      <c r="E414" s="51"/>
    </row>
    <row r="415" spans="2:7" ht="26.25">
      <c r="B415" s="305" t="s">
        <v>3134</v>
      </c>
      <c r="C415" s="306">
        <v>0.24</v>
      </c>
      <c r="D415" s="350" t="s">
        <v>6065</v>
      </c>
      <c r="E415" s="51"/>
    </row>
    <row r="416" spans="2:7">
      <c r="B416" s="305" t="s">
        <v>3134</v>
      </c>
      <c r="C416" s="306">
        <v>6.3</v>
      </c>
      <c r="D416" s="173" t="s">
        <v>3401</v>
      </c>
      <c r="E416" s="51"/>
    </row>
    <row r="417" spans="2:4">
      <c r="B417" s="305" t="s">
        <v>3134</v>
      </c>
      <c r="C417" s="306">
        <v>9.9</v>
      </c>
      <c r="D417" s="173" t="s">
        <v>3402</v>
      </c>
    </row>
    <row r="418" spans="2:4">
      <c r="B418" s="305" t="s">
        <v>3134</v>
      </c>
      <c r="C418" s="306">
        <v>30</v>
      </c>
      <c r="D418" s="173" t="s">
        <v>3403</v>
      </c>
    </row>
    <row r="419" spans="2:4">
      <c r="B419" s="305" t="s">
        <v>3134</v>
      </c>
      <c r="C419" s="306">
        <v>34.36</v>
      </c>
      <c r="D419" s="173" t="s">
        <v>3404</v>
      </c>
    </row>
    <row r="420" spans="2:4">
      <c r="B420" s="305" t="s">
        <v>3134</v>
      </c>
      <c r="C420" s="306">
        <v>76.150000000000006</v>
      </c>
      <c r="D420" s="173" t="s">
        <v>3405</v>
      </c>
    </row>
    <row r="421" spans="2:4">
      <c r="B421" s="305" t="s">
        <v>3134</v>
      </c>
      <c r="C421" s="306">
        <v>77.89</v>
      </c>
      <c r="D421" s="173" t="s">
        <v>3406</v>
      </c>
    </row>
    <row r="422" spans="2:4">
      <c r="B422" s="305" t="s">
        <v>3134</v>
      </c>
      <c r="C422" s="306">
        <v>100</v>
      </c>
      <c r="D422" s="173" t="s">
        <v>3349</v>
      </c>
    </row>
    <row r="423" spans="2:4">
      <c r="B423" s="305" t="s">
        <v>3134</v>
      </c>
      <c r="C423" s="306">
        <v>100</v>
      </c>
      <c r="D423" s="173" t="s">
        <v>3350</v>
      </c>
    </row>
    <row r="424" spans="2:4">
      <c r="B424" s="305" t="s">
        <v>3134</v>
      </c>
      <c r="C424" s="306">
        <v>100</v>
      </c>
      <c r="D424" s="173" t="s">
        <v>3154</v>
      </c>
    </row>
    <row r="425" spans="2:4">
      <c r="B425" s="305" t="s">
        <v>3134</v>
      </c>
      <c r="C425" s="306">
        <v>101</v>
      </c>
      <c r="D425" s="173" t="s">
        <v>1054</v>
      </c>
    </row>
    <row r="426" spans="2:4">
      <c r="B426" s="305" t="s">
        <v>3134</v>
      </c>
      <c r="C426" s="306">
        <v>101</v>
      </c>
      <c r="D426" s="173" t="s">
        <v>1063</v>
      </c>
    </row>
    <row r="427" spans="2:4">
      <c r="B427" s="305" t="s">
        <v>3134</v>
      </c>
      <c r="C427" s="306">
        <v>140</v>
      </c>
      <c r="D427" s="173" t="s">
        <v>3407</v>
      </c>
    </row>
    <row r="428" spans="2:4">
      <c r="B428" s="305" t="s">
        <v>3134</v>
      </c>
      <c r="C428" s="306">
        <v>145.19999999999999</v>
      </c>
      <c r="D428" s="173" t="s">
        <v>3408</v>
      </c>
    </row>
    <row r="429" spans="2:4">
      <c r="B429" s="305" t="s">
        <v>3134</v>
      </c>
      <c r="C429" s="306">
        <v>185.8</v>
      </c>
      <c r="D429" s="173" t="s">
        <v>3409</v>
      </c>
    </row>
    <row r="430" spans="2:4">
      <c r="B430" s="305" t="s">
        <v>3134</v>
      </c>
      <c r="C430" s="306">
        <v>200</v>
      </c>
      <c r="D430" s="173" t="s">
        <v>1082</v>
      </c>
    </row>
    <row r="431" spans="2:4">
      <c r="B431" s="305" t="s">
        <v>3134</v>
      </c>
      <c r="C431" s="306">
        <v>200</v>
      </c>
      <c r="D431" s="173" t="s">
        <v>1050</v>
      </c>
    </row>
    <row r="432" spans="2:4">
      <c r="B432" s="305" t="s">
        <v>3134</v>
      </c>
      <c r="C432" s="306">
        <v>200</v>
      </c>
      <c r="D432" s="173" t="s">
        <v>1082</v>
      </c>
    </row>
    <row r="433" spans="2:4">
      <c r="B433" s="305" t="s">
        <v>3134</v>
      </c>
      <c r="C433" s="306">
        <v>270</v>
      </c>
      <c r="D433" s="173" t="s">
        <v>3410</v>
      </c>
    </row>
    <row r="434" spans="2:4">
      <c r="B434" s="305" t="s">
        <v>3134</v>
      </c>
      <c r="C434" s="306">
        <v>294</v>
      </c>
      <c r="D434" s="173" t="s">
        <v>3391</v>
      </c>
    </row>
    <row r="435" spans="2:4">
      <c r="B435" s="305" t="s">
        <v>3134</v>
      </c>
      <c r="C435" s="306">
        <v>309.25</v>
      </c>
      <c r="D435" s="173" t="s">
        <v>3411</v>
      </c>
    </row>
    <row r="436" spans="2:4">
      <c r="B436" s="305" t="s">
        <v>3134</v>
      </c>
      <c r="C436" s="306">
        <v>500</v>
      </c>
      <c r="D436" s="173" t="s">
        <v>3327</v>
      </c>
    </row>
    <row r="437" spans="2:4">
      <c r="B437" s="305" t="s">
        <v>3134</v>
      </c>
      <c r="C437" s="306">
        <v>500</v>
      </c>
      <c r="D437" s="173" t="s">
        <v>3412</v>
      </c>
    </row>
    <row r="438" spans="2:4" ht="26.25">
      <c r="B438" s="305" t="s">
        <v>3134</v>
      </c>
      <c r="C438" s="306">
        <v>984</v>
      </c>
      <c r="D438" s="350" t="s">
        <v>6065</v>
      </c>
    </row>
    <row r="439" spans="2:4">
      <c r="B439" s="305" t="s">
        <v>3134</v>
      </c>
      <c r="C439" s="306">
        <v>1000</v>
      </c>
      <c r="D439" s="173" t="s">
        <v>3413</v>
      </c>
    </row>
    <row r="440" spans="2:4">
      <c r="B440" s="305" t="s">
        <v>3134</v>
      </c>
      <c r="C440" s="306">
        <v>1000</v>
      </c>
      <c r="D440" s="173" t="s">
        <v>1077</v>
      </c>
    </row>
    <row r="441" spans="2:4">
      <c r="B441" s="305" t="s">
        <v>3134</v>
      </c>
      <c r="C441" s="306">
        <v>1000</v>
      </c>
      <c r="D441" s="173" t="s">
        <v>3414</v>
      </c>
    </row>
    <row r="442" spans="2:4">
      <c r="B442" s="305" t="s">
        <v>3134</v>
      </c>
      <c r="C442" s="306">
        <v>1000</v>
      </c>
      <c r="D442" s="173" t="s">
        <v>3299</v>
      </c>
    </row>
    <row r="443" spans="2:4">
      <c r="B443" s="305" t="s">
        <v>3134</v>
      </c>
      <c r="C443" s="306">
        <v>1309.31</v>
      </c>
      <c r="D443" s="173" t="s">
        <v>3415</v>
      </c>
    </row>
    <row r="444" spans="2:4">
      <c r="B444" s="305" t="s">
        <v>3134</v>
      </c>
      <c r="C444" s="306">
        <v>1561.19</v>
      </c>
      <c r="D444" s="173" t="s">
        <v>3416</v>
      </c>
    </row>
    <row r="445" spans="2:4">
      <c r="B445" s="305" t="s">
        <v>3134</v>
      </c>
      <c r="C445" s="306">
        <v>2000</v>
      </c>
      <c r="D445" s="173" t="s">
        <v>1052</v>
      </c>
    </row>
    <row r="446" spans="2:4">
      <c r="B446" s="305" t="s">
        <v>3134</v>
      </c>
      <c r="C446" s="306">
        <v>2000</v>
      </c>
      <c r="D446" s="173" t="s">
        <v>3417</v>
      </c>
    </row>
    <row r="447" spans="2:4">
      <c r="B447" s="305" t="s">
        <v>3134</v>
      </c>
      <c r="C447" s="306">
        <v>3000</v>
      </c>
      <c r="D447" s="173" t="s">
        <v>3418</v>
      </c>
    </row>
    <row r="448" spans="2:4">
      <c r="B448" s="305" t="s">
        <v>3134</v>
      </c>
      <c r="C448" s="306">
        <v>5000</v>
      </c>
      <c r="D448" s="173" t="s">
        <v>3419</v>
      </c>
    </row>
    <row r="449" spans="2:4">
      <c r="B449" s="305" t="s">
        <v>3134</v>
      </c>
      <c r="C449" s="306">
        <v>5000</v>
      </c>
      <c r="D449" s="173" t="s">
        <v>1079</v>
      </c>
    </row>
    <row r="450" spans="2:4">
      <c r="B450" s="305" t="s">
        <v>3134</v>
      </c>
      <c r="C450" s="306">
        <v>10000</v>
      </c>
      <c r="D450" s="173" t="s">
        <v>3420</v>
      </c>
    </row>
    <row r="451" spans="2:4">
      <c r="B451" s="305" t="s">
        <v>3134</v>
      </c>
      <c r="C451" s="306">
        <v>10000</v>
      </c>
      <c r="D451" s="173" t="s">
        <v>3421</v>
      </c>
    </row>
    <row r="452" spans="2:4">
      <c r="B452" s="305" t="s">
        <v>3134</v>
      </c>
      <c r="C452" s="306">
        <v>10000</v>
      </c>
      <c r="D452" s="173" t="s">
        <v>3829</v>
      </c>
    </row>
    <row r="453" spans="2:4">
      <c r="B453" s="305" t="s">
        <v>3134</v>
      </c>
      <c r="C453" s="306">
        <v>10000</v>
      </c>
      <c r="D453" s="173" t="s">
        <v>1047</v>
      </c>
    </row>
    <row r="454" spans="2:4">
      <c r="B454" s="305" t="s">
        <v>3134</v>
      </c>
      <c r="C454" s="306">
        <v>10000</v>
      </c>
      <c r="D454" s="173" t="s">
        <v>3422</v>
      </c>
    </row>
    <row r="455" spans="2:4">
      <c r="B455" s="305" t="s">
        <v>3134</v>
      </c>
      <c r="C455" s="306">
        <v>10000</v>
      </c>
      <c r="D455" s="173" t="s">
        <v>1087</v>
      </c>
    </row>
    <row r="456" spans="2:4" ht="26.25">
      <c r="B456" s="305" t="s">
        <v>3134</v>
      </c>
      <c r="C456" s="306">
        <v>18027.98</v>
      </c>
      <c r="D456" s="307" t="s">
        <v>1086</v>
      </c>
    </row>
    <row r="457" spans="2:4">
      <c r="B457" s="305" t="s">
        <v>3134</v>
      </c>
      <c r="C457" s="306">
        <v>19775</v>
      </c>
      <c r="D457" s="173" t="s">
        <v>1103</v>
      </c>
    </row>
    <row r="458" spans="2:4">
      <c r="B458" s="305" t="s">
        <v>3134</v>
      </c>
      <c r="C458" s="306">
        <v>22880</v>
      </c>
      <c r="D458" s="173" t="s">
        <v>3183</v>
      </c>
    </row>
    <row r="459" spans="2:4">
      <c r="B459" s="305" t="s">
        <v>3135</v>
      </c>
      <c r="C459" s="306">
        <v>7.94</v>
      </c>
      <c r="D459" s="173" t="s">
        <v>3423</v>
      </c>
    </row>
    <row r="460" spans="2:4">
      <c r="B460" s="305" t="s">
        <v>3135</v>
      </c>
      <c r="C460" s="306">
        <v>10</v>
      </c>
      <c r="D460" s="173" t="s">
        <v>3313</v>
      </c>
    </row>
    <row r="461" spans="2:4">
      <c r="B461" s="305" t="s">
        <v>3135</v>
      </c>
      <c r="C461" s="306">
        <v>10</v>
      </c>
      <c r="D461" s="173" t="s">
        <v>3313</v>
      </c>
    </row>
    <row r="462" spans="2:4">
      <c r="B462" s="305" t="s">
        <v>3135</v>
      </c>
      <c r="C462" s="306">
        <v>10</v>
      </c>
      <c r="D462" s="173" t="s">
        <v>3313</v>
      </c>
    </row>
    <row r="463" spans="2:4">
      <c r="B463" s="305" t="s">
        <v>3135</v>
      </c>
      <c r="C463" s="306">
        <v>15.89</v>
      </c>
      <c r="D463" s="173" t="s">
        <v>3424</v>
      </c>
    </row>
    <row r="464" spans="2:4">
      <c r="B464" s="305" t="s">
        <v>3135</v>
      </c>
      <c r="C464" s="306">
        <v>19.16</v>
      </c>
      <c r="D464" s="173" t="s">
        <v>3425</v>
      </c>
    </row>
    <row r="465" spans="2:7">
      <c r="B465" s="305" t="s">
        <v>3135</v>
      </c>
      <c r="C465" s="306">
        <v>22.8</v>
      </c>
      <c r="D465" s="173" t="s">
        <v>3426</v>
      </c>
    </row>
    <row r="466" spans="2:7">
      <c r="B466" s="305" t="s">
        <v>3135</v>
      </c>
      <c r="C466" s="306">
        <v>22.85</v>
      </c>
      <c r="D466" s="173" t="s">
        <v>3427</v>
      </c>
    </row>
    <row r="467" spans="2:7">
      <c r="B467" s="305" t="s">
        <v>3135</v>
      </c>
      <c r="C467" s="306">
        <v>37.83</v>
      </c>
      <c r="D467" s="173" t="s">
        <v>3428</v>
      </c>
    </row>
    <row r="468" spans="2:7">
      <c r="B468" s="305" t="s">
        <v>3135</v>
      </c>
      <c r="C468" s="306">
        <v>44</v>
      </c>
      <c r="D468" s="173" t="s">
        <v>3429</v>
      </c>
    </row>
    <row r="469" spans="2:7">
      <c r="B469" s="305" t="s">
        <v>3135</v>
      </c>
      <c r="C469" s="306">
        <v>57.63</v>
      </c>
      <c r="D469" s="173" t="s">
        <v>3430</v>
      </c>
    </row>
    <row r="470" spans="2:7">
      <c r="B470" s="305" t="s">
        <v>3135</v>
      </c>
      <c r="C470" s="306">
        <v>93.74</v>
      </c>
      <c r="D470" s="173" t="s">
        <v>3431</v>
      </c>
      <c r="E470" s="51"/>
    </row>
    <row r="471" spans="2:7">
      <c r="B471" s="305" t="s">
        <v>3135</v>
      </c>
      <c r="C471" s="306">
        <v>97.04</v>
      </c>
      <c r="D471" s="173" t="s">
        <v>3432</v>
      </c>
      <c r="E471" s="51"/>
    </row>
    <row r="472" spans="2:7">
      <c r="B472" s="305" t="s">
        <v>3135</v>
      </c>
      <c r="C472" s="306">
        <v>100</v>
      </c>
      <c r="D472" s="173" t="s">
        <v>1072</v>
      </c>
      <c r="E472" s="51"/>
    </row>
    <row r="473" spans="2:7">
      <c r="B473" s="305" t="s">
        <v>3135</v>
      </c>
      <c r="C473" s="306">
        <v>100</v>
      </c>
      <c r="D473" s="173" t="s">
        <v>3221</v>
      </c>
      <c r="E473" s="51"/>
    </row>
    <row r="474" spans="2:7">
      <c r="B474" s="305" t="s">
        <v>3135</v>
      </c>
      <c r="C474" s="306">
        <v>100</v>
      </c>
      <c r="D474" s="173" t="s">
        <v>3350</v>
      </c>
      <c r="E474" s="51"/>
    </row>
    <row r="475" spans="2:7">
      <c r="B475" s="305" t="s">
        <v>3135</v>
      </c>
      <c r="C475" s="306">
        <v>100</v>
      </c>
      <c r="D475" s="173" t="s">
        <v>3349</v>
      </c>
      <c r="E475" s="51"/>
    </row>
    <row r="476" spans="2:7">
      <c r="B476" s="305" t="s">
        <v>3135</v>
      </c>
      <c r="C476" s="306">
        <v>100</v>
      </c>
      <c r="D476" s="173" t="s">
        <v>3433</v>
      </c>
      <c r="E476" s="51"/>
    </row>
    <row r="477" spans="2:7">
      <c r="B477" s="305" t="s">
        <v>3135</v>
      </c>
      <c r="C477" s="306">
        <v>100</v>
      </c>
      <c r="D477" s="173" t="s">
        <v>1018</v>
      </c>
      <c r="E477" s="51"/>
    </row>
    <row r="478" spans="2:7">
      <c r="B478" s="305" t="s">
        <v>3135</v>
      </c>
      <c r="C478" s="306">
        <v>100</v>
      </c>
      <c r="D478" s="173" t="s">
        <v>1088</v>
      </c>
      <c r="E478" s="51"/>
    </row>
    <row r="479" spans="2:7">
      <c r="B479" s="305" t="s">
        <v>3135</v>
      </c>
      <c r="C479" s="306">
        <v>100.19</v>
      </c>
      <c r="D479" s="173" t="s">
        <v>3434</v>
      </c>
      <c r="E479" s="51"/>
    </row>
    <row r="480" spans="2:7" s="51" customFormat="1">
      <c r="B480" s="305" t="s">
        <v>3135</v>
      </c>
      <c r="C480" s="306">
        <v>133.91</v>
      </c>
      <c r="D480" s="173" t="s">
        <v>3435</v>
      </c>
      <c r="G480" s="99"/>
    </row>
    <row r="481" spans="2:5">
      <c r="B481" s="305" t="s">
        <v>3135</v>
      </c>
      <c r="C481" s="306">
        <v>149.37</v>
      </c>
      <c r="D481" s="173" t="s">
        <v>3830</v>
      </c>
      <c r="E481" s="51"/>
    </row>
    <row r="482" spans="2:5">
      <c r="B482" s="305" t="s">
        <v>3135</v>
      </c>
      <c r="C482" s="306">
        <v>150</v>
      </c>
      <c r="D482" s="173" t="s">
        <v>3436</v>
      </c>
      <c r="E482" s="51"/>
    </row>
    <row r="483" spans="2:5">
      <c r="B483" s="305" t="s">
        <v>3135</v>
      </c>
      <c r="C483" s="306">
        <v>150</v>
      </c>
      <c r="D483" s="173" t="s">
        <v>1043</v>
      </c>
      <c r="E483" s="51"/>
    </row>
    <row r="484" spans="2:5">
      <c r="B484" s="305" t="s">
        <v>3135</v>
      </c>
      <c r="C484" s="306">
        <v>200</v>
      </c>
      <c r="D484" s="173" t="s">
        <v>1050</v>
      </c>
      <c r="E484" s="51"/>
    </row>
    <row r="485" spans="2:5">
      <c r="B485" s="305" t="s">
        <v>3135</v>
      </c>
      <c r="C485" s="306">
        <v>200</v>
      </c>
      <c r="D485" s="173" t="s">
        <v>1082</v>
      </c>
      <c r="E485" s="51"/>
    </row>
    <row r="486" spans="2:5">
      <c r="B486" s="305" t="s">
        <v>3135</v>
      </c>
      <c r="C486" s="306">
        <v>200</v>
      </c>
      <c r="D486" s="173" t="s">
        <v>1021</v>
      </c>
      <c r="E486" s="51"/>
    </row>
    <row r="487" spans="2:5">
      <c r="B487" s="305" t="s">
        <v>3135</v>
      </c>
      <c r="C487" s="306">
        <v>200</v>
      </c>
      <c r="D487" s="173" t="s">
        <v>3291</v>
      </c>
      <c r="E487" s="51"/>
    </row>
    <row r="488" spans="2:5">
      <c r="B488" s="305" t="s">
        <v>3135</v>
      </c>
      <c r="C488" s="306">
        <v>200</v>
      </c>
      <c r="D488" s="173" t="s">
        <v>3160</v>
      </c>
      <c r="E488" s="51"/>
    </row>
    <row r="489" spans="2:5">
      <c r="B489" s="305" t="s">
        <v>3135</v>
      </c>
      <c r="C489" s="306">
        <v>250</v>
      </c>
      <c r="D489" s="173" t="s">
        <v>3234</v>
      </c>
      <c r="E489" s="51"/>
    </row>
    <row r="490" spans="2:5">
      <c r="B490" s="305" t="s">
        <v>3135</v>
      </c>
      <c r="C490" s="306">
        <v>292.8</v>
      </c>
      <c r="D490" s="173" t="s">
        <v>3437</v>
      </c>
      <c r="E490" s="51"/>
    </row>
    <row r="491" spans="2:5">
      <c r="B491" s="305" t="s">
        <v>3135</v>
      </c>
      <c r="C491" s="306">
        <v>300</v>
      </c>
      <c r="D491" s="173" t="s">
        <v>1030</v>
      </c>
      <c r="E491" s="51"/>
    </row>
    <row r="492" spans="2:5">
      <c r="B492" s="305" t="s">
        <v>3135</v>
      </c>
      <c r="C492" s="306">
        <v>300</v>
      </c>
      <c r="D492" s="173" t="s">
        <v>1108</v>
      </c>
      <c r="E492" s="51"/>
    </row>
    <row r="493" spans="2:5">
      <c r="B493" s="305" t="s">
        <v>3135</v>
      </c>
      <c r="C493" s="306">
        <v>300</v>
      </c>
      <c r="D493" s="173" t="s">
        <v>1089</v>
      </c>
      <c r="E493" s="51"/>
    </row>
    <row r="494" spans="2:5">
      <c r="B494" s="305" t="s">
        <v>3135</v>
      </c>
      <c r="C494" s="306">
        <v>310.02999999999997</v>
      </c>
      <c r="D494" s="173" t="s">
        <v>3438</v>
      </c>
      <c r="E494" s="51"/>
    </row>
    <row r="495" spans="2:5">
      <c r="B495" s="305" t="s">
        <v>3135</v>
      </c>
      <c r="C495" s="306">
        <v>412.7</v>
      </c>
      <c r="D495" s="173" t="s">
        <v>3439</v>
      </c>
      <c r="E495" s="51"/>
    </row>
    <row r="496" spans="2:5">
      <c r="B496" s="305" t="s">
        <v>3135</v>
      </c>
      <c r="C496" s="306">
        <v>500</v>
      </c>
      <c r="D496" s="173" t="s">
        <v>3386</v>
      </c>
      <c r="E496" s="51"/>
    </row>
    <row r="497" spans="2:5">
      <c r="B497" s="305" t="s">
        <v>3135</v>
      </c>
      <c r="C497" s="306">
        <v>500</v>
      </c>
      <c r="D497" s="173" t="s">
        <v>1074</v>
      </c>
      <c r="E497" s="51"/>
    </row>
    <row r="498" spans="2:5">
      <c r="B498" s="305" t="s">
        <v>3135</v>
      </c>
      <c r="C498" s="306">
        <v>500</v>
      </c>
      <c r="D498" s="173" t="s">
        <v>1109</v>
      </c>
      <c r="E498" s="51"/>
    </row>
    <row r="499" spans="2:5">
      <c r="B499" s="305" t="s">
        <v>3135</v>
      </c>
      <c r="C499" s="306">
        <v>500</v>
      </c>
      <c r="D499" s="173" t="s">
        <v>1065</v>
      </c>
      <c r="E499" s="51"/>
    </row>
    <row r="500" spans="2:5">
      <c r="B500" s="305" t="s">
        <v>3135</v>
      </c>
      <c r="C500" s="306">
        <v>604.85</v>
      </c>
      <c r="D500" s="173" t="s">
        <v>3440</v>
      </c>
      <c r="E500" s="51"/>
    </row>
    <row r="501" spans="2:5">
      <c r="B501" s="305" t="s">
        <v>3135</v>
      </c>
      <c r="C501" s="306">
        <v>872.53</v>
      </c>
      <c r="D501" s="173" t="s">
        <v>3441</v>
      </c>
      <c r="E501" s="51"/>
    </row>
    <row r="502" spans="2:5">
      <c r="B502" s="305" t="s">
        <v>3135</v>
      </c>
      <c r="C502" s="306">
        <v>1000</v>
      </c>
      <c r="D502" s="173" t="s">
        <v>1076</v>
      </c>
      <c r="E502" s="51"/>
    </row>
    <row r="503" spans="2:5">
      <c r="B503" s="305" t="s">
        <v>3135</v>
      </c>
      <c r="C503" s="306">
        <v>1000</v>
      </c>
      <c r="D503" s="173" t="s">
        <v>1056</v>
      </c>
      <c r="E503" s="51"/>
    </row>
    <row r="504" spans="2:5">
      <c r="B504" s="305" t="s">
        <v>3135</v>
      </c>
      <c r="C504" s="306">
        <v>1000</v>
      </c>
      <c r="D504" s="173" t="s">
        <v>3442</v>
      </c>
      <c r="E504" s="51"/>
    </row>
    <row r="505" spans="2:5">
      <c r="B505" s="305" t="s">
        <v>3135</v>
      </c>
      <c r="C505" s="306">
        <v>1000</v>
      </c>
      <c r="D505" s="173" t="s">
        <v>1020</v>
      </c>
      <c r="E505" s="51"/>
    </row>
    <row r="506" spans="2:5">
      <c r="B506" s="305" t="s">
        <v>3135</v>
      </c>
      <c r="C506" s="306">
        <v>1000</v>
      </c>
      <c r="D506" s="173" t="s">
        <v>1045</v>
      </c>
      <c r="E506" s="51"/>
    </row>
    <row r="507" spans="2:5">
      <c r="B507" s="305" t="s">
        <v>3135</v>
      </c>
      <c r="C507" s="306">
        <v>1081.82</v>
      </c>
      <c r="D507" s="173" t="s">
        <v>3443</v>
      </c>
      <c r="E507" s="51"/>
    </row>
    <row r="508" spans="2:5">
      <c r="B508" s="305" t="s">
        <v>3135</v>
      </c>
      <c r="C508" s="306">
        <v>1500</v>
      </c>
      <c r="D508" s="173" t="s">
        <v>3390</v>
      </c>
      <c r="E508" s="51"/>
    </row>
    <row r="509" spans="2:5">
      <c r="B509" s="305" t="s">
        <v>3135</v>
      </c>
      <c r="C509" s="306">
        <v>1584</v>
      </c>
      <c r="D509" s="173" t="s">
        <v>3444</v>
      </c>
      <c r="E509" s="51"/>
    </row>
    <row r="510" spans="2:5">
      <c r="B510" s="305" t="s">
        <v>3135</v>
      </c>
      <c r="C510" s="306">
        <v>2405.62</v>
      </c>
      <c r="D510" s="173" t="s">
        <v>3445</v>
      </c>
      <c r="E510" s="51"/>
    </row>
    <row r="511" spans="2:5">
      <c r="B511" s="305" t="s">
        <v>3135</v>
      </c>
      <c r="C511" s="306">
        <v>3000</v>
      </c>
      <c r="D511" s="173" t="s">
        <v>1084</v>
      </c>
      <c r="E511" s="51"/>
    </row>
    <row r="512" spans="2:5">
      <c r="B512" s="305" t="s">
        <v>3135</v>
      </c>
      <c r="C512" s="306">
        <v>3000</v>
      </c>
      <c r="D512" s="173" t="s">
        <v>3446</v>
      </c>
      <c r="E512" s="51"/>
    </row>
    <row r="513" spans="2:5">
      <c r="B513" s="305" t="s">
        <v>3135</v>
      </c>
      <c r="C513" s="306">
        <v>3000</v>
      </c>
      <c r="D513" s="173" t="s">
        <v>3306</v>
      </c>
      <c r="E513" s="51"/>
    </row>
    <row r="514" spans="2:5">
      <c r="B514" s="305" t="s">
        <v>3135</v>
      </c>
      <c r="C514" s="306">
        <v>3000</v>
      </c>
      <c r="D514" s="173" t="s">
        <v>3447</v>
      </c>
      <c r="E514" s="51"/>
    </row>
    <row r="515" spans="2:5">
      <c r="B515" s="305" t="s">
        <v>3135</v>
      </c>
      <c r="C515" s="306">
        <v>3129</v>
      </c>
      <c r="D515" s="173" t="s">
        <v>1081</v>
      </c>
      <c r="E515" s="51"/>
    </row>
    <row r="516" spans="2:5">
      <c r="B516" s="305" t="s">
        <v>3135</v>
      </c>
      <c r="C516" s="306">
        <v>4000</v>
      </c>
      <c r="D516" s="173" t="s">
        <v>3448</v>
      </c>
      <c r="E516" s="51"/>
    </row>
    <row r="517" spans="2:5">
      <c r="B517" s="305" t="s">
        <v>3135</v>
      </c>
      <c r="C517" s="306">
        <v>5000</v>
      </c>
      <c r="D517" s="173" t="s">
        <v>1117</v>
      </c>
      <c r="E517" s="51"/>
    </row>
    <row r="518" spans="2:5">
      <c r="B518" s="305" t="s">
        <v>3135</v>
      </c>
      <c r="C518" s="306">
        <v>5040.0600000000004</v>
      </c>
      <c r="D518" s="173" t="s">
        <v>3335</v>
      </c>
    </row>
    <row r="519" spans="2:5">
      <c r="B519" s="305" t="s">
        <v>3135</v>
      </c>
      <c r="C519" s="306">
        <v>5662.77</v>
      </c>
      <c r="D519" s="173" t="s">
        <v>1098</v>
      </c>
    </row>
    <row r="520" spans="2:5">
      <c r="B520" s="305" t="s">
        <v>3135</v>
      </c>
      <c r="C520" s="306">
        <v>10000</v>
      </c>
      <c r="D520" s="173" t="s">
        <v>3449</v>
      </c>
    </row>
    <row r="521" spans="2:5" ht="26.25">
      <c r="B521" s="305" t="s">
        <v>3135</v>
      </c>
      <c r="C521" s="306">
        <v>18696.650000000001</v>
      </c>
      <c r="D521" s="307" t="s">
        <v>1086</v>
      </c>
    </row>
    <row r="522" spans="2:5">
      <c r="B522" s="305" t="s">
        <v>3135</v>
      </c>
      <c r="C522" s="306">
        <v>20000</v>
      </c>
      <c r="D522" s="173" t="s">
        <v>1115</v>
      </c>
    </row>
    <row r="523" spans="2:5">
      <c r="B523" s="305" t="s">
        <v>3136</v>
      </c>
      <c r="C523" s="306">
        <v>4.66</v>
      </c>
      <c r="D523" s="173" t="s">
        <v>3450</v>
      </c>
    </row>
    <row r="524" spans="2:5">
      <c r="B524" s="305" t="s">
        <v>3136</v>
      </c>
      <c r="C524" s="306">
        <v>5.7</v>
      </c>
      <c r="D524" s="173" t="s">
        <v>3451</v>
      </c>
    </row>
    <row r="525" spans="2:5">
      <c r="B525" s="305" t="s">
        <v>3136</v>
      </c>
      <c r="C525" s="306">
        <v>6</v>
      </c>
      <c r="D525" s="173" t="s">
        <v>3452</v>
      </c>
    </row>
    <row r="526" spans="2:5">
      <c r="B526" s="305" t="s">
        <v>3136</v>
      </c>
      <c r="C526" s="306">
        <v>15.34</v>
      </c>
      <c r="D526" s="173" t="s">
        <v>3453</v>
      </c>
    </row>
    <row r="527" spans="2:5">
      <c r="B527" s="305" t="s">
        <v>3136</v>
      </c>
      <c r="C527" s="306">
        <v>24</v>
      </c>
      <c r="D527" s="173" t="s">
        <v>3454</v>
      </c>
    </row>
    <row r="528" spans="2:5">
      <c r="B528" s="305" t="s">
        <v>3136</v>
      </c>
      <c r="C528" s="306">
        <v>60</v>
      </c>
      <c r="D528" s="173" t="s">
        <v>3455</v>
      </c>
    </row>
    <row r="529" spans="2:4">
      <c r="B529" s="305" t="s">
        <v>3136</v>
      </c>
      <c r="C529" s="306">
        <v>68.11</v>
      </c>
      <c r="D529" s="173" t="s">
        <v>3456</v>
      </c>
    </row>
    <row r="530" spans="2:4">
      <c r="B530" s="305" t="s">
        <v>3136</v>
      </c>
      <c r="C530" s="306">
        <v>81.88</v>
      </c>
      <c r="D530" s="173" t="s">
        <v>3457</v>
      </c>
    </row>
    <row r="531" spans="2:4">
      <c r="B531" s="305" t="s">
        <v>3136</v>
      </c>
      <c r="C531" s="306">
        <v>100</v>
      </c>
      <c r="D531" s="173" t="s">
        <v>3350</v>
      </c>
    </row>
    <row r="532" spans="2:4">
      <c r="B532" s="305" t="s">
        <v>3136</v>
      </c>
      <c r="C532" s="306">
        <v>100</v>
      </c>
      <c r="D532" s="173" t="s">
        <v>3349</v>
      </c>
    </row>
    <row r="533" spans="2:4">
      <c r="B533" s="305" t="s">
        <v>3136</v>
      </c>
      <c r="C533" s="306">
        <v>100</v>
      </c>
      <c r="D533" s="173" t="s">
        <v>1088</v>
      </c>
    </row>
    <row r="534" spans="2:4">
      <c r="B534" s="305" t="s">
        <v>3136</v>
      </c>
      <c r="C534" s="306">
        <v>100</v>
      </c>
      <c r="D534" s="173" t="s">
        <v>1018</v>
      </c>
    </row>
    <row r="535" spans="2:4">
      <c r="B535" s="305" t="s">
        <v>3136</v>
      </c>
      <c r="C535" s="306">
        <v>104</v>
      </c>
      <c r="D535" s="173" t="s">
        <v>3458</v>
      </c>
    </row>
    <row r="536" spans="2:4">
      <c r="B536" s="305" t="s">
        <v>3136</v>
      </c>
      <c r="C536" s="306">
        <v>106.34</v>
      </c>
      <c r="D536" s="173" t="s">
        <v>3459</v>
      </c>
    </row>
    <row r="537" spans="2:4">
      <c r="B537" s="305" t="s">
        <v>3136</v>
      </c>
      <c r="C537" s="306">
        <v>163.62</v>
      </c>
      <c r="D537" s="173" t="s">
        <v>3460</v>
      </c>
    </row>
    <row r="538" spans="2:4">
      <c r="B538" s="305" t="s">
        <v>3136</v>
      </c>
      <c r="C538" s="306">
        <v>168.29</v>
      </c>
      <c r="D538" s="173" t="s">
        <v>3461</v>
      </c>
    </row>
    <row r="539" spans="2:4">
      <c r="B539" s="305" t="s">
        <v>3136</v>
      </c>
      <c r="C539" s="306">
        <v>200</v>
      </c>
      <c r="D539" s="173" t="s">
        <v>3462</v>
      </c>
    </row>
    <row r="540" spans="2:4">
      <c r="B540" s="305" t="s">
        <v>3136</v>
      </c>
      <c r="C540" s="306">
        <v>200</v>
      </c>
      <c r="D540" s="173" t="s">
        <v>1030</v>
      </c>
    </row>
    <row r="541" spans="2:4">
      <c r="B541" s="305" t="s">
        <v>3136</v>
      </c>
      <c r="C541" s="306">
        <v>200</v>
      </c>
      <c r="D541" s="173" t="s">
        <v>1082</v>
      </c>
    </row>
    <row r="542" spans="2:4">
      <c r="B542" s="305" t="s">
        <v>3136</v>
      </c>
      <c r="C542" s="306">
        <v>200</v>
      </c>
      <c r="D542" s="173" t="s">
        <v>1050</v>
      </c>
    </row>
    <row r="543" spans="2:4">
      <c r="B543" s="305" t="s">
        <v>3136</v>
      </c>
      <c r="C543" s="306">
        <v>200</v>
      </c>
      <c r="D543" s="173" t="s">
        <v>1088</v>
      </c>
    </row>
    <row r="544" spans="2:4">
      <c r="B544" s="305" t="s">
        <v>3136</v>
      </c>
      <c r="C544" s="306">
        <v>200</v>
      </c>
      <c r="D544" s="173" t="s">
        <v>1082</v>
      </c>
    </row>
    <row r="545" spans="2:4">
      <c r="B545" s="305" t="s">
        <v>3136</v>
      </c>
      <c r="C545" s="306">
        <v>200</v>
      </c>
      <c r="D545" s="173" t="s">
        <v>3463</v>
      </c>
    </row>
    <row r="546" spans="2:4">
      <c r="B546" s="305" t="s">
        <v>3136</v>
      </c>
      <c r="C546" s="306">
        <v>211.74</v>
      </c>
      <c r="D546" s="173" t="s">
        <v>3464</v>
      </c>
    </row>
    <row r="547" spans="2:4">
      <c r="B547" s="305" t="s">
        <v>3136</v>
      </c>
      <c r="C547" s="306">
        <v>240.27</v>
      </c>
      <c r="D547" s="173" t="s">
        <v>1021</v>
      </c>
    </row>
    <row r="548" spans="2:4">
      <c r="B548" s="305" t="s">
        <v>3136</v>
      </c>
      <c r="C548" s="306">
        <v>300</v>
      </c>
      <c r="D548" s="173" t="s">
        <v>3465</v>
      </c>
    </row>
    <row r="549" spans="2:4">
      <c r="B549" s="305" t="s">
        <v>3136</v>
      </c>
      <c r="C549" s="306">
        <v>340</v>
      </c>
      <c r="D549" s="173" t="s">
        <v>3466</v>
      </c>
    </row>
    <row r="550" spans="2:4">
      <c r="B550" s="305" t="s">
        <v>3136</v>
      </c>
      <c r="C550" s="306">
        <v>371.56</v>
      </c>
      <c r="D550" s="173" t="s">
        <v>3467</v>
      </c>
    </row>
    <row r="551" spans="2:4">
      <c r="B551" s="305" t="s">
        <v>3136</v>
      </c>
      <c r="C551" s="306">
        <v>500</v>
      </c>
      <c r="D551" s="173" t="s">
        <v>1020</v>
      </c>
    </row>
    <row r="552" spans="2:4">
      <c r="B552" s="305" t="s">
        <v>3136</v>
      </c>
      <c r="C552" s="306">
        <v>800</v>
      </c>
      <c r="D552" s="173" t="s">
        <v>1067</v>
      </c>
    </row>
    <row r="553" spans="2:4">
      <c r="B553" s="305" t="s">
        <v>3136</v>
      </c>
      <c r="C553" s="306">
        <v>1000</v>
      </c>
      <c r="D553" s="173" t="s">
        <v>1035</v>
      </c>
    </row>
    <row r="554" spans="2:4">
      <c r="B554" s="305" t="s">
        <v>3136</v>
      </c>
      <c r="C554" s="306">
        <v>1000</v>
      </c>
      <c r="D554" s="173" t="s">
        <v>3274</v>
      </c>
    </row>
    <row r="555" spans="2:4">
      <c r="B555" s="305" t="s">
        <v>3136</v>
      </c>
      <c r="C555" s="306">
        <v>1000</v>
      </c>
      <c r="D555" s="173" t="s">
        <v>3468</v>
      </c>
    </row>
    <row r="556" spans="2:4">
      <c r="B556" s="305" t="s">
        <v>3136</v>
      </c>
      <c r="C556" s="306">
        <v>1716.41</v>
      </c>
      <c r="D556" s="173" t="s">
        <v>3469</v>
      </c>
    </row>
    <row r="557" spans="2:4">
      <c r="B557" s="305" t="s">
        <v>3136</v>
      </c>
      <c r="C557" s="306">
        <v>1940.02</v>
      </c>
      <c r="D557" s="173" t="s">
        <v>3470</v>
      </c>
    </row>
    <row r="558" spans="2:4">
      <c r="B558" s="305" t="s">
        <v>3136</v>
      </c>
      <c r="C558" s="306">
        <v>2000</v>
      </c>
      <c r="D558" s="173" t="s">
        <v>3471</v>
      </c>
    </row>
    <row r="559" spans="2:4">
      <c r="B559" s="305" t="s">
        <v>3136</v>
      </c>
      <c r="C559" s="306">
        <v>2000</v>
      </c>
      <c r="D559" s="173" t="s">
        <v>3173</v>
      </c>
    </row>
    <row r="560" spans="2:4">
      <c r="B560" s="305" t="s">
        <v>3136</v>
      </c>
      <c r="C560" s="306">
        <v>2000</v>
      </c>
      <c r="D560" s="173" t="s">
        <v>1036</v>
      </c>
    </row>
    <row r="561" spans="2:7">
      <c r="B561" s="305" t="s">
        <v>3136</v>
      </c>
      <c r="C561" s="306">
        <v>3553.9</v>
      </c>
      <c r="D561" s="173" t="s">
        <v>3472</v>
      </c>
    </row>
    <row r="562" spans="2:7">
      <c r="B562" s="305" t="s">
        <v>3136</v>
      </c>
      <c r="C562" s="306">
        <v>5000</v>
      </c>
      <c r="D562" s="173" t="s">
        <v>3473</v>
      </c>
    </row>
    <row r="563" spans="2:7">
      <c r="B563" s="305" t="s">
        <v>3136</v>
      </c>
      <c r="C563" s="306">
        <v>5000</v>
      </c>
      <c r="D563" s="173" t="s">
        <v>3474</v>
      </c>
    </row>
    <row r="564" spans="2:7">
      <c r="B564" s="305" t="s">
        <v>3136</v>
      </c>
      <c r="C564" s="306">
        <v>5000</v>
      </c>
      <c r="D564" s="173" t="s">
        <v>3475</v>
      </c>
    </row>
    <row r="565" spans="2:7">
      <c r="B565" s="305" t="s">
        <v>3136</v>
      </c>
      <c r="C565" s="306">
        <v>5000</v>
      </c>
      <c r="D565" s="173" t="s">
        <v>3476</v>
      </c>
    </row>
    <row r="566" spans="2:7" s="51" customFormat="1" ht="26.25">
      <c r="B566" s="305" t="s">
        <v>3136</v>
      </c>
      <c r="C566" s="306">
        <v>9517.5300000000007</v>
      </c>
      <c r="D566" s="307" t="s">
        <v>1086</v>
      </c>
      <c r="E566"/>
      <c r="G566" s="99"/>
    </row>
    <row r="567" spans="2:7">
      <c r="B567" s="305" t="s">
        <v>3136</v>
      </c>
      <c r="C567" s="306">
        <v>10000</v>
      </c>
      <c r="D567" s="173" t="s">
        <v>1085</v>
      </c>
      <c r="E567" s="51"/>
    </row>
    <row r="568" spans="2:7" ht="26.25">
      <c r="B568" s="305" t="s">
        <v>3136</v>
      </c>
      <c r="C568" s="306">
        <v>14988</v>
      </c>
      <c r="D568" s="307" t="s">
        <v>1086</v>
      </c>
    </row>
    <row r="569" spans="2:7">
      <c r="B569" s="305" t="s">
        <v>3136</v>
      </c>
      <c r="C569" s="306">
        <v>15000</v>
      </c>
      <c r="D569" s="173" t="s">
        <v>3477</v>
      </c>
    </row>
    <row r="570" spans="2:7" ht="26.25">
      <c r="B570" s="305" t="s">
        <v>3136</v>
      </c>
      <c r="C570" s="306">
        <v>28350.12</v>
      </c>
      <c r="D570" s="307" t="s">
        <v>1086</v>
      </c>
    </row>
    <row r="571" spans="2:7">
      <c r="B571" s="305" t="s">
        <v>3137</v>
      </c>
      <c r="C571" s="306">
        <v>0.04</v>
      </c>
      <c r="D571" s="173" t="s">
        <v>3478</v>
      </c>
    </row>
    <row r="572" spans="2:7">
      <c r="B572" s="305" t="s">
        <v>3137</v>
      </c>
      <c r="C572" s="306">
        <v>0.87</v>
      </c>
      <c r="D572" s="173" t="s">
        <v>3479</v>
      </c>
    </row>
    <row r="573" spans="2:7">
      <c r="B573" s="305" t="s">
        <v>3137</v>
      </c>
      <c r="C573" s="306">
        <v>1</v>
      </c>
      <c r="D573" s="173" t="s">
        <v>3480</v>
      </c>
    </row>
    <row r="574" spans="2:7" ht="26.25">
      <c r="B574" s="305" t="s">
        <v>3137</v>
      </c>
      <c r="C574" s="306">
        <v>4.83</v>
      </c>
      <c r="D574" s="350" t="s">
        <v>6065</v>
      </c>
    </row>
    <row r="575" spans="2:7">
      <c r="B575" s="305" t="s">
        <v>3137</v>
      </c>
      <c r="C575" s="306">
        <v>7.61</v>
      </c>
      <c r="D575" s="173" t="s">
        <v>3481</v>
      </c>
    </row>
    <row r="576" spans="2:7">
      <c r="B576" s="305" t="s">
        <v>3137</v>
      </c>
      <c r="C576" s="306">
        <v>10.02</v>
      </c>
      <c r="D576" s="173" t="s">
        <v>3482</v>
      </c>
    </row>
    <row r="577" spans="2:4">
      <c r="B577" s="305" t="s">
        <v>3137</v>
      </c>
      <c r="C577" s="306">
        <v>11.67</v>
      </c>
      <c r="D577" s="173" t="s">
        <v>3483</v>
      </c>
    </row>
    <row r="578" spans="2:4">
      <c r="B578" s="305" t="s">
        <v>3137</v>
      </c>
      <c r="C578" s="306">
        <v>24</v>
      </c>
      <c r="D578" s="173" t="s">
        <v>3484</v>
      </c>
    </row>
    <row r="579" spans="2:4">
      <c r="B579" s="305" t="s">
        <v>3137</v>
      </c>
      <c r="C579" s="306">
        <v>27.42</v>
      </c>
      <c r="D579" s="173" t="s">
        <v>3485</v>
      </c>
    </row>
    <row r="580" spans="2:4">
      <c r="B580" s="305" t="s">
        <v>3137</v>
      </c>
      <c r="C580" s="306">
        <v>30</v>
      </c>
      <c r="D580" s="173" t="s">
        <v>3486</v>
      </c>
    </row>
    <row r="581" spans="2:4">
      <c r="B581" s="305" t="s">
        <v>3137</v>
      </c>
      <c r="C581" s="306">
        <v>36.5</v>
      </c>
      <c r="D581" s="173" t="s">
        <v>3487</v>
      </c>
    </row>
    <row r="582" spans="2:4">
      <c r="B582" s="305" t="s">
        <v>3137</v>
      </c>
      <c r="C582" s="306">
        <v>50</v>
      </c>
      <c r="D582" s="173" t="s">
        <v>1028</v>
      </c>
    </row>
    <row r="583" spans="2:4">
      <c r="B583" s="305" t="s">
        <v>3137</v>
      </c>
      <c r="C583" s="306">
        <v>53.29</v>
      </c>
      <c r="D583" s="173" t="s">
        <v>3488</v>
      </c>
    </row>
    <row r="584" spans="2:4">
      <c r="B584" s="305" t="s">
        <v>3137</v>
      </c>
      <c r="C584" s="306">
        <v>72.180000000000007</v>
      </c>
      <c r="D584" s="173" t="s">
        <v>3489</v>
      </c>
    </row>
    <row r="585" spans="2:4">
      <c r="B585" s="305" t="s">
        <v>3137</v>
      </c>
      <c r="C585" s="306">
        <v>94.08</v>
      </c>
      <c r="D585" s="173" t="s">
        <v>3490</v>
      </c>
    </row>
    <row r="586" spans="2:4">
      <c r="B586" s="305" t="s">
        <v>3137</v>
      </c>
      <c r="C586" s="306">
        <v>100</v>
      </c>
      <c r="D586" s="173" t="s">
        <v>3349</v>
      </c>
    </row>
    <row r="587" spans="2:4">
      <c r="B587" s="305" t="s">
        <v>3137</v>
      </c>
      <c r="C587" s="306">
        <v>100</v>
      </c>
      <c r="D587" s="173" t="s">
        <v>3350</v>
      </c>
    </row>
    <row r="588" spans="2:4">
      <c r="B588" s="305" t="s">
        <v>3137</v>
      </c>
      <c r="C588" s="306">
        <v>100</v>
      </c>
      <c r="D588" s="173" t="s">
        <v>1088</v>
      </c>
    </row>
    <row r="589" spans="2:4">
      <c r="B589" s="305" t="s">
        <v>3137</v>
      </c>
      <c r="C589" s="306">
        <v>150</v>
      </c>
      <c r="D589" s="173" t="s">
        <v>3462</v>
      </c>
    </row>
    <row r="590" spans="2:4">
      <c r="B590" s="305" t="s">
        <v>3137</v>
      </c>
      <c r="C590" s="306">
        <v>154</v>
      </c>
      <c r="D590" s="173" t="s">
        <v>1029</v>
      </c>
    </row>
    <row r="591" spans="2:4">
      <c r="B591" s="305" t="s">
        <v>3137</v>
      </c>
      <c r="C591" s="306">
        <v>200</v>
      </c>
      <c r="D591" s="173" t="s">
        <v>1082</v>
      </c>
    </row>
    <row r="592" spans="2:4">
      <c r="B592" s="305" t="s">
        <v>3137</v>
      </c>
      <c r="C592" s="306">
        <v>200</v>
      </c>
      <c r="D592" s="173" t="s">
        <v>1050</v>
      </c>
    </row>
    <row r="593" spans="2:7">
      <c r="B593" s="305" t="s">
        <v>3137</v>
      </c>
      <c r="C593" s="306">
        <v>200</v>
      </c>
      <c r="D593" s="173" t="s">
        <v>1021</v>
      </c>
    </row>
    <row r="594" spans="2:7">
      <c r="B594" s="305" t="s">
        <v>3137</v>
      </c>
      <c r="C594" s="306">
        <v>200</v>
      </c>
      <c r="D594" s="173" t="s">
        <v>1082</v>
      </c>
    </row>
    <row r="595" spans="2:7">
      <c r="B595" s="305" t="s">
        <v>3137</v>
      </c>
      <c r="C595" s="306">
        <v>200</v>
      </c>
      <c r="D595" s="173" t="s">
        <v>3491</v>
      </c>
    </row>
    <row r="596" spans="2:7">
      <c r="B596" s="305" t="s">
        <v>3137</v>
      </c>
      <c r="C596" s="306">
        <v>206.16</v>
      </c>
      <c r="D596" s="173" t="s">
        <v>3492</v>
      </c>
    </row>
    <row r="597" spans="2:7" s="80" customFormat="1">
      <c r="B597" s="305" t="s">
        <v>3137</v>
      </c>
      <c r="C597" s="306">
        <v>243.91</v>
      </c>
      <c r="D597" s="173" t="s">
        <v>3493</v>
      </c>
      <c r="E597"/>
      <c r="G597" s="145"/>
    </row>
    <row r="598" spans="2:7">
      <c r="B598" s="305" t="s">
        <v>3137</v>
      </c>
      <c r="C598" s="306">
        <v>294</v>
      </c>
      <c r="D598" s="173" t="s">
        <v>3494</v>
      </c>
      <c r="E598" s="80"/>
    </row>
    <row r="599" spans="2:7">
      <c r="B599" s="305" t="s">
        <v>3137</v>
      </c>
      <c r="C599" s="306">
        <v>294</v>
      </c>
      <c r="D599" s="173" t="s">
        <v>3495</v>
      </c>
    </row>
    <row r="600" spans="2:7">
      <c r="B600" s="305" t="s">
        <v>3137</v>
      </c>
      <c r="C600" s="306">
        <v>344</v>
      </c>
      <c r="D600" s="173" t="s">
        <v>3496</v>
      </c>
    </row>
    <row r="601" spans="2:7">
      <c r="B601" s="305" t="s">
        <v>3137</v>
      </c>
      <c r="C601" s="306">
        <v>370</v>
      </c>
      <c r="D601" s="173" t="s">
        <v>3497</v>
      </c>
    </row>
    <row r="602" spans="2:7">
      <c r="B602" s="305" t="s">
        <v>3137</v>
      </c>
      <c r="C602" s="306">
        <v>377.26</v>
      </c>
      <c r="D602" s="173" t="s">
        <v>3498</v>
      </c>
    </row>
    <row r="603" spans="2:7">
      <c r="B603" s="305" t="s">
        <v>3137</v>
      </c>
      <c r="C603" s="306">
        <v>460.07</v>
      </c>
      <c r="D603" s="173" t="s">
        <v>3499</v>
      </c>
    </row>
    <row r="604" spans="2:7">
      <c r="B604" s="305" t="s">
        <v>3137</v>
      </c>
      <c r="C604" s="306">
        <v>526</v>
      </c>
      <c r="D604" s="173" t="s">
        <v>3500</v>
      </c>
    </row>
    <row r="605" spans="2:7">
      <c r="B605" s="305" t="s">
        <v>3137</v>
      </c>
      <c r="C605" s="306">
        <v>545.79</v>
      </c>
      <c r="D605" s="173" t="s">
        <v>3501</v>
      </c>
    </row>
    <row r="606" spans="2:7">
      <c r="B606" s="305" t="s">
        <v>3137</v>
      </c>
      <c r="C606" s="306">
        <v>721.01</v>
      </c>
      <c r="D606" s="173" t="s">
        <v>3502</v>
      </c>
    </row>
    <row r="607" spans="2:7">
      <c r="B607" s="305" t="s">
        <v>3137</v>
      </c>
      <c r="C607" s="306">
        <v>752.64</v>
      </c>
      <c r="D607" s="173" t="s">
        <v>3503</v>
      </c>
    </row>
    <row r="608" spans="2:7">
      <c r="B608" s="305" t="s">
        <v>3137</v>
      </c>
      <c r="C608" s="306">
        <v>1000</v>
      </c>
      <c r="D608" s="173" t="s">
        <v>3504</v>
      </c>
    </row>
    <row r="609" spans="2:4">
      <c r="B609" s="305" t="s">
        <v>3137</v>
      </c>
      <c r="C609" s="306">
        <v>1000</v>
      </c>
      <c r="D609" s="173" t="s">
        <v>1101</v>
      </c>
    </row>
    <row r="610" spans="2:4">
      <c r="B610" s="305" t="s">
        <v>3137</v>
      </c>
      <c r="C610" s="306">
        <v>1000</v>
      </c>
      <c r="D610" s="173" t="s">
        <v>3505</v>
      </c>
    </row>
    <row r="611" spans="2:4">
      <c r="B611" s="305" t="s">
        <v>3137</v>
      </c>
      <c r="C611" s="306">
        <v>1000</v>
      </c>
      <c r="D611" s="173" t="s">
        <v>3506</v>
      </c>
    </row>
    <row r="612" spans="2:4">
      <c r="B612" s="305" t="s">
        <v>3137</v>
      </c>
      <c r="C612" s="306">
        <v>1000</v>
      </c>
      <c r="D612" s="173" t="s">
        <v>3507</v>
      </c>
    </row>
    <row r="613" spans="2:4">
      <c r="B613" s="305" t="s">
        <v>3137</v>
      </c>
      <c r="C613" s="306">
        <v>1000</v>
      </c>
      <c r="D613" s="173" t="s">
        <v>3414</v>
      </c>
    </row>
    <row r="614" spans="2:4">
      <c r="B614" s="305" t="s">
        <v>3137</v>
      </c>
      <c r="C614" s="306">
        <v>1000</v>
      </c>
      <c r="D614" s="173" t="s">
        <v>3241</v>
      </c>
    </row>
    <row r="615" spans="2:4">
      <c r="B615" s="305" t="s">
        <v>3137</v>
      </c>
      <c r="C615" s="306">
        <v>1210.94</v>
      </c>
      <c r="D615" s="173" t="s">
        <v>3508</v>
      </c>
    </row>
    <row r="616" spans="2:4">
      <c r="B616" s="305" t="s">
        <v>3137</v>
      </c>
      <c r="C616" s="306">
        <v>1300</v>
      </c>
      <c r="D616" s="173" t="s">
        <v>3509</v>
      </c>
    </row>
    <row r="617" spans="2:4">
      <c r="B617" s="305" t="s">
        <v>3137</v>
      </c>
      <c r="C617" s="306">
        <v>1420.95</v>
      </c>
      <c r="D617" s="173" t="s">
        <v>3510</v>
      </c>
    </row>
    <row r="618" spans="2:4">
      <c r="B618" s="305" t="s">
        <v>3137</v>
      </c>
      <c r="C618" s="306">
        <v>1500</v>
      </c>
      <c r="D618" s="173" t="s">
        <v>3511</v>
      </c>
    </row>
    <row r="619" spans="2:4">
      <c r="B619" s="305" t="s">
        <v>3137</v>
      </c>
      <c r="C619" s="306">
        <v>2723.04</v>
      </c>
      <c r="D619" s="173" t="s">
        <v>3512</v>
      </c>
    </row>
    <row r="620" spans="2:4">
      <c r="B620" s="305" t="s">
        <v>3137</v>
      </c>
      <c r="C620" s="306">
        <v>4508.41</v>
      </c>
      <c r="D620" s="173" t="s">
        <v>3513</v>
      </c>
    </row>
    <row r="621" spans="2:4">
      <c r="B621" s="305" t="s">
        <v>3137</v>
      </c>
      <c r="C621" s="306">
        <v>4963.04</v>
      </c>
      <c r="D621" s="173" t="s">
        <v>3514</v>
      </c>
    </row>
    <row r="622" spans="2:4">
      <c r="B622" s="305" t="s">
        <v>3137</v>
      </c>
      <c r="C622" s="306">
        <v>5000</v>
      </c>
      <c r="D622" s="173" t="s">
        <v>1111</v>
      </c>
    </row>
    <row r="623" spans="2:4">
      <c r="B623" s="305" t="s">
        <v>3137</v>
      </c>
      <c r="C623" s="306">
        <v>10000</v>
      </c>
      <c r="D623" s="173" t="s">
        <v>3515</v>
      </c>
    </row>
    <row r="624" spans="2:4" ht="26.25">
      <c r="B624" s="305" t="s">
        <v>3137</v>
      </c>
      <c r="C624" s="306">
        <v>11915.9</v>
      </c>
      <c r="D624" s="307" t="s">
        <v>1086</v>
      </c>
    </row>
    <row r="625" spans="2:7">
      <c r="B625" s="305" t="s">
        <v>3138</v>
      </c>
      <c r="C625" s="306">
        <v>0.16</v>
      </c>
      <c r="D625" s="173" t="s">
        <v>3516</v>
      </c>
    </row>
    <row r="626" spans="2:7">
      <c r="B626" s="305" t="s">
        <v>3138</v>
      </c>
      <c r="C626" s="306">
        <v>3</v>
      </c>
      <c r="D626" s="173" t="s">
        <v>3517</v>
      </c>
    </row>
    <row r="627" spans="2:7">
      <c r="B627" s="305" t="s">
        <v>3138</v>
      </c>
      <c r="C627" s="306">
        <v>15.46</v>
      </c>
      <c r="D627" s="173" t="s">
        <v>3518</v>
      </c>
    </row>
    <row r="628" spans="2:7">
      <c r="B628" s="305" t="s">
        <v>3138</v>
      </c>
      <c r="C628" s="306">
        <v>18</v>
      </c>
      <c r="D628" s="173" t="s">
        <v>3519</v>
      </c>
    </row>
    <row r="629" spans="2:7">
      <c r="B629" s="305" t="s">
        <v>3138</v>
      </c>
      <c r="C629" s="306">
        <v>21.2</v>
      </c>
      <c r="D629" s="173" t="s">
        <v>3520</v>
      </c>
    </row>
    <row r="630" spans="2:7">
      <c r="B630" s="305" t="s">
        <v>3138</v>
      </c>
      <c r="C630" s="306">
        <v>24</v>
      </c>
      <c r="D630" s="173" t="s">
        <v>3521</v>
      </c>
    </row>
    <row r="631" spans="2:7">
      <c r="B631" s="305" t="s">
        <v>3138</v>
      </c>
      <c r="C631" s="306">
        <v>28.34</v>
      </c>
      <c r="D631" s="173" t="s">
        <v>3522</v>
      </c>
    </row>
    <row r="632" spans="2:7">
      <c r="B632" s="305" t="s">
        <v>3138</v>
      </c>
      <c r="C632" s="306">
        <v>29.48</v>
      </c>
      <c r="D632" s="173" t="s">
        <v>3523</v>
      </c>
    </row>
    <row r="633" spans="2:7">
      <c r="B633" s="305" t="s">
        <v>3138</v>
      </c>
      <c r="C633" s="306">
        <v>43.71</v>
      </c>
      <c r="D633" s="173" t="s">
        <v>3524</v>
      </c>
    </row>
    <row r="634" spans="2:7">
      <c r="B634" s="305" t="s">
        <v>3138</v>
      </c>
      <c r="C634" s="306">
        <v>45.64</v>
      </c>
      <c r="D634" s="173" t="s">
        <v>3525</v>
      </c>
    </row>
    <row r="635" spans="2:7" s="80" customFormat="1">
      <c r="B635" s="305" t="s">
        <v>3138</v>
      </c>
      <c r="C635" s="306">
        <v>49.1</v>
      </c>
      <c r="D635" s="173" t="s">
        <v>3526</v>
      </c>
      <c r="E635"/>
      <c r="G635" s="145"/>
    </row>
    <row r="636" spans="2:7">
      <c r="B636" s="305" t="s">
        <v>3138</v>
      </c>
      <c r="C636" s="306">
        <v>87</v>
      </c>
      <c r="D636" s="173" t="s">
        <v>3527</v>
      </c>
      <c r="E636" s="80"/>
    </row>
    <row r="637" spans="2:7">
      <c r="B637" s="305" t="s">
        <v>3138</v>
      </c>
      <c r="C637" s="306">
        <v>96.32</v>
      </c>
      <c r="D637" s="173" t="s">
        <v>3528</v>
      </c>
    </row>
    <row r="638" spans="2:7">
      <c r="B638" s="305" t="s">
        <v>3138</v>
      </c>
      <c r="C638" s="306">
        <v>100</v>
      </c>
      <c r="D638" s="173" t="s">
        <v>3349</v>
      </c>
    </row>
    <row r="639" spans="2:7">
      <c r="B639" s="305" t="s">
        <v>3138</v>
      </c>
      <c r="C639" s="306">
        <v>100</v>
      </c>
      <c r="D639" s="173" t="s">
        <v>3350</v>
      </c>
    </row>
    <row r="640" spans="2:7">
      <c r="B640" s="305" t="s">
        <v>3138</v>
      </c>
      <c r="C640" s="306">
        <v>100</v>
      </c>
      <c r="D640" s="173" t="s">
        <v>1088</v>
      </c>
    </row>
    <row r="641" spans="2:7">
      <c r="B641" s="305" t="s">
        <v>3138</v>
      </c>
      <c r="C641" s="306">
        <v>120</v>
      </c>
      <c r="D641" s="173" t="s">
        <v>1030</v>
      </c>
    </row>
    <row r="642" spans="2:7">
      <c r="B642" s="305" t="s">
        <v>3138</v>
      </c>
      <c r="C642" s="306">
        <v>161</v>
      </c>
      <c r="D642" s="173" t="s">
        <v>3529</v>
      </c>
    </row>
    <row r="643" spans="2:7">
      <c r="B643" s="305" t="s">
        <v>3138</v>
      </c>
      <c r="C643" s="306">
        <v>164.07</v>
      </c>
      <c r="D643" s="173" t="s">
        <v>3530</v>
      </c>
    </row>
    <row r="644" spans="2:7">
      <c r="B644" s="305" t="s">
        <v>3138</v>
      </c>
      <c r="C644" s="306">
        <v>200</v>
      </c>
      <c r="D644" s="173" t="s">
        <v>3531</v>
      </c>
    </row>
    <row r="645" spans="2:7" s="51" customFormat="1">
      <c r="B645" s="305" t="s">
        <v>3138</v>
      </c>
      <c r="C645" s="306">
        <v>200</v>
      </c>
      <c r="D645" s="173" t="s">
        <v>1050</v>
      </c>
      <c r="E645"/>
      <c r="G645" s="99"/>
    </row>
    <row r="646" spans="2:7" s="51" customFormat="1">
      <c r="B646" s="305" t="s">
        <v>3138</v>
      </c>
      <c r="C646" s="306">
        <v>200</v>
      </c>
      <c r="D646" s="173" t="s">
        <v>1088</v>
      </c>
      <c r="G646" s="99"/>
    </row>
    <row r="647" spans="2:7" s="51" customFormat="1">
      <c r="B647" s="305" t="s">
        <v>3138</v>
      </c>
      <c r="C647" s="306">
        <v>200</v>
      </c>
      <c r="D647" s="173" t="s">
        <v>1021</v>
      </c>
      <c r="G647" s="99"/>
    </row>
    <row r="648" spans="2:7">
      <c r="B648" s="305" t="s">
        <v>3138</v>
      </c>
      <c r="C648" s="306">
        <v>200</v>
      </c>
      <c r="D648" s="173" t="s">
        <v>1073</v>
      </c>
      <c r="E648" s="51"/>
    </row>
    <row r="649" spans="2:7">
      <c r="B649" s="305" t="s">
        <v>3138</v>
      </c>
      <c r="C649" s="306">
        <v>270.5</v>
      </c>
      <c r="D649" s="173" t="s">
        <v>3532</v>
      </c>
    </row>
    <row r="650" spans="2:7">
      <c r="B650" s="305" t="s">
        <v>3138</v>
      </c>
      <c r="C650" s="306">
        <v>300</v>
      </c>
      <c r="D650" s="173" t="s">
        <v>3533</v>
      </c>
    </row>
    <row r="651" spans="2:7">
      <c r="B651" s="305" t="s">
        <v>3138</v>
      </c>
      <c r="C651" s="306">
        <v>300</v>
      </c>
      <c r="D651" s="173" t="s">
        <v>3234</v>
      </c>
    </row>
    <row r="652" spans="2:7">
      <c r="B652" s="305" t="s">
        <v>3138</v>
      </c>
      <c r="C652" s="306">
        <v>300</v>
      </c>
      <c r="D652" s="173" t="s">
        <v>3534</v>
      </c>
    </row>
    <row r="653" spans="2:7">
      <c r="B653" s="305" t="s">
        <v>3138</v>
      </c>
      <c r="C653" s="306">
        <v>389.52</v>
      </c>
      <c r="D653" s="173" t="s">
        <v>3535</v>
      </c>
    </row>
    <row r="654" spans="2:7">
      <c r="B654" s="305" t="s">
        <v>3138</v>
      </c>
      <c r="C654" s="306">
        <v>421.5</v>
      </c>
      <c r="D654" s="173" t="s">
        <v>3536</v>
      </c>
    </row>
    <row r="655" spans="2:7">
      <c r="B655" s="305" t="s">
        <v>3138</v>
      </c>
      <c r="C655" s="306">
        <v>479.82</v>
      </c>
      <c r="D655" s="173" t="s">
        <v>3537</v>
      </c>
    </row>
    <row r="656" spans="2:7">
      <c r="B656" s="305" t="s">
        <v>3138</v>
      </c>
      <c r="C656" s="306">
        <v>500</v>
      </c>
      <c r="D656" s="173" t="s">
        <v>3538</v>
      </c>
    </row>
    <row r="657" spans="2:4">
      <c r="B657" s="305" t="s">
        <v>3138</v>
      </c>
      <c r="C657" s="306">
        <v>500</v>
      </c>
      <c r="D657" s="173" t="s">
        <v>1019</v>
      </c>
    </row>
    <row r="658" spans="2:4">
      <c r="B658" s="305" t="s">
        <v>3138</v>
      </c>
      <c r="C658" s="306">
        <v>550</v>
      </c>
      <c r="D658" s="173" t="s">
        <v>1020</v>
      </c>
    </row>
    <row r="659" spans="2:4">
      <c r="B659" s="305" t="s">
        <v>3138</v>
      </c>
      <c r="C659" s="306">
        <v>558</v>
      </c>
      <c r="D659" s="173" t="s">
        <v>1090</v>
      </c>
    </row>
    <row r="660" spans="2:4">
      <c r="B660" s="305" t="s">
        <v>3138</v>
      </c>
      <c r="C660" s="306">
        <v>572.73</v>
      </c>
      <c r="D660" s="173" t="s">
        <v>3539</v>
      </c>
    </row>
    <row r="661" spans="2:4">
      <c r="B661" s="305" t="s">
        <v>3138</v>
      </c>
      <c r="C661" s="306">
        <v>618.16999999999996</v>
      </c>
      <c r="D661" s="173" t="s">
        <v>3540</v>
      </c>
    </row>
    <row r="662" spans="2:4">
      <c r="B662" s="305" t="s">
        <v>3138</v>
      </c>
      <c r="C662" s="306">
        <v>750</v>
      </c>
      <c r="D662" s="173" t="s">
        <v>3541</v>
      </c>
    </row>
    <row r="663" spans="2:4">
      <c r="B663" s="305" t="s">
        <v>3138</v>
      </c>
      <c r="C663" s="306">
        <v>958.55</v>
      </c>
      <c r="D663" s="173" t="s">
        <v>3542</v>
      </c>
    </row>
    <row r="664" spans="2:4">
      <c r="B664" s="305" t="s">
        <v>3138</v>
      </c>
      <c r="C664" s="306">
        <v>1000</v>
      </c>
      <c r="D664" s="173" t="s">
        <v>3543</v>
      </c>
    </row>
    <row r="665" spans="2:4">
      <c r="B665" s="305" t="s">
        <v>3138</v>
      </c>
      <c r="C665" s="306">
        <v>1000</v>
      </c>
      <c r="D665" s="173" t="s">
        <v>1099</v>
      </c>
    </row>
    <row r="666" spans="2:4">
      <c r="B666" s="305" t="s">
        <v>3138</v>
      </c>
      <c r="C666" s="306">
        <v>1000</v>
      </c>
      <c r="D666" s="173" t="s">
        <v>1070</v>
      </c>
    </row>
    <row r="667" spans="2:4">
      <c r="B667" s="305" t="s">
        <v>3138</v>
      </c>
      <c r="C667" s="306">
        <v>1000</v>
      </c>
      <c r="D667" s="173" t="s">
        <v>3544</v>
      </c>
    </row>
    <row r="668" spans="2:4">
      <c r="B668" s="305" t="s">
        <v>3138</v>
      </c>
      <c r="C668" s="306">
        <v>1108.79</v>
      </c>
      <c r="D668" s="173" t="s">
        <v>3545</v>
      </c>
    </row>
    <row r="669" spans="2:4">
      <c r="B669" s="305" t="s">
        <v>3138</v>
      </c>
      <c r="C669" s="306">
        <v>1596</v>
      </c>
      <c r="D669" s="173" t="s">
        <v>3546</v>
      </c>
    </row>
    <row r="670" spans="2:4">
      <c r="B670" s="305" t="s">
        <v>3138</v>
      </c>
      <c r="C670" s="306">
        <v>1834.59</v>
      </c>
      <c r="D670" s="173" t="s">
        <v>3547</v>
      </c>
    </row>
    <row r="671" spans="2:4">
      <c r="B671" s="305" t="s">
        <v>3138</v>
      </c>
      <c r="C671" s="306">
        <v>2596.17</v>
      </c>
      <c r="D671" s="173" t="s">
        <v>3548</v>
      </c>
    </row>
    <row r="672" spans="2:4">
      <c r="B672" s="305" t="s">
        <v>3138</v>
      </c>
      <c r="C672" s="306">
        <v>5000</v>
      </c>
      <c r="D672" s="173" t="s">
        <v>1038</v>
      </c>
    </row>
    <row r="673" spans="2:4">
      <c r="B673" s="305" t="s">
        <v>3138</v>
      </c>
      <c r="C673" s="306">
        <v>6000</v>
      </c>
      <c r="D673" s="173" t="s">
        <v>3549</v>
      </c>
    </row>
    <row r="674" spans="2:4">
      <c r="B674" s="305" t="s">
        <v>3138</v>
      </c>
      <c r="C674" s="306">
        <v>10000</v>
      </c>
      <c r="D674" s="173" t="s">
        <v>3549</v>
      </c>
    </row>
    <row r="675" spans="2:4" ht="26.25">
      <c r="B675" s="305" t="s">
        <v>3138</v>
      </c>
      <c r="C675" s="306">
        <v>11054</v>
      </c>
      <c r="D675" s="307" t="s">
        <v>1086</v>
      </c>
    </row>
    <row r="676" spans="2:4">
      <c r="B676" s="305" t="s">
        <v>3139</v>
      </c>
      <c r="C676" s="306">
        <v>0.67</v>
      </c>
      <c r="D676" s="173" t="s">
        <v>3550</v>
      </c>
    </row>
    <row r="677" spans="2:4">
      <c r="B677" s="305" t="s">
        <v>3139</v>
      </c>
      <c r="C677" s="306">
        <v>1.38</v>
      </c>
      <c r="D677" s="173" t="s">
        <v>3551</v>
      </c>
    </row>
    <row r="678" spans="2:4">
      <c r="B678" s="305" t="s">
        <v>3139</v>
      </c>
      <c r="C678" s="306">
        <v>5.48</v>
      </c>
      <c r="D678" s="173" t="s">
        <v>3552</v>
      </c>
    </row>
    <row r="679" spans="2:4">
      <c r="B679" s="305" t="s">
        <v>3139</v>
      </c>
      <c r="C679" s="306">
        <v>7.02</v>
      </c>
      <c r="D679" s="173" t="s">
        <v>3553</v>
      </c>
    </row>
    <row r="680" spans="2:4">
      <c r="B680" s="305" t="s">
        <v>3139</v>
      </c>
      <c r="C680" s="306">
        <v>18.850000000000001</v>
      </c>
      <c r="D680" s="173" t="s">
        <v>3554</v>
      </c>
    </row>
    <row r="681" spans="2:4">
      <c r="B681" s="305" t="s">
        <v>3139</v>
      </c>
      <c r="C681" s="306">
        <v>25.85</v>
      </c>
      <c r="D681" s="173" t="s">
        <v>3555</v>
      </c>
    </row>
    <row r="682" spans="2:4">
      <c r="B682" s="305" t="s">
        <v>3139</v>
      </c>
      <c r="C682" s="306">
        <v>30.93</v>
      </c>
      <c r="D682" s="173" t="s">
        <v>3556</v>
      </c>
    </row>
    <row r="683" spans="2:4">
      <c r="B683" s="305" t="s">
        <v>3139</v>
      </c>
      <c r="C683" s="306">
        <v>35.01</v>
      </c>
      <c r="D683" s="173" t="s">
        <v>3557</v>
      </c>
    </row>
    <row r="684" spans="2:4">
      <c r="B684" s="305" t="s">
        <v>3139</v>
      </c>
      <c r="C684" s="306">
        <v>54</v>
      </c>
      <c r="D684" s="173" t="s">
        <v>3558</v>
      </c>
    </row>
    <row r="685" spans="2:4">
      <c r="B685" s="305" t="s">
        <v>3139</v>
      </c>
      <c r="C685" s="306">
        <v>58.56</v>
      </c>
      <c r="D685" s="173" t="s">
        <v>3559</v>
      </c>
    </row>
    <row r="686" spans="2:4">
      <c r="B686" s="305" t="s">
        <v>3139</v>
      </c>
      <c r="C686" s="306">
        <v>87</v>
      </c>
      <c r="D686" s="173" t="s">
        <v>3349</v>
      </c>
    </row>
    <row r="687" spans="2:4">
      <c r="B687" s="305" t="s">
        <v>3139</v>
      </c>
      <c r="C687" s="306">
        <v>90</v>
      </c>
      <c r="D687" s="173" t="s">
        <v>3560</v>
      </c>
    </row>
    <row r="688" spans="2:4">
      <c r="B688" s="305" t="s">
        <v>3139</v>
      </c>
      <c r="C688" s="306">
        <v>100</v>
      </c>
      <c r="D688" s="173" t="s">
        <v>3350</v>
      </c>
    </row>
    <row r="689" spans="2:4">
      <c r="B689" s="305" t="s">
        <v>3139</v>
      </c>
      <c r="C689" s="306">
        <v>100</v>
      </c>
      <c r="D689" s="173" t="s">
        <v>1088</v>
      </c>
    </row>
    <row r="690" spans="2:4">
      <c r="B690" s="305" t="s">
        <v>3139</v>
      </c>
      <c r="C690" s="306">
        <v>109</v>
      </c>
      <c r="D690" s="173" t="s">
        <v>3561</v>
      </c>
    </row>
    <row r="691" spans="2:4">
      <c r="B691" s="305" t="s">
        <v>3139</v>
      </c>
      <c r="C691" s="306">
        <v>121.79</v>
      </c>
      <c r="D691" s="173" t="s">
        <v>3562</v>
      </c>
    </row>
    <row r="692" spans="2:4">
      <c r="B692" s="305" t="s">
        <v>3139</v>
      </c>
      <c r="C692" s="306">
        <v>144.11000000000001</v>
      </c>
      <c r="D692" s="173" t="s">
        <v>3563</v>
      </c>
    </row>
    <row r="693" spans="2:4">
      <c r="B693" s="305" t="s">
        <v>3139</v>
      </c>
      <c r="C693" s="306">
        <v>148.26</v>
      </c>
      <c r="D693" s="173" t="s">
        <v>3564</v>
      </c>
    </row>
    <row r="694" spans="2:4">
      <c r="B694" s="305" t="s">
        <v>3139</v>
      </c>
      <c r="C694" s="306">
        <v>150</v>
      </c>
      <c r="D694" s="173" t="s">
        <v>1030</v>
      </c>
    </row>
    <row r="695" spans="2:4">
      <c r="B695" s="305" t="s">
        <v>3139</v>
      </c>
      <c r="C695" s="306">
        <v>158.61000000000001</v>
      </c>
      <c r="D695" s="173" t="s">
        <v>3565</v>
      </c>
    </row>
    <row r="696" spans="2:4">
      <c r="B696" s="305" t="s">
        <v>3139</v>
      </c>
      <c r="C696" s="306">
        <v>200</v>
      </c>
      <c r="D696" s="173" t="s">
        <v>3291</v>
      </c>
    </row>
    <row r="697" spans="2:4">
      <c r="B697" s="305" t="s">
        <v>3139</v>
      </c>
      <c r="C697" s="306">
        <v>200</v>
      </c>
      <c r="D697" s="173" t="s">
        <v>3160</v>
      </c>
    </row>
    <row r="698" spans="2:4">
      <c r="B698" s="305" t="s">
        <v>3139</v>
      </c>
      <c r="C698" s="306">
        <v>300</v>
      </c>
      <c r="D698" s="173" t="s">
        <v>1021</v>
      </c>
    </row>
    <row r="699" spans="2:4">
      <c r="B699" s="305" t="s">
        <v>3139</v>
      </c>
      <c r="C699" s="306">
        <v>319.52</v>
      </c>
      <c r="D699" s="173" t="s">
        <v>3566</v>
      </c>
    </row>
    <row r="700" spans="2:4">
      <c r="B700" s="305" t="s">
        <v>3139</v>
      </c>
      <c r="C700" s="306">
        <v>500</v>
      </c>
      <c r="D700" s="173" t="s">
        <v>3567</v>
      </c>
    </row>
    <row r="701" spans="2:4">
      <c r="B701" s="305" t="s">
        <v>3139</v>
      </c>
      <c r="C701" s="306">
        <v>750.45</v>
      </c>
      <c r="D701" s="173" t="s">
        <v>3568</v>
      </c>
    </row>
    <row r="702" spans="2:4">
      <c r="B702" s="305" t="s">
        <v>3139</v>
      </c>
      <c r="C702" s="306">
        <v>1000</v>
      </c>
      <c r="D702" s="173" t="s">
        <v>3569</v>
      </c>
    </row>
    <row r="703" spans="2:4">
      <c r="B703" s="305" t="s">
        <v>3139</v>
      </c>
      <c r="C703" s="306">
        <v>1000</v>
      </c>
      <c r="D703" s="173" t="s">
        <v>3414</v>
      </c>
    </row>
    <row r="704" spans="2:4">
      <c r="B704" s="305" t="s">
        <v>3139</v>
      </c>
      <c r="C704" s="306">
        <v>1000</v>
      </c>
      <c r="D704" s="173" t="s">
        <v>1060</v>
      </c>
    </row>
    <row r="705" spans="2:4">
      <c r="B705" s="305" t="s">
        <v>3139</v>
      </c>
      <c r="C705" s="306">
        <v>1000</v>
      </c>
      <c r="D705" s="173" t="s">
        <v>1045</v>
      </c>
    </row>
    <row r="706" spans="2:4">
      <c r="B706" s="305" t="s">
        <v>3139</v>
      </c>
      <c r="C706" s="306">
        <v>1000</v>
      </c>
      <c r="D706" s="173" t="s">
        <v>3570</v>
      </c>
    </row>
    <row r="707" spans="2:4">
      <c r="B707" s="305" t="s">
        <v>3139</v>
      </c>
      <c r="C707" s="306">
        <v>1000</v>
      </c>
      <c r="D707" s="173" t="s">
        <v>3571</v>
      </c>
    </row>
    <row r="708" spans="2:4">
      <c r="B708" s="305" t="s">
        <v>3139</v>
      </c>
      <c r="C708" s="306">
        <v>1100</v>
      </c>
      <c r="D708" s="173" t="s">
        <v>1066</v>
      </c>
    </row>
    <row r="709" spans="2:4">
      <c r="B709" s="305" t="s">
        <v>3139</v>
      </c>
      <c r="C709" s="306">
        <v>1200</v>
      </c>
      <c r="D709" s="173" t="s">
        <v>1067</v>
      </c>
    </row>
    <row r="710" spans="2:4">
      <c r="B710" s="305" t="s">
        <v>3139</v>
      </c>
      <c r="C710" s="306">
        <v>1388</v>
      </c>
      <c r="D710" s="173" t="s">
        <v>3572</v>
      </c>
    </row>
    <row r="711" spans="2:4">
      <c r="B711" s="305" t="s">
        <v>3139</v>
      </c>
      <c r="C711" s="306">
        <v>1404</v>
      </c>
      <c r="D711" s="173" t="s">
        <v>3573</v>
      </c>
    </row>
    <row r="712" spans="2:4">
      <c r="B712" s="305" t="s">
        <v>3139</v>
      </c>
      <c r="C712" s="306">
        <v>1500</v>
      </c>
      <c r="D712" s="173" t="s">
        <v>1096</v>
      </c>
    </row>
    <row r="713" spans="2:4">
      <c r="B713" s="305" t="s">
        <v>3139</v>
      </c>
      <c r="C713" s="306">
        <v>2000</v>
      </c>
      <c r="D713" s="173" t="s">
        <v>3574</v>
      </c>
    </row>
    <row r="714" spans="2:4">
      <c r="B714" s="305" t="s">
        <v>3139</v>
      </c>
      <c r="C714" s="306">
        <v>2169.4499999999998</v>
      </c>
      <c r="D714" s="173" t="s">
        <v>3575</v>
      </c>
    </row>
    <row r="715" spans="2:4">
      <c r="B715" s="305" t="s">
        <v>3139</v>
      </c>
      <c r="C715" s="306">
        <v>3000</v>
      </c>
      <c r="D715" s="173" t="s">
        <v>1120</v>
      </c>
    </row>
    <row r="716" spans="2:4">
      <c r="B716" s="305" t="s">
        <v>3139</v>
      </c>
      <c r="C716" s="306">
        <v>3856.8</v>
      </c>
      <c r="D716" s="173" t="s">
        <v>3576</v>
      </c>
    </row>
    <row r="717" spans="2:4">
      <c r="B717" s="305" t="s">
        <v>3139</v>
      </c>
      <c r="C717" s="306">
        <v>5000</v>
      </c>
      <c r="D717" s="173" t="s">
        <v>3577</v>
      </c>
    </row>
    <row r="718" spans="2:4" ht="26.25">
      <c r="B718" s="305" t="s">
        <v>3139</v>
      </c>
      <c r="C718" s="306">
        <v>34045</v>
      </c>
      <c r="D718" s="307" t="s">
        <v>1086</v>
      </c>
    </row>
    <row r="719" spans="2:4">
      <c r="B719" s="305" t="s">
        <v>3140</v>
      </c>
      <c r="C719" s="306">
        <v>0.25</v>
      </c>
      <c r="D719" s="173" t="s">
        <v>3578</v>
      </c>
    </row>
    <row r="720" spans="2:4">
      <c r="B720" s="305" t="s">
        <v>3140</v>
      </c>
      <c r="C720" s="306">
        <v>0.49</v>
      </c>
      <c r="D720" s="173" t="s">
        <v>3579</v>
      </c>
    </row>
    <row r="721" spans="2:4">
      <c r="B721" s="305" t="s">
        <v>3140</v>
      </c>
      <c r="C721" s="306">
        <v>0.56000000000000005</v>
      </c>
      <c r="D721" s="173" t="s">
        <v>3580</v>
      </c>
    </row>
    <row r="722" spans="2:4" ht="26.25">
      <c r="B722" s="305" t="s">
        <v>3140</v>
      </c>
      <c r="C722" s="306">
        <v>0.59</v>
      </c>
      <c r="D722" s="350" t="s">
        <v>6065</v>
      </c>
    </row>
    <row r="723" spans="2:4">
      <c r="B723" s="305" t="s">
        <v>3140</v>
      </c>
      <c r="C723" s="306">
        <v>0.61</v>
      </c>
      <c r="D723" s="173" t="s">
        <v>3581</v>
      </c>
    </row>
    <row r="724" spans="2:4">
      <c r="B724" s="305" t="s">
        <v>3140</v>
      </c>
      <c r="C724" s="306">
        <v>0.71</v>
      </c>
      <c r="D724" s="173" t="s">
        <v>3582</v>
      </c>
    </row>
    <row r="725" spans="2:4">
      <c r="B725" s="305" t="s">
        <v>3140</v>
      </c>
      <c r="C725" s="306">
        <v>0.86</v>
      </c>
      <c r="D725" s="173" t="s">
        <v>3583</v>
      </c>
    </row>
    <row r="726" spans="2:4">
      <c r="B726" s="305" t="s">
        <v>3140</v>
      </c>
      <c r="C726" s="306">
        <v>6.23</v>
      </c>
      <c r="D726" s="173" t="s">
        <v>3584</v>
      </c>
    </row>
    <row r="727" spans="2:4">
      <c r="B727" s="305" t="s">
        <v>3140</v>
      </c>
      <c r="C727" s="306">
        <v>7.13</v>
      </c>
      <c r="D727" s="173" t="s">
        <v>3585</v>
      </c>
    </row>
    <row r="728" spans="2:4">
      <c r="B728" s="305" t="s">
        <v>3140</v>
      </c>
      <c r="C728" s="306">
        <v>10</v>
      </c>
      <c r="D728" s="173" t="s">
        <v>3586</v>
      </c>
    </row>
    <row r="729" spans="2:4">
      <c r="B729" s="305" t="s">
        <v>3140</v>
      </c>
      <c r="C729" s="306">
        <v>10.56</v>
      </c>
      <c r="D729" s="173" t="s">
        <v>3587</v>
      </c>
    </row>
    <row r="730" spans="2:4">
      <c r="B730" s="305" t="s">
        <v>3140</v>
      </c>
      <c r="C730" s="306">
        <v>30.32</v>
      </c>
      <c r="D730" s="173" t="s">
        <v>3588</v>
      </c>
    </row>
    <row r="731" spans="2:4">
      <c r="B731" s="305" t="s">
        <v>3140</v>
      </c>
      <c r="C731" s="306">
        <v>33.61</v>
      </c>
      <c r="D731" s="173" t="s">
        <v>3589</v>
      </c>
    </row>
    <row r="732" spans="2:4">
      <c r="B732" s="305" t="s">
        <v>3140</v>
      </c>
      <c r="C732" s="306">
        <v>36</v>
      </c>
      <c r="D732" s="173" t="s">
        <v>3590</v>
      </c>
    </row>
    <row r="733" spans="2:4">
      <c r="B733" s="305" t="s">
        <v>3140</v>
      </c>
      <c r="C733" s="306">
        <v>57.33</v>
      </c>
      <c r="D733" s="173" t="s">
        <v>3591</v>
      </c>
    </row>
    <row r="734" spans="2:4">
      <c r="B734" s="305" t="s">
        <v>3140</v>
      </c>
      <c r="C734" s="306">
        <v>58.83</v>
      </c>
      <c r="D734" s="173" t="s">
        <v>3592</v>
      </c>
    </row>
    <row r="735" spans="2:4">
      <c r="B735" s="305" t="s">
        <v>3140</v>
      </c>
      <c r="C735" s="306">
        <v>94</v>
      </c>
      <c r="D735" s="173" t="s">
        <v>3593</v>
      </c>
    </row>
    <row r="736" spans="2:4">
      <c r="B736" s="305" t="s">
        <v>3140</v>
      </c>
      <c r="C736" s="306">
        <v>96.81</v>
      </c>
      <c r="D736" s="173" t="s">
        <v>3263</v>
      </c>
    </row>
    <row r="737" spans="2:7">
      <c r="B737" s="305" t="s">
        <v>3140</v>
      </c>
      <c r="C737" s="306">
        <v>100</v>
      </c>
      <c r="D737" s="173" t="s">
        <v>3349</v>
      </c>
    </row>
    <row r="738" spans="2:7">
      <c r="B738" s="305" t="s">
        <v>3140</v>
      </c>
      <c r="C738" s="306">
        <v>100</v>
      </c>
      <c r="D738" s="173" t="s">
        <v>3350</v>
      </c>
    </row>
    <row r="739" spans="2:7">
      <c r="B739" s="305" t="s">
        <v>3140</v>
      </c>
      <c r="C739" s="306">
        <v>100.17</v>
      </c>
      <c r="D739" s="173" t="s">
        <v>3594</v>
      </c>
    </row>
    <row r="740" spans="2:7">
      <c r="B740" s="305" t="s">
        <v>3140</v>
      </c>
      <c r="C740" s="306">
        <v>106.97</v>
      </c>
      <c r="D740" s="173" t="s">
        <v>3595</v>
      </c>
    </row>
    <row r="741" spans="2:7">
      <c r="B741" s="305" t="s">
        <v>3140</v>
      </c>
      <c r="C741" s="306">
        <v>200</v>
      </c>
      <c r="D741" s="173" t="s">
        <v>1021</v>
      </c>
    </row>
    <row r="742" spans="2:7">
      <c r="B742" s="305" t="s">
        <v>3140</v>
      </c>
      <c r="C742" s="306">
        <v>200</v>
      </c>
      <c r="D742" s="173" t="s">
        <v>3596</v>
      </c>
    </row>
    <row r="743" spans="2:7">
      <c r="B743" s="305" t="s">
        <v>3140</v>
      </c>
      <c r="C743" s="306">
        <v>200</v>
      </c>
      <c r="D743" s="173" t="s">
        <v>3160</v>
      </c>
    </row>
    <row r="744" spans="2:7">
      <c r="B744" s="305" t="s">
        <v>3140</v>
      </c>
      <c r="C744" s="306">
        <v>203.56</v>
      </c>
      <c r="D744" s="173" t="s">
        <v>3597</v>
      </c>
    </row>
    <row r="745" spans="2:7">
      <c r="B745" s="305" t="s">
        <v>3140</v>
      </c>
      <c r="C745" s="306">
        <v>218.55</v>
      </c>
      <c r="D745" s="173" t="s">
        <v>3598</v>
      </c>
    </row>
    <row r="746" spans="2:7">
      <c r="B746" s="305" t="s">
        <v>3140</v>
      </c>
      <c r="C746" s="306">
        <v>227.48</v>
      </c>
      <c r="D746" s="173" t="s">
        <v>3599</v>
      </c>
    </row>
    <row r="747" spans="2:7">
      <c r="B747" s="305" t="s">
        <v>3140</v>
      </c>
      <c r="C747" s="306">
        <v>276</v>
      </c>
      <c r="D747" s="173" t="s">
        <v>3600</v>
      </c>
    </row>
    <row r="748" spans="2:7">
      <c r="B748" s="305" t="s">
        <v>3140</v>
      </c>
      <c r="C748" s="306">
        <v>407.9</v>
      </c>
      <c r="D748" s="173" t="s">
        <v>3601</v>
      </c>
    </row>
    <row r="749" spans="2:7">
      <c r="B749" s="305" t="s">
        <v>3140</v>
      </c>
      <c r="C749" s="306">
        <v>500</v>
      </c>
      <c r="D749" s="173" t="s">
        <v>1019</v>
      </c>
    </row>
    <row r="750" spans="2:7" s="51" customFormat="1">
      <c r="B750" s="305" t="s">
        <v>3140</v>
      </c>
      <c r="C750" s="306">
        <v>549.76</v>
      </c>
      <c r="D750" s="173" t="s">
        <v>3602</v>
      </c>
      <c r="E750"/>
      <c r="G750" s="99"/>
    </row>
    <row r="751" spans="2:7">
      <c r="B751" s="305" t="s">
        <v>3140</v>
      </c>
      <c r="C751" s="306">
        <v>622.61</v>
      </c>
      <c r="D751" s="173" t="s">
        <v>3603</v>
      </c>
      <c r="E751" s="51"/>
    </row>
    <row r="752" spans="2:7">
      <c r="B752" s="305" t="s">
        <v>3140</v>
      </c>
      <c r="C752" s="306">
        <v>980.95</v>
      </c>
      <c r="D752" s="173" t="s">
        <v>3604</v>
      </c>
    </row>
    <row r="753" spans="2:4">
      <c r="B753" s="305" t="s">
        <v>3140</v>
      </c>
      <c r="C753" s="306">
        <v>1000</v>
      </c>
      <c r="D753" s="173" t="s">
        <v>3605</v>
      </c>
    </row>
    <row r="754" spans="2:4">
      <c r="B754" s="305" t="s">
        <v>3140</v>
      </c>
      <c r="C754" s="306">
        <v>2528.63</v>
      </c>
      <c r="D754" s="173" t="s">
        <v>3606</v>
      </c>
    </row>
    <row r="755" spans="2:4">
      <c r="B755" s="305" t="s">
        <v>3140</v>
      </c>
      <c r="C755" s="306">
        <v>3000</v>
      </c>
      <c r="D755" s="173" t="s">
        <v>3448</v>
      </c>
    </row>
    <row r="756" spans="2:4">
      <c r="B756" s="305" t="s">
        <v>3140</v>
      </c>
      <c r="C756" s="306">
        <v>3500</v>
      </c>
      <c r="D756" s="173" t="s">
        <v>1026</v>
      </c>
    </row>
    <row r="757" spans="2:4">
      <c r="B757" s="305" t="s">
        <v>3140</v>
      </c>
      <c r="C757" s="306">
        <v>3500</v>
      </c>
      <c r="D757" s="173" t="s">
        <v>3306</v>
      </c>
    </row>
    <row r="758" spans="2:4">
      <c r="B758" s="305" t="s">
        <v>3140</v>
      </c>
      <c r="C758" s="306">
        <v>4964.55</v>
      </c>
      <c r="D758" s="173" t="s">
        <v>3607</v>
      </c>
    </row>
    <row r="759" spans="2:4">
      <c r="B759" s="305" t="s">
        <v>3140</v>
      </c>
      <c r="C759" s="306">
        <v>5000</v>
      </c>
      <c r="D759" s="173" t="s">
        <v>3608</v>
      </c>
    </row>
    <row r="760" spans="2:4">
      <c r="B760" s="305" t="s">
        <v>3140</v>
      </c>
      <c r="C760" s="306">
        <v>5000</v>
      </c>
      <c r="D760" s="173" t="s">
        <v>3609</v>
      </c>
    </row>
    <row r="761" spans="2:4">
      <c r="B761" s="305" t="s">
        <v>3140</v>
      </c>
      <c r="C761" s="306">
        <v>5280</v>
      </c>
      <c r="D761" s="173" t="s">
        <v>3610</v>
      </c>
    </row>
    <row r="762" spans="2:4">
      <c r="B762" s="305" t="s">
        <v>3140</v>
      </c>
      <c r="C762" s="306">
        <v>10000</v>
      </c>
      <c r="D762" s="173" t="s">
        <v>3363</v>
      </c>
    </row>
    <row r="763" spans="2:4" ht="26.25">
      <c r="B763" s="305" t="s">
        <v>3140</v>
      </c>
      <c r="C763" s="306">
        <v>11338.25</v>
      </c>
      <c r="D763" s="307" t="s">
        <v>1086</v>
      </c>
    </row>
    <row r="764" spans="2:4">
      <c r="B764" s="305" t="s">
        <v>3140</v>
      </c>
      <c r="C764" s="306">
        <v>15000</v>
      </c>
      <c r="D764" s="173" t="s">
        <v>3549</v>
      </c>
    </row>
    <row r="765" spans="2:4">
      <c r="B765" s="305" t="s">
        <v>3140</v>
      </c>
      <c r="C765" s="306">
        <v>100000</v>
      </c>
      <c r="D765" s="173" t="s">
        <v>3611</v>
      </c>
    </row>
    <row r="766" spans="2:4">
      <c r="B766" s="305" t="s">
        <v>3141</v>
      </c>
      <c r="C766" s="306">
        <v>1.93</v>
      </c>
      <c r="D766" s="173" t="s">
        <v>3612</v>
      </c>
    </row>
    <row r="767" spans="2:4">
      <c r="B767" s="305" t="s">
        <v>3141</v>
      </c>
      <c r="C767" s="306">
        <v>6.36</v>
      </c>
      <c r="D767" s="173" t="s">
        <v>3613</v>
      </c>
    </row>
    <row r="768" spans="2:4">
      <c r="B768" s="305" t="s">
        <v>3141</v>
      </c>
      <c r="C768" s="306">
        <v>8.19</v>
      </c>
      <c r="D768" s="173" t="s">
        <v>3614</v>
      </c>
    </row>
    <row r="769" spans="2:5">
      <c r="B769" s="305" t="s">
        <v>3141</v>
      </c>
      <c r="C769" s="306">
        <v>9.19</v>
      </c>
      <c r="D769" s="173" t="s">
        <v>3615</v>
      </c>
    </row>
    <row r="770" spans="2:5">
      <c r="B770" s="305" t="s">
        <v>3141</v>
      </c>
      <c r="C770" s="306">
        <v>10</v>
      </c>
      <c r="D770" s="173" t="s">
        <v>3616</v>
      </c>
      <c r="E770" s="51"/>
    </row>
    <row r="771" spans="2:5">
      <c r="B771" s="305" t="s">
        <v>3141</v>
      </c>
      <c r="C771" s="306">
        <v>13.69</v>
      </c>
      <c r="D771" s="173" t="s">
        <v>3617</v>
      </c>
      <c r="E771" s="51"/>
    </row>
    <row r="772" spans="2:5">
      <c r="B772" s="305" t="s">
        <v>3141</v>
      </c>
      <c r="C772" s="306">
        <v>15.87</v>
      </c>
      <c r="D772" s="173" t="s">
        <v>3618</v>
      </c>
      <c r="E772" s="51"/>
    </row>
    <row r="773" spans="2:5">
      <c r="B773" s="305" t="s">
        <v>3141</v>
      </c>
      <c r="C773" s="306">
        <v>16.05</v>
      </c>
      <c r="D773" s="173" t="s">
        <v>3619</v>
      </c>
      <c r="E773" s="51"/>
    </row>
    <row r="774" spans="2:5">
      <c r="B774" s="305" t="s">
        <v>3141</v>
      </c>
      <c r="C774" s="306">
        <v>21</v>
      </c>
      <c r="D774" s="173" t="s">
        <v>3620</v>
      </c>
      <c r="E774" s="51"/>
    </row>
    <row r="775" spans="2:5">
      <c r="B775" s="305" t="s">
        <v>3141</v>
      </c>
      <c r="C775" s="306">
        <v>31.17</v>
      </c>
      <c r="D775" s="173" t="s">
        <v>3621</v>
      </c>
      <c r="E775" s="51"/>
    </row>
    <row r="776" spans="2:5">
      <c r="B776" s="305" t="s">
        <v>3141</v>
      </c>
      <c r="C776" s="306">
        <v>31.71</v>
      </c>
      <c r="D776" s="173" t="s">
        <v>3622</v>
      </c>
      <c r="E776" s="51"/>
    </row>
    <row r="777" spans="2:5">
      <c r="B777" s="305" t="s">
        <v>3141</v>
      </c>
      <c r="C777" s="306">
        <v>63.98</v>
      </c>
      <c r="D777" s="173" t="s">
        <v>3623</v>
      </c>
      <c r="E777" s="51"/>
    </row>
    <row r="778" spans="2:5">
      <c r="B778" s="305" t="s">
        <v>3141</v>
      </c>
      <c r="C778" s="306">
        <v>66.459999999999994</v>
      </c>
      <c r="D778" s="173" t="s">
        <v>3624</v>
      </c>
      <c r="E778" s="51"/>
    </row>
    <row r="779" spans="2:5">
      <c r="B779" s="305" t="s">
        <v>3141</v>
      </c>
      <c r="C779" s="306">
        <v>74.37</v>
      </c>
      <c r="D779" s="173" t="s">
        <v>3625</v>
      </c>
      <c r="E779" s="51"/>
    </row>
    <row r="780" spans="2:5">
      <c r="B780" s="305" t="s">
        <v>3141</v>
      </c>
      <c r="C780" s="306">
        <v>80.69</v>
      </c>
      <c r="D780" s="173" t="s">
        <v>3626</v>
      </c>
      <c r="E780" s="51"/>
    </row>
    <row r="781" spans="2:5">
      <c r="B781" s="305" t="s">
        <v>3141</v>
      </c>
      <c r="C781" s="306">
        <v>100</v>
      </c>
      <c r="D781" s="173" t="s">
        <v>1030</v>
      </c>
      <c r="E781" s="51"/>
    </row>
    <row r="782" spans="2:5">
      <c r="B782" s="305" t="s">
        <v>3141</v>
      </c>
      <c r="C782" s="306">
        <v>100</v>
      </c>
      <c r="D782" s="173" t="s">
        <v>3350</v>
      </c>
      <c r="E782" s="51"/>
    </row>
    <row r="783" spans="2:5">
      <c r="B783" s="305" t="s">
        <v>3141</v>
      </c>
      <c r="C783" s="306">
        <v>100</v>
      </c>
      <c r="D783" s="173" t="s">
        <v>3349</v>
      </c>
      <c r="E783" s="51"/>
    </row>
    <row r="784" spans="2:5">
      <c r="B784" s="305" t="s">
        <v>3141</v>
      </c>
      <c r="C784" s="306">
        <v>100</v>
      </c>
      <c r="D784" s="173" t="s">
        <v>1021</v>
      </c>
      <c r="E784" s="51"/>
    </row>
    <row r="785" spans="2:5">
      <c r="B785" s="305" t="s">
        <v>3141</v>
      </c>
      <c r="C785" s="306">
        <v>100</v>
      </c>
      <c r="D785" s="173" t="s">
        <v>3627</v>
      </c>
      <c r="E785" s="51"/>
    </row>
    <row r="786" spans="2:5">
      <c r="B786" s="305" t="s">
        <v>3141</v>
      </c>
      <c r="C786" s="306">
        <v>100</v>
      </c>
      <c r="D786" s="173" t="s">
        <v>1088</v>
      </c>
      <c r="E786" s="51"/>
    </row>
    <row r="787" spans="2:5">
      <c r="B787" s="305" t="s">
        <v>3141</v>
      </c>
      <c r="C787" s="306">
        <v>109.11</v>
      </c>
      <c r="D787" s="173" t="s">
        <v>3628</v>
      </c>
      <c r="E787" s="51"/>
    </row>
    <row r="788" spans="2:5">
      <c r="B788" s="305" t="s">
        <v>3141</v>
      </c>
      <c r="C788" s="306">
        <v>110</v>
      </c>
      <c r="D788" s="173" t="s">
        <v>3629</v>
      </c>
      <c r="E788" s="51"/>
    </row>
    <row r="789" spans="2:5">
      <c r="B789" s="305" t="s">
        <v>3141</v>
      </c>
      <c r="C789" s="306">
        <v>110</v>
      </c>
      <c r="D789" s="173" t="s">
        <v>3630</v>
      </c>
      <c r="E789" s="51"/>
    </row>
    <row r="790" spans="2:5">
      <c r="B790" s="305" t="s">
        <v>3141</v>
      </c>
      <c r="C790" s="306">
        <v>121.57</v>
      </c>
      <c r="D790" s="173" t="s">
        <v>3631</v>
      </c>
      <c r="E790" s="51"/>
    </row>
    <row r="791" spans="2:5">
      <c r="B791" s="305" t="s">
        <v>3141</v>
      </c>
      <c r="C791" s="306">
        <v>126.33</v>
      </c>
      <c r="D791" s="173" t="s">
        <v>3632</v>
      </c>
      <c r="E791" s="51"/>
    </row>
    <row r="792" spans="2:5">
      <c r="B792" s="305" t="s">
        <v>3141</v>
      </c>
      <c r="C792" s="306">
        <v>149.51</v>
      </c>
      <c r="D792" s="173" t="s">
        <v>3633</v>
      </c>
      <c r="E792" s="51"/>
    </row>
    <row r="793" spans="2:5">
      <c r="B793" s="305" t="s">
        <v>3141</v>
      </c>
      <c r="C793" s="306">
        <v>150</v>
      </c>
      <c r="D793" s="173" t="s">
        <v>1030</v>
      </c>
      <c r="E793" s="51"/>
    </row>
    <row r="794" spans="2:5">
      <c r="B794" s="305" t="s">
        <v>3141</v>
      </c>
      <c r="C794" s="306">
        <v>181.98</v>
      </c>
      <c r="D794" s="173" t="s">
        <v>3634</v>
      </c>
      <c r="E794" s="51"/>
    </row>
    <row r="795" spans="2:5">
      <c r="B795" s="305" t="s">
        <v>3141</v>
      </c>
      <c r="C795" s="306">
        <v>200</v>
      </c>
      <c r="D795" s="173" t="s">
        <v>1073</v>
      </c>
      <c r="E795" s="51"/>
    </row>
    <row r="796" spans="2:5">
      <c r="B796" s="305" t="s">
        <v>3141</v>
      </c>
      <c r="C796" s="306">
        <v>200</v>
      </c>
      <c r="D796" s="173" t="s">
        <v>1030</v>
      </c>
      <c r="E796" s="51"/>
    </row>
    <row r="797" spans="2:5">
      <c r="B797" s="305" t="s">
        <v>3141</v>
      </c>
      <c r="C797" s="306">
        <v>200</v>
      </c>
      <c r="D797" s="173" t="s">
        <v>3291</v>
      </c>
      <c r="E797" s="51"/>
    </row>
    <row r="798" spans="2:5">
      <c r="B798" s="305" t="s">
        <v>3141</v>
      </c>
      <c r="C798" s="306">
        <v>200</v>
      </c>
      <c r="D798" s="173" t="s">
        <v>1082</v>
      </c>
      <c r="E798" s="51"/>
    </row>
    <row r="799" spans="2:5">
      <c r="B799" s="305" t="s">
        <v>3141</v>
      </c>
      <c r="C799" s="306">
        <v>200</v>
      </c>
      <c r="D799" s="173" t="s">
        <v>1050</v>
      </c>
    </row>
    <row r="800" spans="2:5">
      <c r="B800" s="305" t="s">
        <v>3141</v>
      </c>
      <c r="C800" s="306">
        <v>200</v>
      </c>
      <c r="D800" s="173" t="s">
        <v>1082</v>
      </c>
    </row>
    <row r="801" spans="2:7" ht="26.25">
      <c r="B801" s="305" t="s">
        <v>3141</v>
      </c>
      <c r="C801" s="306">
        <v>237.4</v>
      </c>
      <c r="D801" s="350" t="s">
        <v>6065</v>
      </c>
    </row>
    <row r="802" spans="2:7">
      <c r="B802" s="305" t="s">
        <v>3141</v>
      </c>
      <c r="C802" s="306">
        <v>250</v>
      </c>
      <c r="D802" s="173" t="s">
        <v>1049</v>
      </c>
    </row>
    <row r="803" spans="2:7">
      <c r="B803" s="305" t="s">
        <v>3141</v>
      </c>
      <c r="C803" s="306">
        <v>252</v>
      </c>
      <c r="D803" s="173" t="s">
        <v>3635</v>
      </c>
    </row>
    <row r="804" spans="2:7">
      <c r="B804" s="305" t="s">
        <v>3141</v>
      </c>
      <c r="C804" s="306">
        <v>294</v>
      </c>
      <c r="D804" s="173" t="s">
        <v>3636</v>
      </c>
    </row>
    <row r="805" spans="2:7">
      <c r="B805" s="305" t="s">
        <v>3141</v>
      </c>
      <c r="C805" s="306">
        <v>294</v>
      </c>
      <c r="D805" s="173" t="s">
        <v>3637</v>
      </c>
    </row>
    <row r="806" spans="2:7" ht="26.25">
      <c r="B806" s="305" t="s">
        <v>3141</v>
      </c>
      <c r="C806" s="306">
        <v>295.41000000000003</v>
      </c>
      <c r="D806" s="350" t="s">
        <v>6065</v>
      </c>
    </row>
    <row r="807" spans="2:7">
      <c r="B807" s="305" t="s">
        <v>3141</v>
      </c>
      <c r="C807" s="306">
        <v>300</v>
      </c>
      <c r="D807" s="173" t="s">
        <v>3638</v>
      </c>
    </row>
    <row r="808" spans="2:7">
      <c r="B808" s="305" t="s">
        <v>3141</v>
      </c>
      <c r="C808" s="306">
        <v>324.95999999999998</v>
      </c>
      <c r="D808" s="173" t="s">
        <v>3639</v>
      </c>
    </row>
    <row r="809" spans="2:7" s="51" customFormat="1">
      <c r="B809" s="305" t="s">
        <v>3141</v>
      </c>
      <c r="C809" s="306">
        <v>342.11</v>
      </c>
      <c r="D809" s="173" t="s">
        <v>3640</v>
      </c>
      <c r="E809"/>
      <c r="G809" s="99"/>
    </row>
    <row r="810" spans="2:7">
      <c r="B810" s="305" t="s">
        <v>3141</v>
      </c>
      <c r="C810" s="306">
        <v>353.8</v>
      </c>
      <c r="D810" s="173" t="s">
        <v>3641</v>
      </c>
      <c r="E810" s="51"/>
    </row>
    <row r="811" spans="2:7">
      <c r="B811" s="305" t="s">
        <v>3141</v>
      </c>
      <c r="C811" s="306">
        <v>500</v>
      </c>
      <c r="D811" s="173" t="s">
        <v>3642</v>
      </c>
    </row>
    <row r="812" spans="2:7">
      <c r="B812" s="305" t="s">
        <v>3141</v>
      </c>
      <c r="C812" s="306">
        <v>500</v>
      </c>
      <c r="D812" s="173" t="s">
        <v>1055</v>
      </c>
    </row>
    <row r="813" spans="2:7">
      <c r="B813" s="305" t="s">
        <v>3141</v>
      </c>
      <c r="C813" s="306">
        <v>500</v>
      </c>
      <c r="D813" s="173" t="s">
        <v>1083</v>
      </c>
    </row>
    <row r="814" spans="2:7">
      <c r="B814" s="305" t="s">
        <v>3141</v>
      </c>
      <c r="C814" s="306">
        <v>507.94</v>
      </c>
      <c r="D814" s="173" t="s">
        <v>3643</v>
      </c>
    </row>
    <row r="815" spans="2:7">
      <c r="B815" s="305" t="s">
        <v>3141</v>
      </c>
      <c r="C815" s="306">
        <v>564.22</v>
      </c>
      <c r="D815" s="173" t="s">
        <v>3644</v>
      </c>
    </row>
    <row r="816" spans="2:7">
      <c r="B816" s="305" t="s">
        <v>3141</v>
      </c>
      <c r="C816" s="306">
        <v>615.27</v>
      </c>
      <c r="D816" s="173" t="s">
        <v>3645</v>
      </c>
    </row>
    <row r="817" spans="2:4" ht="14.25" customHeight="1">
      <c r="B817" s="305" t="s">
        <v>3141</v>
      </c>
      <c r="C817" s="306">
        <v>690</v>
      </c>
      <c r="D817" s="173" t="s">
        <v>3646</v>
      </c>
    </row>
    <row r="818" spans="2:4">
      <c r="B818" s="305" t="s">
        <v>3141</v>
      </c>
      <c r="C818" s="306">
        <v>818.55</v>
      </c>
      <c r="D818" s="173" t="s">
        <v>3647</v>
      </c>
    </row>
    <row r="819" spans="2:4">
      <c r="B819" s="305" t="s">
        <v>3141</v>
      </c>
      <c r="C819" s="306">
        <v>948.34</v>
      </c>
      <c r="D819" s="173" t="s">
        <v>3648</v>
      </c>
    </row>
    <row r="820" spans="2:4">
      <c r="B820" s="305" t="s">
        <v>3141</v>
      </c>
      <c r="C820" s="306">
        <v>970</v>
      </c>
      <c r="D820" s="173" t="s">
        <v>3649</v>
      </c>
    </row>
    <row r="821" spans="2:4">
      <c r="B821" s="305" t="s">
        <v>3141</v>
      </c>
      <c r="C821" s="306">
        <v>1000</v>
      </c>
      <c r="D821" s="173" t="s">
        <v>1097</v>
      </c>
    </row>
    <row r="822" spans="2:4">
      <c r="B822" s="305" t="s">
        <v>3141</v>
      </c>
      <c r="C822" s="306">
        <v>1000</v>
      </c>
      <c r="D822" s="173" t="s">
        <v>1110</v>
      </c>
    </row>
    <row r="823" spans="2:4">
      <c r="B823" s="305" t="s">
        <v>3141</v>
      </c>
      <c r="C823" s="306">
        <v>1000</v>
      </c>
      <c r="D823" s="173" t="s">
        <v>3650</v>
      </c>
    </row>
    <row r="824" spans="2:4">
      <c r="B824" s="305" t="s">
        <v>3141</v>
      </c>
      <c r="C824" s="306">
        <v>1000</v>
      </c>
      <c r="D824" s="173" t="s">
        <v>1045</v>
      </c>
    </row>
    <row r="825" spans="2:4">
      <c r="B825" s="305" t="s">
        <v>3141</v>
      </c>
      <c r="C825" s="306">
        <v>1300</v>
      </c>
      <c r="D825" s="173" t="s">
        <v>3651</v>
      </c>
    </row>
    <row r="826" spans="2:4">
      <c r="B826" s="305" t="s">
        <v>3141</v>
      </c>
      <c r="C826" s="306">
        <v>1347.83</v>
      </c>
      <c r="D826" s="173" t="s">
        <v>3652</v>
      </c>
    </row>
    <row r="827" spans="2:4">
      <c r="B827" s="305" t="s">
        <v>3141</v>
      </c>
      <c r="C827" s="306">
        <v>1674.93</v>
      </c>
      <c r="D827" s="173" t="s">
        <v>3653</v>
      </c>
    </row>
    <row r="828" spans="2:4">
      <c r="B828" s="305" t="s">
        <v>3141</v>
      </c>
      <c r="C828" s="306">
        <v>1711.47</v>
      </c>
      <c r="D828" s="173" t="s">
        <v>3654</v>
      </c>
    </row>
    <row r="829" spans="2:4">
      <c r="B829" s="305" t="s">
        <v>3141</v>
      </c>
      <c r="C829" s="306">
        <v>1840</v>
      </c>
      <c r="D829" s="173" t="s">
        <v>3655</v>
      </c>
    </row>
    <row r="830" spans="2:4" ht="26.25">
      <c r="B830" s="305" t="s">
        <v>3141</v>
      </c>
      <c r="C830" s="306">
        <v>2900</v>
      </c>
      <c r="D830" s="307" t="s">
        <v>1086</v>
      </c>
    </row>
    <row r="831" spans="2:4">
      <c r="B831" s="305" t="s">
        <v>3141</v>
      </c>
      <c r="C831" s="306">
        <v>3000</v>
      </c>
      <c r="D831" s="173" t="s">
        <v>3656</v>
      </c>
    </row>
    <row r="832" spans="2:4">
      <c r="B832" s="305" t="s">
        <v>3141</v>
      </c>
      <c r="C832" s="306">
        <v>3000</v>
      </c>
      <c r="D832" s="173" t="s">
        <v>1116</v>
      </c>
    </row>
    <row r="833" spans="2:7">
      <c r="B833" s="305" t="s">
        <v>3141</v>
      </c>
      <c r="C833" s="306">
        <v>3141.54</v>
      </c>
      <c r="D833" s="173" t="s">
        <v>3657</v>
      </c>
    </row>
    <row r="834" spans="2:7">
      <c r="B834" s="305" t="s">
        <v>3141</v>
      </c>
      <c r="C834" s="306">
        <v>5000</v>
      </c>
      <c r="D834" s="173" t="s">
        <v>3658</v>
      </c>
    </row>
    <row r="835" spans="2:7">
      <c r="B835" s="305" t="s">
        <v>3141</v>
      </c>
      <c r="C835" s="306">
        <v>5000</v>
      </c>
      <c r="D835" s="173" t="s">
        <v>3659</v>
      </c>
    </row>
    <row r="836" spans="2:7">
      <c r="B836" s="305" t="s">
        <v>3141</v>
      </c>
      <c r="C836" s="306">
        <v>5000</v>
      </c>
      <c r="D836" s="173" t="s">
        <v>3660</v>
      </c>
    </row>
    <row r="837" spans="2:7" s="51" customFormat="1">
      <c r="B837" s="305" t="s">
        <v>3141</v>
      </c>
      <c r="C837" s="306">
        <v>5000</v>
      </c>
      <c r="D837" s="173" t="s">
        <v>3660</v>
      </c>
      <c r="E837"/>
      <c r="G837" s="99"/>
    </row>
    <row r="838" spans="2:7">
      <c r="B838" s="305" t="s">
        <v>3141</v>
      </c>
      <c r="C838" s="306">
        <v>5000</v>
      </c>
      <c r="D838" s="173" t="s">
        <v>3661</v>
      </c>
      <c r="E838" s="51"/>
    </row>
    <row r="839" spans="2:7">
      <c r="B839" s="305" t="s">
        <v>3141</v>
      </c>
      <c r="C839" s="306">
        <v>5000</v>
      </c>
      <c r="D839" s="173" t="s">
        <v>1034</v>
      </c>
    </row>
    <row r="840" spans="2:7">
      <c r="B840" s="305" t="s">
        <v>3141</v>
      </c>
      <c r="C840" s="306">
        <v>5650.31</v>
      </c>
      <c r="D840" s="173" t="s">
        <v>3662</v>
      </c>
    </row>
    <row r="841" spans="2:7">
      <c r="B841" s="305" t="s">
        <v>3141</v>
      </c>
      <c r="C841" s="306">
        <v>9800</v>
      </c>
      <c r="D841" s="173" t="s">
        <v>1103</v>
      </c>
    </row>
    <row r="842" spans="2:7">
      <c r="B842" s="305" t="s">
        <v>3141</v>
      </c>
      <c r="C842" s="306">
        <v>10000</v>
      </c>
      <c r="D842" s="173" t="s">
        <v>3663</v>
      </c>
    </row>
    <row r="843" spans="2:7">
      <c r="B843" s="305" t="s">
        <v>3141</v>
      </c>
      <c r="C843" s="306">
        <v>10000</v>
      </c>
      <c r="D843" s="173" t="s">
        <v>3664</v>
      </c>
    </row>
    <row r="844" spans="2:7" ht="26.25">
      <c r="B844" s="305" t="s">
        <v>3141</v>
      </c>
      <c r="C844" s="306">
        <v>19375</v>
      </c>
      <c r="D844" s="307" t="s">
        <v>1086</v>
      </c>
    </row>
    <row r="845" spans="2:7">
      <c r="B845" s="305" t="s">
        <v>3141</v>
      </c>
      <c r="C845" s="306">
        <v>20000</v>
      </c>
      <c r="D845" s="173" t="s">
        <v>3665</v>
      </c>
    </row>
    <row r="846" spans="2:7" ht="26.25">
      <c r="B846" s="305" t="s">
        <v>3141</v>
      </c>
      <c r="C846" s="306">
        <v>38539</v>
      </c>
      <c r="D846" s="307" t="s">
        <v>1086</v>
      </c>
    </row>
    <row r="847" spans="2:7">
      <c r="B847" s="305" t="s">
        <v>3142</v>
      </c>
      <c r="C847" s="306">
        <v>0.17</v>
      </c>
      <c r="D847" s="173" t="s">
        <v>3666</v>
      </c>
    </row>
    <row r="848" spans="2:7">
      <c r="B848" s="305" t="s">
        <v>3142</v>
      </c>
      <c r="C848" s="306">
        <v>0.82</v>
      </c>
      <c r="D848" s="173" t="s">
        <v>3667</v>
      </c>
    </row>
    <row r="849" spans="2:4">
      <c r="B849" s="305" t="s">
        <v>3142</v>
      </c>
      <c r="C849" s="306">
        <v>4.54</v>
      </c>
      <c r="D849" s="173" t="s">
        <v>3668</v>
      </c>
    </row>
    <row r="850" spans="2:4">
      <c r="B850" s="305" t="s">
        <v>3142</v>
      </c>
      <c r="C850" s="306">
        <v>25.23</v>
      </c>
      <c r="D850" s="173" t="s">
        <v>3669</v>
      </c>
    </row>
    <row r="851" spans="2:4">
      <c r="B851" s="305" t="s">
        <v>3142</v>
      </c>
      <c r="C851" s="306">
        <v>26.5</v>
      </c>
      <c r="D851" s="173" t="s">
        <v>3670</v>
      </c>
    </row>
    <row r="852" spans="2:4">
      <c r="B852" s="305" t="s">
        <v>3142</v>
      </c>
      <c r="C852" s="306">
        <v>32.15</v>
      </c>
      <c r="D852" s="173" t="s">
        <v>3671</v>
      </c>
    </row>
    <row r="853" spans="2:4">
      <c r="B853" s="305" t="s">
        <v>3142</v>
      </c>
      <c r="C853" s="306">
        <v>50.24</v>
      </c>
      <c r="D853" s="173" t="s">
        <v>3672</v>
      </c>
    </row>
    <row r="854" spans="2:4">
      <c r="B854" s="305" t="s">
        <v>3142</v>
      </c>
      <c r="C854" s="306">
        <v>60</v>
      </c>
      <c r="D854" s="173" t="s">
        <v>3673</v>
      </c>
    </row>
    <row r="855" spans="2:4">
      <c r="B855" s="305" t="s">
        <v>3142</v>
      </c>
      <c r="C855" s="306">
        <v>63.37</v>
      </c>
      <c r="D855" s="173" t="s">
        <v>3674</v>
      </c>
    </row>
    <row r="856" spans="2:4">
      <c r="B856" s="305" t="s">
        <v>3142</v>
      </c>
      <c r="C856" s="306">
        <v>66.3</v>
      </c>
      <c r="D856" s="173" t="s">
        <v>3675</v>
      </c>
    </row>
    <row r="857" spans="2:4">
      <c r="B857" s="305" t="s">
        <v>3142</v>
      </c>
      <c r="C857" s="306">
        <v>68.97</v>
      </c>
      <c r="D857" s="173" t="s">
        <v>3676</v>
      </c>
    </row>
    <row r="858" spans="2:4" ht="26.25">
      <c r="B858" s="305" t="s">
        <v>3142</v>
      </c>
      <c r="C858" s="306">
        <v>72</v>
      </c>
      <c r="D858" s="350" t="s">
        <v>6065</v>
      </c>
    </row>
    <row r="859" spans="2:4">
      <c r="B859" s="305" t="s">
        <v>3142</v>
      </c>
      <c r="C859" s="306">
        <v>92.43</v>
      </c>
      <c r="D859" s="173" t="s">
        <v>3677</v>
      </c>
    </row>
    <row r="860" spans="2:4">
      <c r="B860" s="305" t="s">
        <v>3142</v>
      </c>
      <c r="C860" s="306">
        <v>100</v>
      </c>
      <c r="D860" s="173" t="s">
        <v>1030</v>
      </c>
    </row>
    <row r="861" spans="2:4">
      <c r="B861" s="305" t="s">
        <v>3142</v>
      </c>
      <c r="C861" s="306">
        <v>100</v>
      </c>
      <c r="D861" s="173" t="s">
        <v>3349</v>
      </c>
    </row>
    <row r="862" spans="2:4">
      <c r="B862" s="305" t="s">
        <v>3142</v>
      </c>
      <c r="C862" s="306">
        <v>100</v>
      </c>
      <c r="D862" s="173" t="s">
        <v>3350</v>
      </c>
    </row>
    <row r="863" spans="2:4">
      <c r="B863" s="305" t="s">
        <v>3142</v>
      </c>
      <c r="C863" s="306">
        <v>100</v>
      </c>
      <c r="D863" s="173" t="s">
        <v>3678</v>
      </c>
    </row>
    <row r="864" spans="2:4">
      <c r="B864" s="305" t="s">
        <v>3142</v>
      </c>
      <c r="C864" s="306">
        <v>156.91</v>
      </c>
      <c r="D864" s="173" t="s">
        <v>3679</v>
      </c>
    </row>
    <row r="865" spans="2:4">
      <c r="B865" s="305" t="s">
        <v>3142</v>
      </c>
      <c r="C865" s="306">
        <v>200</v>
      </c>
      <c r="D865" s="173" t="s">
        <v>3160</v>
      </c>
    </row>
    <row r="866" spans="2:4">
      <c r="B866" s="305" t="s">
        <v>3142</v>
      </c>
      <c r="C866" s="306">
        <v>200</v>
      </c>
      <c r="D866" s="173" t="s">
        <v>1030</v>
      </c>
    </row>
    <row r="867" spans="2:4">
      <c r="B867" s="305" t="s">
        <v>3142</v>
      </c>
      <c r="C867" s="306">
        <v>200</v>
      </c>
      <c r="D867" s="173" t="s">
        <v>1021</v>
      </c>
    </row>
    <row r="868" spans="2:4">
      <c r="B868" s="305" t="s">
        <v>3142</v>
      </c>
      <c r="C868" s="306">
        <v>200</v>
      </c>
      <c r="D868" s="173" t="s">
        <v>3680</v>
      </c>
    </row>
    <row r="869" spans="2:4">
      <c r="B869" s="305" t="s">
        <v>3142</v>
      </c>
      <c r="C869" s="306">
        <v>200</v>
      </c>
      <c r="D869" s="173" t="s">
        <v>1082</v>
      </c>
    </row>
    <row r="870" spans="2:4" ht="26.25">
      <c r="B870" s="305" t="s">
        <v>3142</v>
      </c>
      <c r="C870" s="306">
        <v>210.51</v>
      </c>
      <c r="D870" s="350" t="s">
        <v>6065</v>
      </c>
    </row>
    <row r="871" spans="2:4">
      <c r="B871" s="305" t="s">
        <v>3142</v>
      </c>
      <c r="C871" s="306">
        <v>280.74</v>
      </c>
      <c r="D871" s="173" t="s">
        <v>3681</v>
      </c>
    </row>
    <row r="872" spans="2:4">
      <c r="B872" s="305" t="s">
        <v>3142</v>
      </c>
      <c r="C872" s="306">
        <v>294</v>
      </c>
      <c r="D872" s="173" t="s">
        <v>3682</v>
      </c>
    </row>
    <row r="873" spans="2:4">
      <c r="B873" s="305" t="s">
        <v>3142</v>
      </c>
      <c r="C873" s="306">
        <v>294</v>
      </c>
      <c r="D873" s="173" t="s">
        <v>3683</v>
      </c>
    </row>
    <row r="874" spans="2:4">
      <c r="B874" s="305" t="s">
        <v>3142</v>
      </c>
      <c r="C874" s="306">
        <v>400.87</v>
      </c>
      <c r="D874" s="173" t="s">
        <v>3684</v>
      </c>
    </row>
    <row r="875" spans="2:4">
      <c r="B875" s="305" t="s">
        <v>3142</v>
      </c>
      <c r="C875" s="306">
        <v>422.33</v>
      </c>
      <c r="D875" s="173" t="s">
        <v>3685</v>
      </c>
    </row>
    <row r="876" spans="2:4">
      <c r="B876" s="305" t="s">
        <v>3142</v>
      </c>
      <c r="C876" s="306">
        <v>493.56</v>
      </c>
      <c r="D876" s="173" t="s">
        <v>3686</v>
      </c>
    </row>
    <row r="877" spans="2:4">
      <c r="B877" s="305" t="s">
        <v>3142</v>
      </c>
      <c r="C877" s="306">
        <v>500</v>
      </c>
      <c r="D877" s="173" t="s">
        <v>1113</v>
      </c>
    </row>
    <row r="878" spans="2:4">
      <c r="B878" s="305" t="s">
        <v>3142</v>
      </c>
      <c r="C878" s="306">
        <v>500</v>
      </c>
      <c r="D878" s="173" t="s">
        <v>1109</v>
      </c>
    </row>
    <row r="879" spans="2:4">
      <c r="B879" s="305" t="s">
        <v>3142</v>
      </c>
      <c r="C879" s="306">
        <v>554.1</v>
      </c>
      <c r="D879" s="173" t="s">
        <v>3687</v>
      </c>
    </row>
    <row r="880" spans="2:4">
      <c r="B880" s="305" t="s">
        <v>3142</v>
      </c>
      <c r="C880" s="306">
        <v>732.47</v>
      </c>
      <c r="D880" s="173" t="s">
        <v>3688</v>
      </c>
    </row>
    <row r="881" spans="2:4">
      <c r="B881" s="305" t="s">
        <v>3142</v>
      </c>
      <c r="C881" s="306">
        <v>900</v>
      </c>
      <c r="D881" s="173" t="s">
        <v>3689</v>
      </c>
    </row>
    <row r="882" spans="2:4">
      <c r="B882" s="305" t="s">
        <v>3142</v>
      </c>
      <c r="C882" s="306">
        <v>1000</v>
      </c>
      <c r="D882" s="173" t="s">
        <v>3651</v>
      </c>
    </row>
    <row r="883" spans="2:4">
      <c r="B883" s="305" t="s">
        <v>3142</v>
      </c>
      <c r="C883" s="306">
        <v>1000</v>
      </c>
      <c r="D883" s="173" t="s">
        <v>1058</v>
      </c>
    </row>
    <row r="884" spans="2:4">
      <c r="B884" s="305" t="s">
        <v>3142</v>
      </c>
      <c r="C884" s="306">
        <v>1000</v>
      </c>
      <c r="D884" s="173" t="s">
        <v>3571</v>
      </c>
    </row>
    <row r="885" spans="2:4">
      <c r="B885" s="305" t="s">
        <v>3142</v>
      </c>
      <c r="C885" s="306">
        <v>1000</v>
      </c>
      <c r="D885" s="173" t="s">
        <v>3690</v>
      </c>
    </row>
    <row r="886" spans="2:4">
      <c r="B886" s="305" t="s">
        <v>3142</v>
      </c>
      <c r="C886" s="306">
        <v>1000</v>
      </c>
      <c r="D886" s="173" t="s">
        <v>1052</v>
      </c>
    </row>
    <row r="887" spans="2:4">
      <c r="B887" s="305" t="s">
        <v>3142</v>
      </c>
      <c r="C887" s="306">
        <v>1883.25</v>
      </c>
      <c r="D887" s="173" t="s">
        <v>3691</v>
      </c>
    </row>
    <row r="888" spans="2:4">
      <c r="B888" s="305" t="s">
        <v>3142</v>
      </c>
      <c r="C888" s="306">
        <v>1989.23</v>
      </c>
      <c r="D888" s="173" t="s">
        <v>3692</v>
      </c>
    </row>
    <row r="889" spans="2:4">
      <c r="B889" s="305" t="s">
        <v>3142</v>
      </c>
      <c r="C889" s="306">
        <v>2000</v>
      </c>
      <c r="D889" s="173" t="s">
        <v>1025</v>
      </c>
    </row>
    <row r="890" spans="2:4">
      <c r="B890" s="305" t="s">
        <v>3142</v>
      </c>
      <c r="C890" s="306">
        <v>2000</v>
      </c>
      <c r="D890" s="173" t="s">
        <v>1078</v>
      </c>
    </row>
    <row r="891" spans="2:4">
      <c r="B891" s="305" t="s">
        <v>3142</v>
      </c>
      <c r="C891" s="306">
        <v>2714.29</v>
      </c>
      <c r="D891" s="173" t="s">
        <v>3693</v>
      </c>
    </row>
    <row r="892" spans="2:4">
      <c r="B892" s="305" t="s">
        <v>3142</v>
      </c>
      <c r="C892" s="306">
        <v>3000</v>
      </c>
      <c r="D892" s="173" t="s">
        <v>3694</v>
      </c>
    </row>
    <row r="893" spans="2:4" ht="26.25">
      <c r="B893" s="305" t="s">
        <v>3142</v>
      </c>
      <c r="C893" s="306">
        <v>5666</v>
      </c>
      <c r="D893" s="307" t="s">
        <v>1086</v>
      </c>
    </row>
    <row r="894" spans="2:4">
      <c r="B894" s="305" t="s">
        <v>3143</v>
      </c>
      <c r="C894" s="306">
        <v>0.01</v>
      </c>
      <c r="D894" s="173" t="s">
        <v>3695</v>
      </c>
    </row>
    <row r="895" spans="2:4">
      <c r="B895" s="305" t="s">
        <v>3143</v>
      </c>
      <c r="C895" s="306">
        <v>0.12</v>
      </c>
      <c r="D895" s="173" t="s">
        <v>3696</v>
      </c>
    </row>
    <row r="896" spans="2:4">
      <c r="B896" s="305" t="s">
        <v>3143</v>
      </c>
      <c r="C896" s="306">
        <v>0.28000000000000003</v>
      </c>
      <c r="D896" s="173" t="s">
        <v>3697</v>
      </c>
    </row>
    <row r="897" spans="2:7">
      <c r="B897" s="305" t="s">
        <v>3143</v>
      </c>
      <c r="C897" s="306">
        <v>0.56000000000000005</v>
      </c>
      <c r="D897" s="173" t="s">
        <v>3698</v>
      </c>
    </row>
    <row r="898" spans="2:7">
      <c r="B898" s="305" t="s">
        <v>3143</v>
      </c>
      <c r="C898" s="306">
        <v>0.71</v>
      </c>
      <c r="D898" s="173" t="s">
        <v>3699</v>
      </c>
    </row>
    <row r="899" spans="2:7">
      <c r="B899" s="305" t="s">
        <v>3143</v>
      </c>
      <c r="C899" s="306">
        <v>5.01</v>
      </c>
      <c r="D899" s="173" t="s">
        <v>3700</v>
      </c>
    </row>
    <row r="900" spans="2:7" s="191" customFormat="1">
      <c r="B900" s="305" t="s">
        <v>3143</v>
      </c>
      <c r="C900" s="306">
        <v>6</v>
      </c>
      <c r="D900" s="173" t="s">
        <v>3701</v>
      </c>
      <c r="G900" s="99"/>
    </row>
    <row r="901" spans="2:7" s="191" customFormat="1">
      <c r="B901" s="305" t="s">
        <v>3143</v>
      </c>
      <c r="C901" s="306">
        <v>6</v>
      </c>
      <c r="D901" s="173" t="s">
        <v>3702</v>
      </c>
      <c r="G901" s="99"/>
    </row>
    <row r="902" spans="2:7" s="191" customFormat="1">
      <c r="B902" s="305" t="s">
        <v>3143</v>
      </c>
      <c r="C902" s="306">
        <v>6</v>
      </c>
      <c r="D902" s="173" t="s">
        <v>3703</v>
      </c>
      <c r="G902" s="99"/>
    </row>
    <row r="903" spans="2:7" s="191" customFormat="1">
      <c r="B903" s="305" t="s">
        <v>3143</v>
      </c>
      <c r="C903" s="306">
        <v>6.6</v>
      </c>
      <c r="D903" s="173" t="s">
        <v>3704</v>
      </c>
      <c r="G903" s="99"/>
    </row>
    <row r="904" spans="2:7" s="191" customFormat="1">
      <c r="B904" s="305" t="s">
        <v>3143</v>
      </c>
      <c r="C904" s="306">
        <v>24</v>
      </c>
      <c r="D904" s="173" t="s">
        <v>3705</v>
      </c>
      <c r="G904" s="99"/>
    </row>
    <row r="905" spans="2:7" s="191" customFormat="1">
      <c r="B905" s="305" t="s">
        <v>3143</v>
      </c>
      <c r="C905" s="306">
        <v>39.03</v>
      </c>
      <c r="D905" s="173" t="s">
        <v>3706</v>
      </c>
      <c r="G905" s="99"/>
    </row>
    <row r="906" spans="2:7" s="191" customFormat="1">
      <c r="B906" s="305" t="s">
        <v>3143</v>
      </c>
      <c r="C906" s="306">
        <v>53.68</v>
      </c>
      <c r="D906" s="173" t="s">
        <v>3707</v>
      </c>
      <c r="G906" s="99"/>
    </row>
    <row r="907" spans="2:7" s="191" customFormat="1">
      <c r="B907" s="305" t="s">
        <v>3143</v>
      </c>
      <c r="C907" s="306">
        <v>76.650000000000006</v>
      </c>
      <c r="D907" s="173" t="s">
        <v>3708</v>
      </c>
      <c r="G907" s="99"/>
    </row>
    <row r="908" spans="2:7" s="191" customFormat="1">
      <c r="B908" s="305" t="s">
        <v>3143</v>
      </c>
      <c r="C908" s="306">
        <v>100</v>
      </c>
      <c r="D908" s="173" t="s">
        <v>3349</v>
      </c>
      <c r="G908" s="99"/>
    </row>
    <row r="909" spans="2:7" s="191" customFormat="1">
      <c r="B909" s="305" t="s">
        <v>3143</v>
      </c>
      <c r="C909" s="306">
        <v>100</v>
      </c>
      <c r="D909" s="173" t="s">
        <v>3350</v>
      </c>
      <c r="G909" s="99"/>
    </row>
    <row r="910" spans="2:7" s="191" customFormat="1">
      <c r="B910" s="305" t="s">
        <v>3143</v>
      </c>
      <c r="C910" s="306">
        <v>100</v>
      </c>
      <c r="D910" s="173" t="s">
        <v>1088</v>
      </c>
      <c r="G910" s="99"/>
    </row>
    <row r="911" spans="2:7" s="191" customFormat="1">
      <c r="B911" s="305" t="s">
        <v>3143</v>
      </c>
      <c r="C911" s="306">
        <v>127.14</v>
      </c>
      <c r="D911" s="173" t="s">
        <v>3709</v>
      </c>
      <c r="G911" s="99"/>
    </row>
    <row r="912" spans="2:7" s="191" customFormat="1">
      <c r="B912" s="305" t="s">
        <v>3143</v>
      </c>
      <c r="C912" s="306">
        <v>131.69999999999999</v>
      </c>
      <c r="D912" s="173" t="s">
        <v>3710</v>
      </c>
      <c r="G912" s="99"/>
    </row>
    <row r="913" spans="2:7" s="191" customFormat="1">
      <c r="B913" s="305" t="s">
        <v>3143</v>
      </c>
      <c r="C913" s="306">
        <v>164</v>
      </c>
      <c r="D913" s="173" t="s">
        <v>3711</v>
      </c>
      <c r="G913" s="99"/>
    </row>
    <row r="914" spans="2:7" s="191" customFormat="1">
      <c r="B914" s="305" t="s">
        <v>3143</v>
      </c>
      <c r="C914" s="306">
        <v>178.71</v>
      </c>
      <c r="D914" s="173" t="s">
        <v>3712</v>
      </c>
      <c r="G914" s="99"/>
    </row>
    <row r="915" spans="2:7" s="191" customFormat="1">
      <c r="B915" s="305" t="s">
        <v>3143</v>
      </c>
      <c r="C915" s="306">
        <v>191.93</v>
      </c>
      <c r="D915" s="173" t="s">
        <v>3713</v>
      </c>
      <c r="G915" s="99"/>
    </row>
    <row r="916" spans="2:7" s="191" customFormat="1">
      <c r="B916" s="305" t="s">
        <v>3143</v>
      </c>
      <c r="C916" s="306">
        <v>194</v>
      </c>
      <c r="D916" s="173" t="s">
        <v>3714</v>
      </c>
      <c r="G916" s="99"/>
    </row>
    <row r="917" spans="2:7" s="191" customFormat="1">
      <c r="B917" s="305" t="s">
        <v>3143</v>
      </c>
      <c r="C917" s="306">
        <v>200</v>
      </c>
      <c r="D917" s="173" t="s">
        <v>1030</v>
      </c>
      <c r="G917" s="99"/>
    </row>
    <row r="918" spans="2:7" s="191" customFormat="1">
      <c r="B918" s="305" t="s">
        <v>3143</v>
      </c>
      <c r="C918" s="306">
        <v>216.11</v>
      </c>
      <c r="D918" s="173" t="s">
        <v>3715</v>
      </c>
      <c r="G918" s="99"/>
    </row>
    <row r="919" spans="2:7" s="191" customFormat="1">
      <c r="B919" s="305" t="s">
        <v>3143</v>
      </c>
      <c r="C919" s="306">
        <v>250</v>
      </c>
      <c r="D919" s="173" t="s">
        <v>3234</v>
      </c>
      <c r="G919" s="99"/>
    </row>
    <row r="920" spans="2:7" s="191" customFormat="1">
      <c r="B920" s="305" t="s">
        <v>3143</v>
      </c>
      <c r="C920" s="306">
        <v>294</v>
      </c>
      <c r="D920" s="173" t="s">
        <v>3716</v>
      </c>
      <c r="G920" s="99"/>
    </row>
    <row r="921" spans="2:7" s="191" customFormat="1">
      <c r="B921" s="305" t="s">
        <v>3143</v>
      </c>
      <c r="C921" s="306">
        <v>294.69</v>
      </c>
      <c r="D921" s="173" t="s">
        <v>3717</v>
      </c>
      <c r="G921" s="99"/>
    </row>
    <row r="922" spans="2:7" s="191" customFormat="1">
      <c r="B922" s="305" t="s">
        <v>3143</v>
      </c>
      <c r="C922" s="306">
        <v>300</v>
      </c>
      <c r="D922" s="173" t="s">
        <v>3607</v>
      </c>
      <c r="G922" s="99"/>
    </row>
    <row r="923" spans="2:7" s="191" customFormat="1">
      <c r="B923" s="305" t="s">
        <v>3143</v>
      </c>
      <c r="C923" s="306">
        <v>306.58</v>
      </c>
      <c r="D923" s="173" t="s">
        <v>3718</v>
      </c>
      <c r="G923" s="99"/>
    </row>
    <row r="924" spans="2:7" s="191" customFormat="1">
      <c r="B924" s="305" t="s">
        <v>3143</v>
      </c>
      <c r="C924" s="306">
        <v>307.92</v>
      </c>
      <c r="D924" s="173" t="s">
        <v>3719</v>
      </c>
      <c r="G924" s="99"/>
    </row>
    <row r="925" spans="2:7" s="191" customFormat="1">
      <c r="B925" s="305" t="s">
        <v>3143</v>
      </c>
      <c r="C925" s="306">
        <v>474.09</v>
      </c>
      <c r="D925" s="173" t="s">
        <v>3720</v>
      </c>
      <c r="G925" s="99"/>
    </row>
    <row r="926" spans="2:7" s="191" customFormat="1">
      <c r="B926" s="305" t="s">
        <v>3143</v>
      </c>
      <c r="C926" s="306">
        <v>498.26</v>
      </c>
      <c r="D926" s="173" t="s">
        <v>3721</v>
      </c>
      <c r="G926" s="99"/>
    </row>
    <row r="927" spans="2:7" s="191" customFormat="1">
      <c r="B927" s="305" t="s">
        <v>3143</v>
      </c>
      <c r="C927" s="306">
        <v>500</v>
      </c>
      <c r="D927" s="173" t="s">
        <v>1021</v>
      </c>
      <c r="G927" s="99"/>
    </row>
    <row r="928" spans="2:7" s="191" customFormat="1">
      <c r="B928" s="305" t="s">
        <v>3143</v>
      </c>
      <c r="C928" s="306">
        <v>510.69</v>
      </c>
      <c r="D928" s="173" t="s">
        <v>3722</v>
      </c>
      <c r="G928" s="99"/>
    </row>
    <row r="929" spans="2:7" s="191" customFormat="1">
      <c r="B929" s="305" t="s">
        <v>3143</v>
      </c>
      <c r="C929" s="306">
        <v>580.01</v>
      </c>
      <c r="D929" s="173" t="s">
        <v>3723</v>
      </c>
      <c r="G929" s="99"/>
    </row>
    <row r="930" spans="2:7" s="191" customFormat="1">
      <c r="B930" s="305" t="s">
        <v>3143</v>
      </c>
      <c r="C930" s="306">
        <v>680.04</v>
      </c>
      <c r="D930" s="173" t="s">
        <v>3724</v>
      </c>
      <c r="G930" s="99"/>
    </row>
    <row r="931" spans="2:7" s="191" customFormat="1">
      <c r="B931" s="305" t="s">
        <v>3143</v>
      </c>
      <c r="C931" s="306">
        <v>811.31</v>
      </c>
      <c r="D931" s="173" t="s">
        <v>3725</v>
      </c>
      <c r="G931" s="99"/>
    </row>
    <row r="932" spans="2:7" s="191" customFormat="1">
      <c r="B932" s="305" t="s">
        <v>3143</v>
      </c>
      <c r="C932" s="306">
        <v>872.81</v>
      </c>
      <c r="D932" s="173" t="s">
        <v>3726</v>
      </c>
      <c r="G932" s="99"/>
    </row>
    <row r="933" spans="2:7" s="191" customFormat="1">
      <c r="B933" s="305" t="s">
        <v>3143</v>
      </c>
      <c r="C933" s="306">
        <v>887.56</v>
      </c>
      <c r="D933" s="173" t="s">
        <v>3727</v>
      </c>
      <c r="G933" s="99"/>
    </row>
    <row r="934" spans="2:7" s="191" customFormat="1">
      <c r="B934" s="305" t="s">
        <v>3143</v>
      </c>
      <c r="C934" s="306">
        <v>1000</v>
      </c>
      <c r="D934" s="173" t="s">
        <v>3728</v>
      </c>
      <c r="G934" s="99"/>
    </row>
    <row r="935" spans="2:7" s="191" customFormat="1">
      <c r="B935" s="305" t="s">
        <v>3143</v>
      </c>
      <c r="C935" s="306">
        <v>1000</v>
      </c>
      <c r="D935" s="173" t="s">
        <v>1091</v>
      </c>
      <c r="G935" s="99"/>
    </row>
    <row r="936" spans="2:7" s="191" customFormat="1">
      <c r="B936" s="305" t="s">
        <v>3143</v>
      </c>
      <c r="C936" s="306">
        <v>1000</v>
      </c>
      <c r="D936" s="173" t="s">
        <v>3651</v>
      </c>
      <c r="G936" s="99"/>
    </row>
    <row r="937" spans="2:7" s="191" customFormat="1">
      <c r="B937" s="305" t="s">
        <v>3143</v>
      </c>
      <c r="C937" s="306">
        <v>1030.95</v>
      </c>
      <c r="D937" s="173" t="s">
        <v>3729</v>
      </c>
      <c r="G937" s="99"/>
    </row>
    <row r="938" spans="2:7" s="191" customFormat="1">
      <c r="B938" s="305" t="s">
        <v>3143</v>
      </c>
      <c r="C938" s="306">
        <v>1157.98</v>
      </c>
      <c r="D938" s="173" t="s">
        <v>3730</v>
      </c>
      <c r="G938" s="99"/>
    </row>
    <row r="939" spans="2:7" s="191" customFormat="1">
      <c r="B939" s="305" t="s">
        <v>3143</v>
      </c>
      <c r="C939" s="306">
        <v>1363</v>
      </c>
      <c r="D939" s="173" t="s">
        <v>3731</v>
      </c>
      <c r="G939" s="99"/>
    </row>
    <row r="940" spans="2:7" s="191" customFormat="1">
      <c r="B940" s="305" t="s">
        <v>3143</v>
      </c>
      <c r="C940" s="306">
        <v>1407.9</v>
      </c>
      <c r="D940" s="173" t="s">
        <v>3397</v>
      </c>
      <c r="G940" s="99"/>
    </row>
    <row r="941" spans="2:7" s="191" customFormat="1">
      <c r="B941" s="305" t="s">
        <v>3143</v>
      </c>
      <c r="C941" s="306">
        <v>1500</v>
      </c>
      <c r="D941" s="173" t="s">
        <v>3397</v>
      </c>
      <c r="G941" s="99"/>
    </row>
    <row r="942" spans="2:7" s="191" customFormat="1">
      <c r="B942" s="305" t="s">
        <v>3143</v>
      </c>
      <c r="C942" s="306">
        <v>1500</v>
      </c>
      <c r="D942" s="173" t="s">
        <v>3732</v>
      </c>
      <c r="G942" s="99"/>
    </row>
    <row r="943" spans="2:7" s="191" customFormat="1">
      <c r="B943" s="305" t="s">
        <v>3143</v>
      </c>
      <c r="C943" s="306">
        <v>1601.33</v>
      </c>
      <c r="D943" s="173" t="s">
        <v>3733</v>
      </c>
      <c r="G943" s="99"/>
    </row>
    <row r="944" spans="2:7" s="191" customFormat="1">
      <c r="B944" s="305" t="s">
        <v>3143</v>
      </c>
      <c r="C944" s="306">
        <v>2400</v>
      </c>
      <c r="D944" s="173" t="s">
        <v>1093</v>
      </c>
      <c r="G944" s="99"/>
    </row>
    <row r="945" spans="2:7" s="191" customFormat="1">
      <c r="B945" s="305" t="s">
        <v>3143</v>
      </c>
      <c r="C945" s="306">
        <v>2593.31</v>
      </c>
      <c r="D945" s="173" t="s">
        <v>3323</v>
      </c>
      <c r="G945" s="99"/>
    </row>
    <row r="946" spans="2:7" s="191" customFormat="1">
      <c r="B946" s="305" t="s">
        <v>3143</v>
      </c>
      <c r="C946" s="306">
        <v>2808.38</v>
      </c>
      <c r="D946" s="173" t="s">
        <v>3734</v>
      </c>
      <c r="G946" s="99"/>
    </row>
    <row r="947" spans="2:7" s="191" customFormat="1">
      <c r="B947" s="305" t="s">
        <v>3143</v>
      </c>
      <c r="C947" s="306">
        <v>4330.4799999999996</v>
      </c>
      <c r="D947" s="173" t="s">
        <v>3735</v>
      </c>
      <c r="G947" s="99"/>
    </row>
    <row r="948" spans="2:7" s="191" customFormat="1">
      <c r="B948" s="305" t="s">
        <v>3143</v>
      </c>
      <c r="C948" s="306">
        <v>5000</v>
      </c>
      <c r="D948" s="173" t="s">
        <v>3736</v>
      </c>
      <c r="G948" s="99"/>
    </row>
    <row r="949" spans="2:7" s="191" customFormat="1">
      <c r="B949" s="305" t="s">
        <v>3143</v>
      </c>
      <c r="C949" s="306">
        <v>5000</v>
      </c>
      <c r="D949" s="173" t="s">
        <v>3831</v>
      </c>
      <c r="G949" s="99"/>
    </row>
    <row r="950" spans="2:7" s="191" customFormat="1">
      <c r="B950" s="305" t="s">
        <v>3143</v>
      </c>
      <c r="C950" s="306">
        <v>5000</v>
      </c>
      <c r="D950" s="173" t="s">
        <v>1112</v>
      </c>
      <c r="G950" s="99"/>
    </row>
    <row r="951" spans="2:7" s="191" customFormat="1">
      <c r="B951" s="305" t="s">
        <v>3143</v>
      </c>
      <c r="C951" s="306">
        <v>5183.91</v>
      </c>
      <c r="D951" s="173" t="s">
        <v>3737</v>
      </c>
      <c r="G951" s="99"/>
    </row>
    <row r="952" spans="2:7" s="191" customFormat="1">
      <c r="B952" s="305" t="s">
        <v>3143</v>
      </c>
      <c r="C952" s="306">
        <v>10000</v>
      </c>
      <c r="D952" s="173" t="s">
        <v>3738</v>
      </c>
      <c r="G952" s="99"/>
    </row>
    <row r="953" spans="2:7" s="191" customFormat="1">
      <c r="B953" s="305" t="s">
        <v>3143</v>
      </c>
      <c r="C953" s="306">
        <v>15000</v>
      </c>
      <c r="D953" s="173" t="s">
        <v>3739</v>
      </c>
      <c r="G953" s="99"/>
    </row>
    <row r="954" spans="2:7" s="191" customFormat="1" ht="26.25">
      <c r="B954" s="305" t="s">
        <v>3143</v>
      </c>
      <c r="C954" s="306">
        <v>24376.720000000001</v>
      </c>
      <c r="D954" s="307" t="s">
        <v>1086</v>
      </c>
      <c r="G954" s="99"/>
    </row>
    <row r="955" spans="2:7" s="191" customFormat="1">
      <c r="B955" s="305" t="s">
        <v>3144</v>
      </c>
      <c r="C955" s="306">
        <v>1.03</v>
      </c>
      <c r="D955" s="173" t="s">
        <v>3740</v>
      </c>
      <c r="G955" s="99"/>
    </row>
    <row r="956" spans="2:7" s="191" customFormat="1">
      <c r="B956" s="305" t="s">
        <v>3144</v>
      </c>
      <c r="C956" s="306">
        <v>3.27</v>
      </c>
      <c r="D956" s="173" t="s">
        <v>3741</v>
      </c>
      <c r="G956" s="99"/>
    </row>
    <row r="957" spans="2:7" s="191" customFormat="1">
      <c r="B957" s="305" t="s">
        <v>3144</v>
      </c>
      <c r="C957" s="306">
        <v>6</v>
      </c>
      <c r="D957" s="173" t="s">
        <v>3742</v>
      </c>
      <c r="G957" s="99"/>
    </row>
    <row r="958" spans="2:7" s="191" customFormat="1">
      <c r="B958" s="305" t="s">
        <v>3144</v>
      </c>
      <c r="C958" s="306">
        <v>8</v>
      </c>
      <c r="D958" s="173" t="s">
        <v>3743</v>
      </c>
      <c r="G958" s="99"/>
    </row>
    <row r="959" spans="2:7" s="191" customFormat="1">
      <c r="B959" s="305" t="s">
        <v>3144</v>
      </c>
      <c r="C959" s="306">
        <v>16.02</v>
      </c>
      <c r="D959" s="173" t="s">
        <v>3744</v>
      </c>
      <c r="G959" s="99"/>
    </row>
    <row r="960" spans="2:7" s="191" customFormat="1">
      <c r="B960" s="305" t="s">
        <v>3144</v>
      </c>
      <c r="C960" s="306">
        <v>28</v>
      </c>
      <c r="D960" s="173" t="s">
        <v>3745</v>
      </c>
      <c r="G960" s="99"/>
    </row>
    <row r="961" spans="2:7" s="191" customFormat="1">
      <c r="B961" s="305" t="s">
        <v>3144</v>
      </c>
      <c r="C961" s="306">
        <v>30</v>
      </c>
      <c r="D961" s="173" t="s">
        <v>3746</v>
      </c>
      <c r="G961" s="99"/>
    </row>
    <row r="962" spans="2:7" s="191" customFormat="1">
      <c r="B962" s="305" t="s">
        <v>3144</v>
      </c>
      <c r="C962" s="306">
        <v>49.82</v>
      </c>
      <c r="D962" s="173" t="s">
        <v>3747</v>
      </c>
      <c r="G962" s="99"/>
    </row>
    <row r="963" spans="2:7" s="191" customFormat="1">
      <c r="B963" s="305" t="s">
        <v>3144</v>
      </c>
      <c r="C963" s="306">
        <v>50</v>
      </c>
      <c r="D963" s="173" t="s">
        <v>3748</v>
      </c>
      <c r="G963" s="99"/>
    </row>
    <row r="964" spans="2:7" s="191" customFormat="1">
      <c r="B964" s="305" t="s">
        <v>3144</v>
      </c>
      <c r="C964" s="306">
        <v>74</v>
      </c>
      <c r="D964" s="173" t="s">
        <v>3749</v>
      </c>
      <c r="G964" s="99"/>
    </row>
    <row r="965" spans="2:7" s="191" customFormat="1">
      <c r="B965" s="305" t="s">
        <v>3144</v>
      </c>
      <c r="C965" s="306">
        <v>100</v>
      </c>
      <c r="D965" s="173" t="s">
        <v>3349</v>
      </c>
      <c r="G965" s="99"/>
    </row>
    <row r="966" spans="2:7" s="191" customFormat="1">
      <c r="B966" s="305" t="s">
        <v>3144</v>
      </c>
      <c r="C966" s="306">
        <v>100</v>
      </c>
      <c r="D966" s="173" t="s">
        <v>3350</v>
      </c>
      <c r="G966" s="99"/>
    </row>
    <row r="967" spans="2:7" s="191" customFormat="1">
      <c r="B967" s="305" t="s">
        <v>3144</v>
      </c>
      <c r="C967" s="306">
        <v>125.37</v>
      </c>
      <c r="D967" s="173" t="s">
        <v>3750</v>
      </c>
      <c r="G967" s="99"/>
    </row>
    <row r="968" spans="2:7" s="191" customFormat="1">
      <c r="B968" s="305" t="s">
        <v>3144</v>
      </c>
      <c r="C968" s="306">
        <v>166.79</v>
      </c>
      <c r="D968" s="173" t="s">
        <v>3751</v>
      </c>
      <c r="G968" s="99"/>
    </row>
    <row r="969" spans="2:7" s="191" customFormat="1">
      <c r="B969" s="305" t="s">
        <v>3144</v>
      </c>
      <c r="C969" s="306">
        <v>200</v>
      </c>
      <c r="D969" s="173" t="s">
        <v>1082</v>
      </c>
      <c r="G969" s="99"/>
    </row>
    <row r="970" spans="2:7" s="191" customFormat="1">
      <c r="B970" s="305" t="s">
        <v>3144</v>
      </c>
      <c r="C970" s="306">
        <v>200</v>
      </c>
      <c r="D970" s="173" t="s">
        <v>3752</v>
      </c>
      <c r="G970" s="99"/>
    </row>
    <row r="971" spans="2:7" s="191" customFormat="1">
      <c r="B971" s="305" t="s">
        <v>3144</v>
      </c>
      <c r="C971" s="306">
        <v>200</v>
      </c>
      <c r="D971" s="173" t="s">
        <v>1082</v>
      </c>
      <c r="G971" s="99"/>
    </row>
    <row r="972" spans="2:7" s="191" customFormat="1">
      <c r="B972" s="305" t="s">
        <v>3144</v>
      </c>
      <c r="C972" s="306">
        <v>200</v>
      </c>
      <c r="D972" s="173" t="s">
        <v>3753</v>
      </c>
      <c r="G972" s="99"/>
    </row>
    <row r="973" spans="2:7" s="191" customFormat="1">
      <c r="B973" s="305" t="s">
        <v>3144</v>
      </c>
      <c r="C973" s="306">
        <v>220</v>
      </c>
      <c r="D973" s="173" t="s">
        <v>1030</v>
      </c>
      <c r="G973" s="99"/>
    </row>
    <row r="974" spans="2:7" s="191" customFormat="1">
      <c r="B974" s="305" t="s">
        <v>3144</v>
      </c>
      <c r="C974" s="306">
        <v>235.64</v>
      </c>
      <c r="D974" s="173" t="s">
        <v>3754</v>
      </c>
      <c r="G974" s="99"/>
    </row>
    <row r="975" spans="2:7" s="191" customFormat="1">
      <c r="B975" s="305" t="s">
        <v>3144</v>
      </c>
      <c r="C975" s="306">
        <v>294</v>
      </c>
      <c r="D975" s="173" t="s">
        <v>3755</v>
      </c>
      <c r="G975" s="99"/>
    </row>
    <row r="976" spans="2:7" s="191" customFormat="1">
      <c r="B976" s="305" t="s">
        <v>3144</v>
      </c>
      <c r="C976" s="306">
        <v>300</v>
      </c>
      <c r="D976" s="173" t="s">
        <v>3756</v>
      </c>
      <c r="G976" s="99"/>
    </row>
    <row r="977" spans="2:7" s="191" customFormat="1">
      <c r="B977" s="305" t="s">
        <v>3144</v>
      </c>
      <c r="C977" s="306">
        <v>300</v>
      </c>
      <c r="D977" s="173" t="s">
        <v>3757</v>
      </c>
      <c r="G977" s="99"/>
    </row>
    <row r="978" spans="2:7" s="191" customFormat="1">
      <c r="B978" s="305" t="s">
        <v>3144</v>
      </c>
      <c r="C978" s="306">
        <v>314.64</v>
      </c>
      <c r="D978" s="173" t="s">
        <v>3758</v>
      </c>
      <c r="G978" s="99"/>
    </row>
    <row r="979" spans="2:7" s="191" customFormat="1">
      <c r="B979" s="305" t="s">
        <v>3144</v>
      </c>
      <c r="C979" s="306">
        <v>360.15</v>
      </c>
      <c r="D979" s="173" t="s">
        <v>3759</v>
      </c>
      <c r="G979" s="99"/>
    </row>
    <row r="980" spans="2:7" s="191" customFormat="1">
      <c r="B980" s="305" t="s">
        <v>3144</v>
      </c>
      <c r="C980" s="306">
        <v>383.15</v>
      </c>
      <c r="D980" s="173" t="s">
        <v>3760</v>
      </c>
      <c r="G980" s="99"/>
    </row>
    <row r="981" spans="2:7" s="191" customFormat="1">
      <c r="B981" s="305" t="s">
        <v>3144</v>
      </c>
      <c r="C981" s="306">
        <v>396.16</v>
      </c>
      <c r="D981" s="173" t="s">
        <v>3761</v>
      </c>
      <c r="G981" s="99"/>
    </row>
    <row r="982" spans="2:7" s="191" customFormat="1">
      <c r="B982" s="305" t="s">
        <v>3144</v>
      </c>
      <c r="C982" s="306">
        <v>400.24</v>
      </c>
      <c r="D982" s="173" t="s">
        <v>3762</v>
      </c>
      <c r="G982" s="99"/>
    </row>
    <row r="983" spans="2:7" s="191" customFormat="1">
      <c r="B983" s="305" t="s">
        <v>3144</v>
      </c>
      <c r="C983" s="306">
        <v>499.67</v>
      </c>
      <c r="D983" s="173" t="s">
        <v>3763</v>
      </c>
      <c r="G983" s="99"/>
    </row>
    <row r="984" spans="2:7" s="191" customFormat="1">
      <c r="B984" s="305" t="s">
        <v>3144</v>
      </c>
      <c r="C984" s="306">
        <v>500</v>
      </c>
      <c r="D984" s="173" t="s">
        <v>3269</v>
      </c>
      <c r="G984" s="99"/>
    </row>
    <row r="985" spans="2:7" s="191" customFormat="1">
      <c r="B985" s="305" t="s">
        <v>3144</v>
      </c>
      <c r="C985" s="306">
        <v>500</v>
      </c>
      <c r="D985" s="173" t="s">
        <v>1019</v>
      </c>
      <c r="G985" s="99"/>
    </row>
    <row r="986" spans="2:7" s="191" customFormat="1">
      <c r="B986" s="305" t="s">
        <v>3144</v>
      </c>
      <c r="C986" s="306">
        <v>500</v>
      </c>
      <c r="D986" s="173" t="s">
        <v>3764</v>
      </c>
      <c r="G986" s="99"/>
    </row>
    <row r="987" spans="2:7" s="191" customFormat="1">
      <c r="B987" s="305" t="s">
        <v>3144</v>
      </c>
      <c r="C987" s="306">
        <v>552</v>
      </c>
      <c r="D987" s="173" t="s">
        <v>3765</v>
      </c>
      <c r="G987" s="99"/>
    </row>
    <row r="988" spans="2:7" s="191" customFormat="1">
      <c r="B988" s="305" t="s">
        <v>3144</v>
      </c>
      <c r="C988" s="306">
        <v>674.25</v>
      </c>
      <c r="D988" s="173" t="s">
        <v>3766</v>
      </c>
      <c r="G988" s="99"/>
    </row>
    <row r="989" spans="2:7" s="191" customFormat="1">
      <c r="B989" s="305" t="s">
        <v>3144</v>
      </c>
      <c r="C989" s="306">
        <v>677.36</v>
      </c>
      <c r="D989" s="173" t="s">
        <v>3767</v>
      </c>
      <c r="G989" s="99"/>
    </row>
    <row r="990" spans="2:7" s="191" customFormat="1">
      <c r="B990" s="305" t="s">
        <v>3144</v>
      </c>
      <c r="C990" s="306">
        <v>974.95</v>
      </c>
      <c r="D990" s="173" t="s">
        <v>3768</v>
      </c>
      <c r="G990" s="99"/>
    </row>
    <row r="991" spans="2:7" s="191" customFormat="1">
      <c r="B991" s="305" t="s">
        <v>3144</v>
      </c>
      <c r="C991" s="306">
        <v>989.97</v>
      </c>
      <c r="D991" s="173" t="s">
        <v>3769</v>
      </c>
      <c r="G991" s="99"/>
    </row>
    <row r="992" spans="2:7" s="191" customFormat="1">
      <c r="B992" s="305" t="s">
        <v>3144</v>
      </c>
      <c r="C992" s="306">
        <v>1000</v>
      </c>
      <c r="D992" s="173" t="s">
        <v>1101</v>
      </c>
      <c r="G992" s="99"/>
    </row>
    <row r="993" spans="2:7" s="191" customFormat="1">
      <c r="B993" s="305" t="s">
        <v>3144</v>
      </c>
      <c r="C993" s="306">
        <v>1000</v>
      </c>
      <c r="D993" s="173" t="s">
        <v>3770</v>
      </c>
      <c r="G993" s="99"/>
    </row>
    <row r="994" spans="2:7" s="191" customFormat="1">
      <c r="B994" s="305" t="s">
        <v>3144</v>
      </c>
      <c r="C994" s="306">
        <v>1020.22</v>
      </c>
      <c r="D994" s="173" t="s">
        <v>3771</v>
      </c>
      <c r="G994" s="99"/>
    </row>
    <row r="995" spans="2:7" s="191" customFormat="1">
      <c r="B995" s="305" t="s">
        <v>3144</v>
      </c>
      <c r="C995" s="306">
        <v>1100</v>
      </c>
      <c r="D995" s="173" t="s">
        <v>3772</v>
      </c>
      <c r="G995" s="99"/>
    </row>
    <row r="996" spans="2:7" s="191" customFormat="1">
      <c r="B996" s="305" t="s">
        <v>3144</v>
      </c>
      <c r="C996" s="306">
        <v>1296.27</v>
      </c>
      <c r="D996" s="173" t="s">
        <v>3773</v>
      </c>
      <c r="G996" s="99"/>
    </row>
    <row r="997" spans="2:7" s="191" customFormat="1">
      <c r="B997" s="305" t="s">
        <v>3144</v>
      </c>
      <c r="C997" s="306">
        <v>1365.12</v>
      </c>
      <c r="D997" s="173" t="s">
        <v>3774</v>
      </c>
      <c r="G997" s="99"/>
    </row>
    <row r="998" spans="2:7" s="191" customFormat="1">
      <c r="B998" s="305" t="s">
        <v>3144</v>
      </c>
      <c r="C998" s="306">
        <v>2000</v>
      </c>
      <c r="D998" s="173" t="s">
        <v>3651</v>
      </c>
      <c r="G998" s="99"/>
    </row>
    <row r="999" spans="2:7" s="191" customFormat="1">
      <c r="B999" s="305" t="s">
        <v>3144</v>
      </c>
      <c r="C999" s="306">
        <v>2000</v>
      </c>
      <c r="D999" s="173" t="s">
        <v>3417</v>
      </c>
      <c r="G999" s="99"/>
    </row>
    <row r="1000" spans="2:7" s="191" customFormat="1">
      <c r="B1000" s="305" t="s">
        <v>3144</v>
      </c>
      <c r="C1000" s="306">
        <v>2100</v>
      </c>
      <c r="D1000" s="173" t="s">
        <v>1026</v>
      </c>
      <c r="G1000" s="99"/>
    </row>
    <row r="1001" spans="2:7" s="191" customFormat="1">
      <c r="B1001" s="305" t="s">
        <v>3144</v>
      </c>
      <c r="C1001" s="306">
        <v>3000</v>
      </c>
      <c r="D1001" s="173" t="s">
        <v>3775</v>
      </c>
      <c r="G1001" s="99"/>
    </row>
    <row r="1002" spans="2:7" s="191" customFormat="1">
      <c r="B1002" s="305" t="s">
        <v>3144</v>
      </c>
      <c r="C1002" s="306">
        <v>3000</v>
      </c>
      <c r="D1002" s="173" t="s">
        <v>1120</v>
      </c>
      <c r="G1002" s="99"/>
    </row>
    <row r="1003" spans="2:7" s="191" customFormat="1">
      <c r="B1003" s="305" t="s">
        <v>3144</v>
      </c>
      <c r="C1003" s="306">
        <v>4130</v>
      </c>
      <c r="D1003" s="173" t="s">
        <v>1103</v>
      </c>
      <c r="G1003" s="99"/>
    </row>
    <row r="1004" spans="2:7" s="191" customFormat="1">
      <c r="B1004" s="305" t="s">
        <v>3144</v>
      </c>
      <c r="C1004" s="306">
        <v>4375</v>
      </c>
      <c r="D1004" s="173" t="s">
        <v>1103</v>
      </c>
      <c r="G1004" s="99"/>
    </row>
    <row r="1005" spans="2:7" s="191" customFormat="1">
      <c r="B1005" s="305" t="s">
        <v>3144</v>
      </c>
      <c r="C1005" s="306">
        <v>5000</v>
      </c>
      <c r="D1005" s="173" t="s">
        <v>1036</v>
      </c>
      <c r="G1005" s="99"/>
    </row>
    <row r="1006" spans="2:7" s="191" customFormat="1">
      <c r="B1006" s="305" t="s">
        <v>3144</v>
      </c>
      <c r="C1006" s="306">
        <v>5000</v>
      </c>
      <c r="D1006" s="173" t="s">
        <v>3776</v>
      </c>
      <c r="G1006" s="99"/>
    </row>
    <row r="1007" spans="2:7" s="191" customFormat="1">
      <c r="B1007" s="305" t="s">
        <v>3144</v>
      </c>
      <c r="C1007" s="306">
        <v>5000</v>
      </c>
      <c r="D1007" s="173" t="s">
        <v>3777</v>
      </c>
      <c r="G1007" s="99"/>
    </row>
    <row r="1008" spans="2:7" s="191" customFormat="1">
      <c r="B1008" s="305" t="s">
        <v>3144</v>
      </c>
      <c r="C1008" s="306">
        <v>5500</v>
      </c>
      <c r="D1008" s="173" t="s">
        <v>1107</v>
      </c>
      <c r="G1008" s="99"/>
    </row>
    <row r="1009" spans="2:7" s="191" customFormat="1">
      <c r="B1009" s="305" t="s">
        <v>3144</v>
      </c>
      <c r="C1009" s="306">
        <v>5615.46</v>
      </c>
      <c r="D1009" s="173" t="s">
        <v>3778</v>
      </c>
      <c r="G1009" s="99"/>
    </row>
    <row r="1010" spans="2:7" s="191" customFormat="1">
      <c r="B1010" s="305" t="s">
        <v>3144</v>
      </c>
      <c r="C1010" s="306">
        <v>10000</v>
      </c>
      <c r="D1010" s="173" t="s">
        <v>3779</v>
      </c>
      <c r="G1010" s="99"/>
    </row>
    <row r="1011" spans="2:7" s="191" customFormat="1" ht="26.25">
      <c r="B1011" s="305" t="s">
        <v>3144</v>
      </c>
      <c r="C1011" s="306">
        <v>62580</v>
      </c>
      <c r="D1011" s="307" t="s">
        <v>1086</v>
      </c>
      <c r="G1011" s="99"/>
    </row>
    <row r="1012" spans="2:7" s="191" customFormat="1">
      <c r="B1012" s="305" t="s">
        <v>3145</v>
      </c>
      <c r="C1012" s="306">
        <v>0.99</v>
      </c>
      <c r="D1012" s="173" t="s">
        <v>3780</v>
      </c>
      <c r="G1012" s="99"/>
    </row>
    <row r="1013" spans="2:7" s="191" customFormat="1">
      <c r="B1013" s="305" t="s">
        <v>3145</v>
      </c>
      <c r="C1013" s="306">
        <v>1.2</v>
      </c>
      <c r="D1013" s="173" t="s">
        <v>3781</v>
      </c>
      <c r="G1013" s="99"/>
    </row>
    <row r="1014" spans="2:7" s="191" customFormat="1">
      <c r="B1014" s="305" t="s">
        <v>3145</v>
      </c>
      <c r="C1014" s="306">
        <v>1.34</v>
      </c>
      <c r="D1014" s="173" t="s">
        <v>3782</v>
      </c>
      <c r="G1014" s="99"/>
    </row>
    <row r="1015" spans="2:7" s="191" customFormat="1">
      <c r="B1015" s="305" t="s">
        <v>3145</v>
      </c>
      <c r="C1015" s="306">
        <v>6</v>
      </c>
      <c r="D1015" s="173" t="s">
        <v>3783</v>
      </c>
      <c r="G1015" s="99"/>
    </row>
    <row r="1016" spans="2:7" s="191" customFormat="1">
      <c r="B1016" s="305" t="s">
        <v>3145</v>
      </c>
      <c r="C1016" s="306">
        <v>6</v>
      </c>
      <c r="D1016" s="173" t="s">
        <v>3784</v>
      </c>
      <c r="G1016" s="99"/>
    </row>
    <row r="1017" spans="2:7" s="191" customFormat="1">
      <c r="B1017" s="305" t="s">
        <v>3145</v>
      </c>
      <c r="C1017" s="306">
        <v>10.14</v>
      </c>
      <c r="D1017" s="173" t="s">
        <v>3785</v>
      </c>
      <c r="G1017" s="99"/>
    </row>
    <row r="1018" spans="2:7" s="191" customFormat="1">
      <c r="B1018" s="305" t="s">
        <v>3145</v>
      </c>
      <c r="C1018" s="306">
        <v>13.43</v>
      </c>
      <c r="D1018" s="173" t="s">
        <v>3786</v>
      </c>
      <c r="G1018" s="99"/>
    </row>
    <row r="1019" spans="2:7" s="191" customFormat="1">
      <c r="B1019" s="305" t="s">
        <v>3145</v>
      </c>
      <c r="C1019" s="306">
        <v>18.37</v>
      </c>
      <c r="D1019" s="173" t="s">
        <v>3787</v>
      </c>
      <c r="G1019" s="99"/>
    </row>
    <row r="1020" spans="2:7" s="191" customFormat="1">
      <c r="B1020" s="305" t="s">
        <v>3145</v>
      </c>
      <c r="C1020" s="306">
        <v>24</v>
      </c>
      <c r="D1020" s="173" t="s">
        <v>3788</v>
      </c>
      <c r="G1020" s="99"/>
    </row>
    <row r="1021" spans="2:7" s="191" customFormat="1">
      <c r="B1021" s="305" t="s">
        <v>3145</v>
      </c>
      <c r="C1021" s="306">
        <v>26.58</v>
      </c>
      <c r="D1021" s="173" t="s">
        <v>3789</v>
      </c>
      <c r="G1021" s="99"/>
    </row>
    <row r="1022" spans="2:7" s="191" customFormat="1">
      <c r="B1022" s="305" t="s">
        <v>3145</v>
      </c>
      <c r="C1022" s="306">
        <v>27.24</v>
      </c>
      <c r="D1022" s="173" t="s">
        <v>3790</v>
      </c>
      <c r="G1022" s="99"/>
    </row>
    <row r="1023" spans="2:7" s="191" customFormat="1">
      <c r="B1023" s="305" t="s">
        <v>3145</v>
      </c>
      <c r="C1023" s="306">
        <v>30</v>
      </c>
      <c r="D1023" s="173" t="s">
        <v>3791</v>
      </c>
      <c r="G1023" s="99"/>
    </row>
    <row r="1024" spans="2:7" s="191" customFormat="1">
      <c r="B1024" s="305" t="s">
        <v>3145</v>
      </c>
      <c r="C1024" s="306">
        <v>34.4</v>
      </c>
      <c r="D1024" s="173" t="s">
        <v>3792</v>
      </c>
      <c r="G1024" s="99"/>
    </row>
    <row r="1025" spans="2:7" s="191" customFormat="1">
      <c r="B1025" s="305" t="s">
        <v>3145</v>
      </c>
      <c r="C1025" s="306">
        <v>37</v>
      </c>
      <c r="D1025" s="173" t="s">
        <v>3793</v>
      </c>
      <c r="G1025" s="99"/>
    </row>
    <row r="1026" spans="2:7" s="191" customFormat="1">
      <c r="B1026" s="305" t="s">
        <v>3145</v>
      </c>
      <c r="C1026" s="306">
        <v>43.1</v>
      </c>
      <c r="D1026" s="173" t="s">
        <v>3794</v>
      </c>
      <c r="G1026" s="99"/>
    </row>
    <row r="1027" spans="2:7" s="191" customFormat="1">
      <c r="B1027" s="305" t="s">
        <v>3145</v>
      </c>
      <c r="C1027" s="306">
        <v>47.38</v>
      </c>
      <c r="D1027" s="173" t="s">
        <v>3795</v>
      </c>
      <c r="G1027" s="99"/>
    </row>
    <row r="1028" spans="2:7" s="191" customFormat="1">
      <c r="B1028" s="305" t="s">
        <v>3145</v>
      </c>
      <c r="C1028" s="306">
        <v>50</v>
      </c>
      <c r="D1028" s="173" t="s">
        <v>3796</v>
      </c>
      <c r="G1028" s="99"/>
    </row>
    <row r="1029" spans="2:7" s="191" customFormat="1">
      <c r="B1029" s="305" t="s">
        <v>3145</v>
      </c>
      <c r="C1029" s="306">
        <v>59.3</v>
      </c>
      <c r="D1029" s="173" t="s">
        <v>3797</v>
      </c>
      <c r="G1029" s="99"/>
    </row>
    <row r="1030" spans="2:7" s="191" customFormat="1">
      <c r="B1030" s="305" t="s">
        <v>3145</v>
      </c>
      <c r="C1030" s="306">
        <v>72.62</v>
      </c>
      <c r="D1030" s="173" t="s">
        <v>1094</v>
      </c>
      <c r="G1030" s="99"/>
    </row>
    <row r="1031" spans="2:7" s="191" customFormat="1">
      <c r="B1031" s="305" t="s">
        <v>3145</v>
      </c>
      <c r="C1031" s="306">
        <v>85.11</v>
      </c>
      <c r="D1031" s="173" t="s">
        <v>3798</v>
      </c>
      <c r="G1031" s="99"/>
    </row>
    <row r="1032" spans="2:7" s="191" customFormat="1">
      <c r="B1032" s="305" t="s">
        <v>3145</v>
      </c>
      <c r="C1032" s="306">
        <v>99.37</v>
      </c>
      <c r="D1032" s="173" t="s">
        <v>3799</v>
      </c>
      <c r="G1032" s="99"/>
    </row>
    <row r="1033" spans="2:7" s="191" customFormat="1">
      <c r="B1033" s="305" t="s">
        <v>3145</v>
      </c>
      <c r="C1033" s="306">
        <v>100</v>
      </c>
      <c r="D1033" s="173" t="s">
        <v>3350</v>
      </c>
      <c r="G1033" s="99"/>
    </row>
    <row r="1034" spans="2:7" s="191" customFormat="1">
      <c r="B1034" s="305" t="s">
        <v>3145</v>
      </c>
      <c r="C1034" s="306">
        <v>100</v>
      </c>
      <c r="D1034" s="173" t="s">
        <v>3349</v>
      </c>
      <c r="G1034" s="99"/>
    </row>
    <row r="1035" spans="2:7" s="191" customFormat="1">
      <c r="B1035" s="305" t="s">
        <v>3145</v>
      </c>
      <c r="C1035" s="306">
        <v>100</v>
      </c>
      <c r="D1035" s="173" t="s">
        <v>1048</v>
      </c>
      <c r="G1035" s="99"/>
    </row>
    <row r="1036" spans="2:7" s="191" customFormat="1">
      <c r="B1036" s="305" t="s">
        <v>3145</v>
      </c>
      <c r="C1036" s="306">
        <v>100</v>
      </c>
      <c r="D1036" s="173" t="s">
        <v>3800</v>
      </c>
      <c r="G1036" s="99"/>
    </row>
    <row r="1037" spans="2:7" s="191" customFormat="1">
      <c r="B1037" s="305" t="s">
        <v>3145</v>
      </c>
      <c r="C1037" s="306">
        <v>103.38</v>
      </c>
      <c r="D1037" s="173" t="s">
        <v>3801</v>
      </c>
      <c r="G1037" s="99"/>
    </row>
    <row r="1038" spans="2:7" s="191" customFormat="1">
      <c r="B1038" s="305" t="s">
        <v>3145</v>
      </c>
      <c r="C1038" s="306">
        <v>112.33</v>
      </c>
      <c r="D1038" s="173" t="s">
        <v>3802</v>
      </c>
      <c r="G1038" s="99"/>
    </row>
    <row r="1039" spans="2:7" s="191" customFormat="1">
      <c r="B1039" s="305" t="s">
        <v>3145</v>
      </c>
      <c r="C1039" s="306">
        <v>181.3</v>
      </c>
      <c r="D1039" s="173" t="s">
        <v>3803</v>
      </c>
      <c r="G1039" s="99"/>
    </row>
    <row r="1040" spans="2:7" s="191" customFormat="1">
      <c r="B1040" s="305" t="s">
        <v>3145</v>
      </c>
      <c r="C1040" s="306">
        <v>200</v>
      </c>
      <c r="D1040" s="173" t="s">
        <v>1030</v>
      </c>
      <c r="G1040" s="99"/>
    </row>
    <row r="1041" spans="2:7" s="191" customFormat="1">
      <c r="B1041" s="305" t="s">
        <v>3145</v>
      </c>
      <c r="C1041" s="306">
        <v>200</v>
      </c>
      <c r="D1041" s="173" t="s">
        <v>3291</v>
      </c>
      <c r="G1041" s="99"/>
    </row>
    <row r="1042" spans="2:7" s="191" customFormat="1">
      <c r="B1042" s="305" t="s">
        <v>3145</v>
      </c>
      <c r="C1042" s="306">
        <v>200</v>
      </c>
      <c r="D1042" s="173" t="s">
        <v>1082</v>
      </c>
      <c r="G1042" s="99"/>
    </row>
    <row r="1043" spans="2:7" s="191" customFormat="1">
      <c r="B1043" s="305" t="s">
        <v>3145</v>
      </c>
      <c r="C1043" s="306">
        <v>200</v>
      </c>
      <c r="D1043" s="173" t="s">
        <v>3804</v>
      </c>
      <c r="G1043" s="99"/>
    </row>
    <row r="1044" spans="2:7" s="191" customFormat="1">
      <c r="B1044" s="305" t="s">
        <v>3145</v>
      </c>
      <c r="C1044" s="306">
        <v>200</v>
      </c>
      <c r="D1044" s="173" t="s">
        <v>1088</v>
      </c>
      <c r="G1044" s="99"/>
    </row>
    <row r="1045" spans="2:7" s="191" customFormat="1">
      <c r="B1045" s="305" t="s">
        <v>3145</v>
      </c>
      <c r="C1045" s="306">
        <v>200</v>
      </c>
      <c r="D1045" s="173" t="s">
        <v>1082</v>
      </c>
      <c r="G1045" s="99"/>
    </row>
    <row r="1046" spans="2:7" s="191" customFormat="1">
      <c r="B1046" s="305" t="s">
        <v>3145</v>
      </c>
      <c r="C1046" s="306">
        <v>200</v>
      </c>
      <c r="D1046" s="173" t="s">
        <v>3160</v>
      </c>
      <c r="G1046" s="99"/>
    </row>
    <row r="1047" spans="2:7" s="191" customFormat="1">
      <c r="B1047" s="305" t="s">
        <v>3145</v>
      </c>
      <c r="C1047" s="306">
        <v>284.86</v>
      </c>
      <c r="D1047" s="173" t="s">
        <v>3805</v>
      </c>
      <c r="G1047" s="99"/>
    </row>
    <row r="1048" spans="2:7" s="191" customFormat="1">
      <c r="B1048" s="305" t="s">
        <v>3145</v>
      </c>
      <c r="C1048" s="306">
        <v>367.7</v>
      </c>
      <c r="D1048" s="173" t="s">
        <v>3806</v>
      </c>
      <c r="G1048" s="99"/>
    </row>
    <row r="1049" spans="2:7" s="191" customFormat="1">
      <c r="B1049" s="305" t="s">
        <v>3145</v>
      </c>
      <c r="C1049" s="306">
        <v>421.25</v>
      </c>
      <c r="D1049" s="173" t="s">
        <v>3807</v>
      </c>
      <c r="G1049" s="99"/>
    </row>
    <row r="1050" spans="2:7" s="191" customFormat="1">
      <c r="B1050" s="305" t="s">
        <v>3145</v>
      </c>
      <c r="C1050" s="306">
        <v>479.24</v>
      </c>
      <c r="D1050" s="173" t="s">
        <v>3808</v>
      </c>
      <c r="G1050" s="99"/>
    </row>
    <row r="1051" spans="2:7" s="191" customFormat="1">
      <c r="B1051" s="305" t="s">
        <v>3145</v>
      </c>
      <c r="C1051" s="306">
        <v>525.48</v>
      </c>
      <c r="D1051" s="173" t="s">
        <v>3809</v>
      </c>
      <c r="G1051" s="99"/>
    </row>
    <row r="1052" spans="2:7" s="191" customFormat="1">
      <c r="B1052" s="305" t="s">
        <v>3145</v>
      </c>
      <c r="C1052" s="306">
        <v>740.11</v>
      </c>
      <c r="D1052" s="173" t="s">
        <v>3810</v>
      </c>
      <c r="G1052" s="99"/>
    </row>
    <row r="1053" spans="2:7" s="191" customFormat="1">
      <c r="B1053" s="305" t="s">
        <v>3145</v>
      </c>
      <c r="C1053" s="306">
        <v>1000</v>
      </c>
      <c r="D1053" s="173" t="s">
        <v>3811</v>
      </c>
      <c r="G1053" s="99"/>
    </row>
    <row r="1054" spans="2:7" s="191" customFormat="1">
      <c r="B1054" s="305" t="s">
        <v>3145</v>
      </c>
      <c r="C1054" s="306">
        <v>1000</v>
      </c>
      <c r="D1054" s="173" t="s">
        <v>3417</v>
      </c>
      <c r="G1054" s="99"/>
    </row>
    <row r="1055" spans="2:7" s="191" customFormat="1">
      <c r="B1055" s="305" t="s">
        <v>3145</v>
      </c>
      <c r="C1055" s="306">
        <v>1000</v>
      </c>
      <c r="D1055" s="173" t="s">
        <v>1092</v>
      </c>
      <c r="G1055" s="99"/>
    </row>
    <row r="1056" spans="2:7" s="191" customFormat="1">
      <c r="B1056" s="305" t="s">
        <v>3145</v>
      </c>
      <c r="C1056" s="306">
        <v>1000</v>
      </c>
      <c r="D1056" s="173" t="s">
        <v>3812</v>
      </c>
      <c r="G1056" s="99"/>
    </row>
    <row r="1057" spans="2:7" s="191" customFormat="1">
      <c r="B1057" s="305" t="s">
        <v>3145</v>
      </c>
      <c r="C1057" s="306">
        <v>1046.51</v>
      </c>
      <c r="D1057" s="173" t="s">
        <v>3813</v>
      </c>
      <c r="G1057" s="99"/>
    </row>
    <row r="1058" spans="2:7" s="191" customFormat="1">
      <c r="B1058" s="305" t="s">
        <v>3145</v>
      </c>
      <c r="C1058" s="306">
        <v>1100</v>
      </c>
      <c r="D1058" s="173" t="s">
        <v>3814</v>
      </c>
      <c r="G1058" s="99"/>
    </row>
    <row r="1059" spans="2:7" s="191" customFormat="1">
      <c r="B1059" s="305" t="s">
        <v>3145</v>
      </c>
      <c r="C1059" s="306">
        <v>1340.28</v>
      </c>
      <c r="D1059" s="173" t="s">
        <v>3815</v>
      </c>
      <c r="G1059" s="99"/>
    </row>
    <row r="1060" spans="2:7" s="191" customFormat="1">
      <c r="B1060" s="305" t="s">
        <v>3145</v>
      </c>
      <c r="C1060" s="306">
        <v>2000</v>
      </c>
      <c r="D1060" s="173" t="s">
        <v>3816</v>
      </c>
      <c r="G1060" s="99"/>
    </row>
    <row r="1061" spans="2:7" s="191" customFormat="1">
      <c r="B1061" s="305" t="s">
        <v>3145</v>
      </c>
      <c r="C1061" s="306">
        <v>2000</v>
      </c>
      <c r="D1061" s="173" t="s">
        <v>3817</v>
      </c>
      <c r="G1061" s="99"/>
    </row>
    <row r="1062" spans="2:7" s="191" customFormat="1">
      <c r="B1062" s="305" t="s">
        <v>3145</v>
      </c>
      <c r="C1062" s="306">
        <v>2000</v>
      </c>
      <c r="D1062" s="173" t="s">
        <v>1067</v>
      </c>
      <c r="G1062" s="99"/>
    </row>
    <row r="1063" spans="2:7" s="191" customFormat="1">
      <c r="B1063" s="305" t="s">
        <v>3145</v>
      </c>
      <c r="C1063" s="306">
        <v>2318.9699999999998</v>
      </c>
      <c r="D1063" s="173" t="s">
        <v>3818</v>
      </c>
      <c r="G1063" s="99"/>
    </row>
    <row r="1064" spans="2:7" s="191" customFormat="1">
      <c r="B1064" s="305" t="s">
        <v>3145</v>
      </c>
      <c r="C1064" s="306">
        <v>2867.87</v>
      </c>
      <c r="D1064" s="173" t="s">
        <v>3819</v>
      </c>
      <c r="G1064" s="99"/>
    </row>
    <row r="1065" spans="2:7" s="191" customFormat="1">
      <c r="B1065" s="305" t="s">
        <v>3145</v>
      </c>
      <c r="C1065" s="306">
        <v>3500</v>
      </c>
      <c r="D1065" s="173" t="s">
        <v>3448</v>
      </c>
      <c r="G1065" s="99"/>
    </row>
    <row r="1066" spans="2:7" s="191" customFormat="1">
      <c r="B1066" s="305" t="s">
        <v>3145</v>
      </c>
      <c r="C1066" s="306">
        <v>3935.13</v>
      </c>
      <c r="D1066" s="173" t="s">
        <v>3820</v>
      </c>
      <c r="G1066" s="99"/>
    </row>
    <row r="1067" spans="2:7" s="191" customFormat="1">
      <c r="B1067" s="305" t="s">
        <v>3145</v>
      </c>
      <c r="C1067" s="306">
        <v>4000</v>
      </c>
      <c r="D1067" s="173" t="s">
        <v>3306</v>
      </c>
      <c r="G1067" s="99"/>
    </row>
    <row r="1068" spans="2:7" s="191" customFormat="1">
      <c r="B1068" s="305" t="s">
        <v>3145</v>
      </c>
      <c r="C1068" s="306">
        <v>5000</v>
      </c>
      <c r="D1068" s="173" t="s">
        <v>3821</v>
      </c>
      <c r="G1068" s="99"/>
    </row>
    <row r="1069" spans="2:7" s="191" customFormat="1">
      <c r="B1069" s="305" t="s">
        <v>3145</v>
      </c>
      <c r="C1069" s="306">
        <v>5000</v>
      </c>
      <c r="D1069" s="173" t="s">
        <v>3822</v>
      </c>
      <c r="G1069" s="99"/>
    </row>
    <row r="1070" spans="2:7" s="191" customFormat="1">
      <c r="B1070" s="305" t="s">
        <v>3145</v>
      </c>
      <c r="C1070" s="306">
        <v>5000</v>
      </c>
      <c r="D1070" s="173" t="s">
        <v>1107</v>
      </c>
      <c r="G1070" s="99"/>
    </row>
    <row r="1071" spans="2:7" s="191" customFormat="1">
      <c r="B1071" s="305" t="s">
        <v>3145</v>
      </c>
      <c r="C1071" s="306">
        <v>5000</v>
      </c>
      <c r="D1071" s="173" t="s">
        <v>3823</v>
      </c>
      <c r="G1071" s="99"/>
    </row>
    <row r="1072" spans="2:7" s="191" customFormat="1">
      <c r="B1072" s="305" t="s">
        <v>3145</v>
      </c>
      <c r="C1072" s="306">
        <v>5000</v>
      </c>
      <c r="D1072" s="173" t="s">
        <v>3414</v>
      </c>
      <c r="G1072" s="99"/>
    </row>
    <row r="1073" spans="2:13" s="191" customFormat="1">
      <c r="B1073" s="305" t="s">
        <v>3145</v>
      </c>
      <c r="C1073" s="306">
        <v>10000</v>
      </c>
      <c r="D1073" s="173" t="s">
        <v>1069</v>
      </c>
      <c r="G1073" s="99"/>
    </row>
    <row r="1074" spans="2:13" s="191" customFormat="1">
      <c r="B1074" s="305" t="s">
        <v>3145</v>
      </c>
      <c r="C1074" s="306">
        <v>10000</v>
      </c>
      <c r="D1074" s="173" t="s">
        <v>3824</v>
      </c>
      <c r="G1074" s="99"/>
    </row>
    <row r="1075" spans="2:13" s="191" customFormat="1">
      <c r="B1075" s="305" t="s">
        <v>3145</v>
      </c>
      <c r="C1075" s="306">
        <v>10000</v>
      </c>
      <c r="D1075" s="173" t="s">
        <v>3825</v>
      </c>
      <c r="G1075" s="99"/>
    </row>
    <row r="1076" spans="2:13" s="191" customFormat="1">
      <c r="B1076" s="305" t="s">
        <v>3145</v>
      </c>
      <c r="C1076" s="306">
        <v>15000</v>
      </c>
      <c r="D1076" s="173" t="s">
        <v>1040</v>
      </c>
      <c r="G1076" s="99"/>
    </row>
    <row r="1077" spans="2:13" s="191" customFormat="1">
      <c r="B1077" s="305" t="s">
        <v>3145</v>
      </c>
      <c r="C1077" s="306">
        <v>50000</v>
      </c>
      <c r="D1077" s="173" t="s">
        <v>3826</v>
      </c>
      <c r="G1077" s="99"/>
    </row>
    <row r="1078" spans="2:13" s="191" customFormat="1" ht="26.25">
      <c r="B1078" s="305" t="s">
        <v>3145</v>
      </c>
      <c r="C1078" s="306">
        <v>57888.5</v>
      </c>
      <c r="D1078" s="307" t="s">
        <v>1086</v>
      </c>
      <c r="G1078" s="99"/>
    </row>
    <row r="1079" spans="2:13" s="1" customFormat="1">
      <c r="B1079" s="217" t="s">
        <v>31</v>
      </c>
      <c r="C1079" s="219">
        <f>SUM(C6:C1078)</f>
        <v>2374329.790000001</v>
      </c>
      <c r="D1079" s="123"/>
      <c r="E1079" s="51"/>
      <c r="F1079" s="99"/>
      <c r="G1079" s="51"/>
      <c r="H1079" s="99"/>
      <c r="I1079" s="51"/>
      <c r="J1079" s="99"/>
      <c r="K1079" s="51"/>
      <c r="L1079" s="99"/>
      <c r="M1079" s="51"/>
    </row>
    <row r="1080" spans="2:13" s="1" customFormat="1">
      <c r="B1080" s="218" t="s">
        <v>27</v>
      </c>
      <c r="C1080" s="220">
        <v>7514.62</v>
      </c>
      <c r="D1080" s="124"/>
      <c r="E1080" s="51"/>
      <c r="F1080" s="99"/>
      <c r="G1080" s="51"/>
      <c r="H1080" s="99"/>
      <c r="I1080" s="51"/>
      <c r="J1080" s="99"/>
      <c r="K1080" s="51"/>
      <c r="L1080" s="99"/>
      <c r="M1080" s="51"/>
    </row>
    <row r="1081" spans="2:13">
      <c r="B1081" s="109"/>
      <c r="D1081" s="146"/>
      <c r="E1081" s="51"/>
      <c r="F1081" s="99"/>
      <c r="G1081" s="51"/>
      <c r="H1081" s="99"/>
      <c r="I1081" s="51"/>
      <c r="J1081" s="99"/>
      <c r="K1081" s="51"/>
      <c r="L1081" s="99"/>
      <c r="M1081" s="51"/>
    </row>
    <row r="1082" spans="2:13">
      <c r="B1082" s="109"/>
      <c r="D1082" s="81"/>
      <c r="E1082" s="51"/>
      <c r="F1082" s="99"/>
      <c r="G1082" s="51"/>
      <c r="H1082" s="99"/>
      <c r="I1082" s="51"/>
      <c r="J1082" s="99"/>
      <c r="K1082" s="51"/>
      <c r="L1082" s="99"/>
      <c r="M1082" s="51"/>
    </row>
    <row r="1083" spans="2:13">
      <c r="B1083" s="109"/>
      <c r="D1083" s="81"/>
      <c r="E1083" s="51"/>
      <c r="F1083" s="99"/>
      <c r="G1083" s="51"/>
      <c r="H1083" s="99"/>
      <c r="I1083" s="51"/>
      <c r="J1083" s="99"/>
      <c r="K1083" s="51"/>
      <c r="L1083" s="99"/>
      <c r="M1083" s="51"/>
    </row>
    <row r="1084" spans="2:13">
      <c r="B1084" s="109"/>
      <c r="D1084" s="81"/>
      <c r="G1084" s="51"/>
      <c r="H1084" s="99"/>
      <c r="I1084" s="51"/>
      <c r="J1084" s="99"/>
      <c r="K1084" s="51"/>
      <c r="L1084" s="99"/>
      <c r="M1084" s="51"/>
    </row>
    <row r="1085" spans="2:13">
      <c r="B1085" s="109"/>
      <c r="D1085" s="81"/>
      <c r="G1085" s="51"/>
      <c r="H1085" s="99"/>
      <c r="I1085" s="51"/>
      <c r="J1085" s="99"/>
      <c r="K1085" s="51"/>
      <c r="L1085" s="99"/>
      <c r="M1085" s="51"/>
    </row>
    <row r="1086" spans="2:13">
      <c r="B1086" s="109"/>
      <c r="D1086" s="81"/>
      <c r="G1086" s="51"/>
      <c r="H1086" s="99"/>
      <c r="I1086" s="51"/>
      <c r="J1086" s="99"/>
      <c r="K1086" s="51"/>
      <c r="L1086" s="99"/>
      <c r="M1086" s="51"/>
    </row>
    <row r="1087" spans="2:13">
      <c r="B1087" s="109"/>
      <c r="D1087" s="81"/>
      <c r="G1087" s="51"/>
      <c r="H1087" s="99"/>
      <c r="I1087" s="51"/>
      <c r="J1087" s="99"/>
      <c r="K1087" s="51"/>
      <c r="L1087" s="99"/>
      <c r="M1087" s="51"/>
    </row>
    <row r="1088" spans="2:13">
      <c r="B1088" s="109"/>
      <c r="D1088" s="81"/>
      <c r="G1088" s="51"/>
      <c r="H1088" s="99"/>
      <c r="I1088" s="51"/>
      <c r="J1088" s="99"/>
      <c r="K1088" s="51"/>
      <c r="L1088" s="99"/>
      <c r="M1088" s="51"/>
    </row>
    <row r="1089" spans="2:4">
      <c r="B1089" s="109"/>
      <c r="D1089" s="81"/>
    </row>
    <row r="1090" spans="2:4">
      <c r="B1090" s="109"/>
      <c r="D1090" s="81"/>
    </row>
    <row r="1091" spans="2:4">
      <c r="B1091" s="109"/>
      <c r="D1091" s="81"/>
    </row>
    <row r="1092" spans="2:4">
      <c r="B1092" s="109"/>
      <c r="D1092" s="81"/>
    </row>
    <row r="1093" spans="2:4">
      <c r="B1093" s="109"/>
      <c r="D1093" s="81"/>
    </row>
    <row r="1094" spans="2:4">
      <c r="B1094" s="109"/>
      <c r="D1094" s="81"/>
    </row>
    <row r="1095" spans="2:4">
      <c r="B1095" s="109"/>
      <c r="D1095" s="81"/>
    </row>
    <row r="1096" spans="2:4">
      <c r="B1096" s="109"/>
      <c r="D1096" s="81"/>
    </row>
    <row r="1097" spans="2:4">
      <c r="B1097" s="109"/>
      <c r="D1097" s="81"/>
    </row>
    <row r="1098" spans="2:4">
      <c r="B1098" s="109"/>
      <c r="D1098" s="81"/>
    </row>
    <row r="1099" spans="2:4">
      <c r="B1099" s="109"/>
      <c r="D1099" s="81"/>
    </row>
    <row r="1100" spans="2:4">
      <c r="B1100" s="109"/>
      <c r="D1100" s="81"/>
    </row>
    <row r="1101" spans="2:4">
      <c r="B1101" s="109"/>
      <c r="D1101" s="81"/>
    </row>
    <row r="1102" spans="2:4">
      <c r="B1102" s="109"/>
      <c r="D1102" s="81"/>
    </row>
    <row r="1103" spans="2:4">
      <c r="B1103" s="109"/>
      <c r="D1103" s="81"/>
    </row>
    <row r="1104" spans="2:4">
      <c r="B1104" s="109"/>
      <c r="D1104" s="81"/>
    </row>
    <row r="1105" spans="2:4">
      <c r="B1105" s="109"/>
      <c r="D1105" s="81"/>
    </row>
    <row r="1106" spans="2:4">
      <c r="B1106" s="109"/>
      <c r="D1106" s="81"/>
    </row>
    <row r="1107" spans="2:4">
      <c r="B1107" s="109"/>
      <c r="D1107" s="81"/>
    </row>
    <row r="1108" spans="2:4">
      <c r="B1108" s="109"/>
      <c r="D1108" s="81"/>
    </row>
    <row r="1109" spans="2:4">
      <c r="B1109" s="109"/>
      <c r="D1109" s="81"/>
    </row>
    <row r="1110" spans="2:4">
      <c r="B1110" s="109"/>
      <c r="D1110" s="81"/>
    </row>
    <row r="1111" spans="2:4">
      <c r="B1111" s="109"/>
      <c r="D1111" s="81"/>
    </row>
    <row r="1112" spans="2:4">
      <c r="B1112" s="109"/>
      <c r="D1112" s="81"/>
    </row>
    <row r="1113" spans="2:4">
      <c r="B1113" s="109"/>
      <c r="D1113" s="81"/>
    </row>
    <row r="1114" spans="2:4">
      <c r="B1114" s="109"/>
      <c r="D1114" s="81"/>
    </row>
    <row r="1115" spans="2:4">
      <c r="B1115" s="109"/>
      <c r="D1115" s="81"/>
    </row>
    <row r="1116" spans="2:4">
      <c r="B1116" s="109"/>
      <c r="D1116" s="81"/>
    </row>
    <row r="1117" spans="2:4">
      <c r="B1117" s="109"/>
      <c r="D1117" s="81"/>
    </row>
    <row r="1118" spans="2:4">
      <c r="B1118" s="109"/>
      <c r="D1118" s="81"/>
    </row>
    <row r="1119" spans="2:4">
      <c r="B1119" s="109"/>
      <c r="D1119" s="81"/>
    </row>
    <row r="1120" spans="2:4">
      <c r="B1120" s="109"/>
      <c r="D1120" s="81"/>
    </row>
    <row r="1121" spans="2:4">
      <c r="B1121" s="109"/>
      <c r="D1121" s="81"/>
    </row>
    <row r="1122" spans="2:4">
      <c r="B1122" s="109"/>
      <c r="D1122" s="81"/>
    </row>
    <row r="1123" spans="2:4">
      <c r="B1123" s="109"/>
      <c r="D1123" s="81"/>
    </row>
    <row r="1124" spans="2:4">
      <c r="B1124" s="109"/>
      <c r="D1124" s="81"/>
    </row>
    <row r="1125" spans="2:4">
      <c r="B1125" s="109"/>
      <c r="D1125" s="81"/>
    </row>
    <row r="1126" spans="2:4">
      <c r="B1126" s="109"/>
      <c r="D1126" s="81"/>
    </row>
    <row r="1127" spans="2:4">
      <c r="B1127" s="109"/>
      <c r="D1127" s="81"/>
    </row>
    <row r="1128" spans="2:4">
      <c r="B1128" s="109"/>
      <c r="D1128" s="81"/>
    </row>
    <row r="1129" spans="2:4">
      <c r="B1129" s="109"/>
      <c r="D1129" s="81"/>
    </row>
    <row r="1130" spans="2:4">
      <c r="B1130" s="109"/>
      <c r="D1130" s="81"/>
    </row>
    <row r="1131" spans="2:4">
      <c r="B1131" s="109"/>
      <c r="D1131" s="81"/>
    </row>
    <row r="1132" spans="2:4">
      <c r="B1132" s="109"/>
      <c r="D1132" s="81"/>
    </row>
    <row r="1133" spans="2:4">
      <c r="B1133" s="109"/>
      <c r="D1133" s="81"/>
    </row>
    <row r="1134" spans="2:4">
      <c r="B1134" s="109"/>
      <c r="D1134" s="81"/>
    </row>
    <row r="1135" spans="2:4">
      <c r="B1135" s="109"/>
      <c r="D1135" s="81"/>
    </row>
    <row r="1136" spans="2:4">
      <c r="B1136" s="109"/>
      <c r="D1136" s="81"/>
    </row>
    <row r="1137" spans="2:4">
      <c r="B1137" s="109"/>
      <c r="D1137" s="81"/>
    </row>
    <row r="1138" spans="2:4">
      <c r="B1138" s="109"/>
      <c r="D1138" s="81"/>
    </row>
    <row r="1139" spans="2:4">
      <c r="B1139" s="109"/>
      <c r="D1139" s="81"/>
    </row>
    <row r="1140" spans="2:4">
      <c r="B1140" s="109"/>
      <c r="D1140" s="81"/>
    </row>
    <row r="1141" spans="2:4">
      <c r="B1141" s="109"/>
      <c r="D1141" s="81"/>
    </row>
    <row r="1142" spans="2:4">
      <c r="B1142" s="109"/>
      <c r="D1142" s="81"/>
    </row>
    <row r="1143" spans="2:4">
      <c r="B1143" s="109"/>
      <c r="D1143" s="81"/>
    </row>
    <row r="1144" spans="2:4">
      <c r="B1144" s="109"/>
      <c r="D1144" s="81"/>
    </row>
    <row r="1145" spans="2:4">
      <c r="B1145" s="109"/>
      <c r="D1145" s="81"/>
    </row>
    <row r="1146" spans="2:4">
      <c r="B1146" s="109"/>
      <c r="D1146" s="81"/>
    </row>
    <row r="1147" spans="2:4">
      <c r="B1147" s="109"/>
      <c r="D1147" s="81"/>
    </row>
    <row r="1148" spans="2:4">
      <c r="B1148" s="109"/>
      <c r="D1148" s="81"/>
    </row>
    <row r="1149" spans="2:4">
      <c r="B1149" s="109"/>
      <c r="D1149" s="81"/>
    </row>
    <row r="1150" spans="2:4">
      <c r="B1150" s="109"/>
      <c r="D1150" s="81"/>
    </row>
    <row r="1151" spans="2:4">
      <c r="B1151" s="109"/>
      <c r="D1151" s="81"/>
    </row>
    <row r="1152" spans="2:4">
      <c r="B1152" s="109"/>
      <c r="D1152" s="81"/>
    </row>
    <row r="1153" spans="2:4">
      <c r="B1153" s="109"/>
      <c r="D1153" s="81"/>
    </row>
    <row r="1154" spans="2:4">
      <c r="B1154" s="109"/>
      <c r="D1154" s="81"/>
    </row>
    <row r="1155" spans="2:4">
      <c r="B1155" s="109"/>
      <c r="D1155" s="81"/>
    </row>
    <row r="1156" spans="2:4">
      <c r="B1156" s="109"/>
      <c r="D1156" s="81"/>
    </row>
    <row r="1157" spans="2:4">
      <c r="B1157" s="109"/>
      <c r="D1157" s="81"/>
    </row>
    <row r="1158" spans="2:4">
      <c r="B1158" s="109"/>
      <c r="D1158" s="81"/>
    </row>
    <row r="1159" spans="2:4">
      <c r="B1159" s="109"/>
      <c r="D1159" s="81"/>
    </row>
    <row r="1160" spans="2:4">
      <c r="B1160" s="109"/>
      <c r="D1160" s="81"/>
    </row>
    <row r="1161" spans="2:4">
      <c r="B1161" s="109"/>
      <c r="D1161" s="81"/>
    </row>
    <row r="1162" spans="2:4">
      <c r="B1162" s="109"/>
      <c r="D1162" s="81"/>
    </row>
    <row r="1163" spans="2:4">
      <c r="B1163" s="109"/>
      <c r="D1163" s="81"/>
    </row>
    <row r="1164" spans="2:4">
      <c r="B1164" s="109"/>
      <c r="D1164" s="81"/>
    </row>
    <row r="1165" spans="2:4">
      <c r="B1165" s="109"/>
      <c r="D1165" s="81"/>
    </row>
    <row r="1166" spans="2:4">
      <c r="B1166" s="109"/>
      <c r="D1166" s="81"/>
    </row>
    <row r="1167" spans="2:4">
      <c r="B1167" s="109"/>
      <c r="D1167" s="81"/>
    </row>
    <row r="1168" spans="2:4">
      <c r="B1168" s="109"/>
      <c r="D1168" s="81"/>
    </row>
    <row r="1169" spans="2:4">
      <c r="B1169" s="109"/>
      <c r="D1169" s="81"/>
    </row>
    <row r="1170" spans="2:4">
      <c r="B1170" s="109"/>
      <c r="D1170" s="81"/>
    </row>
    <row r="1171" spans="2:4">
      <c r="B1171" s="109"/>
      <c r="D1171" s="81"/>
    </row>
    <row r="1172" spans="2:4">
      <c r="B1172" s="109"/>
      <c r="D1172" s="81"/>
    </row>
    <row r="1173" spans="2:4">
      <c r="B1173" s="109"/>
      <c r="D1173" s="81"/>
    </row>
    <row r="1174" spans="2:4">
      <c r="B1174" s="109"/>
      <c r="D1174" s="81"/>
    </row>
    <row r="1175" spans="2:4">
      <c r="B1175" s="109"/>
      <c r="D1175" s="81"/>
    </row>
    <row r="1176" spans="2:4">
      <c r="B1176" s="109"/>
      <c r="D1176" s="81"/>
    </row>
    <row r="1177" spans="2:4">
      <c r="B1177" s="109"/>
      <c r="D1177" s="81"/>
    </row>
    <row r="1178" spans="2:4">
      <c r="B1178" s="109"/>
      <c r="D1178" s="81"/>
    </row>
    <row r="1179" spans="2:4">
      <c r="B1179" s="109"/>
      <c r="D1179" s="81"/>
    </row>
    <row r="1180" spans="2:4">
      <c r="B1180" s="109"/>
      <c r="D1180" s="81"/>
    </row>
    <row r="1181" spans="2:4">
      <c r="B1181" s="109"/>
      <c r="D1181" s="81"/>
    </row>
    <row r="1182" spans="2:4">
      <c r="B1182" s="109"/>
      <c r="D1182" s="81"/>
    </row>
    <row r="1183" spans="2:4">
      <c r="B1183" s="109"/>
      <c r="D1183" s="81"/>
    </row>
    <row r="1184" spans="2:4">
      <c r="B1184" s="109"/>
      <c r="D1184" s="81"/>
    </row>
    <row r="1185" spans="2:4">
      <c r="B1185" s="109"/>
      <c r="D1185" s="81"/>
    </row>
    <row r="1186" spans="2:4">
      <c r="B1186" s="109"/>
      <c r="D1186" s="81"/>
    </row>
    <row r="1187" spans="2:4">
      <c r="B1187" s="109"/>
      <c r="D1187" s="81"/>
    </row>
    <row r="1188" spans="2:4">
      <c r="B1188" s="109"/>
      <c r="D1188" s="81"/>
    </row>
    <row r="1189" spans="2:4">
      <c r="B1189" s="109"/>
      <c r="D1189" s="81"/>
    </row>
    <row r="1190" spans="2:4">
      <c r="B1190" s="109"/>
      <c r="D1190" s="81"/>
    </row>
    <row r="1191" spans="2:4">
      <c r="B1191" s="109"/>
      <c r="D1191" s="81"/>
    </row>
    <row r="1192" spans="2:4">
      <c r="B1192" s="109"/>
      <c r="D1192" s="81"/>
    </row>
    <row r="1193" spans="2:4">
      <c r="B1193" s="109"/>
      <c r="D1193" s="81"/>
    </row>
    <row r="1194" spans="2:4">
      <c r="B1194" s="109"/>
      <c r="D1194" s="81"/>
    </row>
    <row r="1195" spans="2:4">
      <c r="B1195" s="109"/>
      <c r="D1195" s="81"/>
    </row>
    <row r="1196" spans="2:4">
      <c r="B1196" s="109"/>
      <c r="D1196" s="81"/>
    </row>
    <row r="1197" spans="2:4">
      <c r="B1197" s="109"/>
      <c r="D1197" s="81"/>
    </row>
    <row r="1198" spans="2:4">
      <c r="B1198" s="109"/>
      <c r="D1198" s="81"/>
    </row>
    <row r="1199" spans="2:4">
      <c r="B1199" s="109"/>
      <c r="D1199" s="81"/>
    </row>
    <row r="1200" spans="2:4">
      <c r="B1200" s="109"/>
      <c r="D1200" s="81"/>
    </row>
    <row r="1201" spans="2:4">
      <c r="B1201" s="109"/>
      <c r="D1201" s="81"/>
    </row>
    <row r="1202" spans="2:4">
      <c r="B1202" s="109"/>
      <c r="D1202" s="81"/>
    </row>
    <row r="1203" spans="2:4">
      <c r="B1203" s="109"/>
      <c r="D1203" s="81"/>
    </row>
    <row r="1204" spans="2:4">
      <c r="B1204" s="109"/>
      <c r="D1204" s="81"/>
    </row>
    <row r="1205" spans="2:4">
      <c r="B1205" s="109"/>
      <c r="D1205" s="81"/>
    </row>
    <row r="1206" spans="2:4">
      <c r="B1206" s="109"/>
      <c r="D1206" s="81"/>
    </row>
    <row r="1207" spans="2:4">
      <c r="B1207" s="109"/>
      <c r="D1207" s="81"/>
    </row>
    <row r="1208" spans="2:4">
      <c r="B1208" s="109"/>
      <c r="D1208" s="81"/>
    </row>
    <row r="1209" spans="2:4">
      <c r="B1209" s="109"/>
      <c r="D1209" s="81"/>
    </row>
    <row r="1210" spans="2:4">
      <c r="B1210" s="109"/>
      <c r="D1210" s="81"/>
    </row>
    <row r="1211" spans="2:4">
      <c r="B1211" s="109"/>
      <c r="D1211" s="81"/>
    </row>
    <row r="1212" spans="2:4">
      <c r="B1212" s="109"/>
      <c r="D1212" s="81"/>
    </row>
    <row r="1213" spans="2:4">
      <c r="B1213" s="109"/>
      <c r="D1213" s="81"/>
    </row>
    <row r="1214" spans="2:4">
      <c r="B1214" s="109"/>
      <c r="D1214" s="81"/>
    </row>
    <row r="1215" spans="2:4">
      <c r="B1215" s="109"/>
      <c r="D1215" s="81"/>
    </row>
    <row r="1216" spans="2:4">
      <c r="B1216" s="109"/>
      <c r="D1216" s="81"/>
    </row>
    <row r="1217" spans="2:4">
      <c r="B1217" s="109"/>
      <c r="D1217" s="81"/>
    </row>
    <row r="1218" spans="2:4">
      <c r="B1218" s="109"/>
      <c r="D1218" s="81"/>
    </row>
    <row r="1219" spans="2:4">
      <c r="B1219" s="109"/>
      <c r="D1219" s="81"/>
    </row>
    <row r="1220" spans="2:4">
      <c r="B1220" s="109"/>
      <c r="D1220" s="81"/>
    </row>
    <row r="1221" spans="2:4">
      <c r="B1221" s="109"/>
      <c r="D1221" s="81"/>
    </row>
    <row r="1222" spans="2:4">
      <c r="B1222" s="109"/>
      <c r="D1222" s="81"/>
    </row>
    <row r="1223" spans="2:4">
      <c r="B1223" s="109"/>
      <c r="D1223" s="81"/>
    </row>
    <row r="1224" spans="2:4">
      <c r="B1224" s="109"/>
      <c r="D1224" s="81"/>
    </row>
    <row r="1225" spans="2:4">
      <c r="B1225" s="109"/>
      <c r="D1225" s="81"/>
    </row>
    <row r="1226" spans="2:4">
      <c r="B1226" s="109"/>
      <c r="D1226" s="81"/>
    </row>
    <row r="1227" spans="2:4">
      <c r="B1227" s="109"/>
      <c r="D1227" s="81"/>
    </row>
    <row r="1228" spans="2:4">
      <c r="B1228" s="109"/>
      <c r="D1228" s="81"/>
    </row>
    <row r="1229" spans="2:4">
      <c r="B1229" s="109"/>
      <c r="D1229" s="81"/>
    </row>
    <row r="1230" spans="2:4">
      <c r="B1230" s="109"/>
      <c r="D1230" s="81"/>
    </row>
    <row r="1231" spans="2:4">
      <c r="B1231" s="109"/>
      <c r="D1231" s="81"/>
    </row>
    <row r="1232" spans="2:4">
      <c r="B1232" s="109"/>
      <c r="D1232" s="81"/>
    </row>
    <row r="1233" spans="2:4">
      <c r="B1233" s="109"/>
      <c r="D1233" s="81"/>
    </row>
    <row r="1234" spans="2:4">
      <c r="B1234" s="109"/>
      <c r="D1234" s="81"/>
    </row>
    <row r="1235" spans="2:4">
      <c r="B1235" s="109"/>
      <c r="D1235" s="81"/>
    </row>
    <row r="1236" spans="2:4">
      <c r="B1236" s="109"/>
      <c r="D1236" s="81"/>
    </row>
    <row r="1237" spans="2:4">
      <c r="B1237" s="109"/>
      <c r="D1237" s="81"/>
    </row>
    <row r="1238" spans="2:4">
      <c r="B1238" s="109"/>
      <c r="D1238" s="81"/>
    </row>
    <row r="1239" spans="2:4">
      <c r="B1239" s="109"/>
      <c r="D1239" s="81"/>
    </row>
    <row r="1240" spans="2:4">
      <c r="B1240" s="109"/>
      <c r="D1240" s="81"/>
    </row>
    <row r="1241" spans="2:4">
      <c r="B1241" s="109"/>
      <c r="D1241" s="81"/>
    </row>
    <row r="1242" spans="2:4">
      <c r="B1242" s="109"/>
      <c r="D1242" s="81"/>
    </row>
    <row r="1243" spans="2:4">
      <c r="B1243" s="109"/>
      <c r="D1243" s="81"/>
    </row>
    <row r="1244" spans="2:4">
      <c r="B1244" s="109"/>
      <c r="D1244" s="81"/>
    </row>
    <row r="1245" spans="2:4">
      <c r="B1245" s="109"/>
      <c r="D1245" s="81"/>
    </row>
    <row r="1246" spans="2:4">
      <c r="B1246" s="109"/>
      <c r="D1246" s="81"/>
    </row>
    <row r="1247" spans="2:4">
      <c r="B1247" s="109"/>
      <c r="D1247" s="81"/>
    </row>
    <row r="1248" spans="2:4">
      <c r="B1248" s="109"/>
      <c r="D1248" s="81"/>
    </row>
    <row r="1249" spans="2:4">
      <c r="B1249" s="109"/>
      <c r="D1249" s="81"/>
    </row>
    <row r="1250" spans="2:4">
      <c r="B1250" s="109"/>
      <c r="D1250" s="81"/>
    </row>
    <row r="1251" spans="2:4">
      <c r="B1251" s="109"/>
      <c r="D1251" s="81"/>
    </row>
    <row r="1252" spans="2:4">
      <c r="B1252" s="109"/>
      <c r="D1252" s="81"/>
    </row>
    <row r="1253" spans="2:4">
      <c r="B1253" s="109"/>
      <c r="D1253" s="81"/>
    </row>
    <row r="1254" spans="2:4">
      <c r="B1254" s="109"/>
      <c r="D1254" s="81"/>
    </row>
    <row r="1255" spans="2:4">
      <c r="B1255" s="109"/>
      <c r="D1255" s="81"/>
    </row>
    <row r="1256" spans="2:4">
      <c r="B1256" s="109"/>
      <c r="D1256" s="81"/>
    </row>
    <row r="1257" spans="2:4">
      <c r="B1257" s="109"/>
      <c r="D1257" s="81"/>
    </row>
    <row r="1258" spans="2:4">
      <c r="B1258" s="109"/>
      <c r="D1258" s="81"/>
    </row>
    <row r="1259" spans="2:4">
      <c r="B1259" s="109"/>
      <c r="D1259" s="81"/>
    </row>
    <row r="1260" spans="2:4">
      <c r="B1260" s="109"/>
      <c r="D1260" s="81"/>
    </row>
    <row r="1261" spans="2:4">
      <c r="B1261" s="109"/>
      <c r="D1261" s="81"/>
    </row>
    <row r="1262" spans="2:4">
      <c r="B1262" s="109"/>
      <c r="D1262" s="81"/>
    </row>
    <row r="1263" spans="2:4">
      <c r="B1263" s="109"/>
      <c r="D1263" s="81"/>
    </row>
    <row r="1264" spans="2:4">
      <c r="B1264" s="109"/>
      <c r="D1264" s="81"/>
    </row>
    <row r="1265" spans="2:4">
      <c r="B1265" s="109"/>
      <c r="D1265" s="81"/>
    </row>
    <row r="1266" spans="2:4">
      <c r="B1266" s="109"/>
      <c r="D1266" s="81"/>
    </row>
    <row r="1267" spans="2:4">
      <c r="B1267" s="109"/>
      <c r="D1267" s="81"/>
    </row>
    <row r="1268" spans="2:4">
      <c r="B1268" s="109"/>
      <c r="D1268" s="81"/>
    </row>
    <row r="1269" spans="2:4">
      <c r="B1269" s="109"/>
      <c r="D1269" s="81"/>
    </row>
    <row r="1270" spans="2:4">
      <c r="B1270" s="109"/>
      <c r="D1270" s="81"/>
    </row>
    <row r="1271" spans="2:4">
      <c r="B1271" s="109"/>
      <c r="D1271" s="81"/>
    </row>
    <row r="1272" spans="2:4">
      <c r="B1272" s="109"/>
      <c r="D1272" s="81"/>
    </row>
    <row r="1273" spans="2:4">
      <c r="B1273" s="109"/>
      <c r="D1273" s="81"/>
    </row>
    <row r="1274" spans="2:4">
      <c r="B1274" s="109"/>
      <c r="D1274" s="81"/>
    </row>
    <row r="1275" spans="2:4">
      <c r="B1275" s="109"/>
      <c r="D1275" s="81"/>
    </row>
    <row r="1276" spans="2:4">
      <c r="B1276" s="109"/>
      <c r="D1276" s="81"/>
    </row>
    <row r="1277" spans="2:4">
      <c r="B1277" s="109"/>
      <c r="D1277" s="81"/>
    </row>
    <row r="1278" spans="2:4">
      <c r="B1278" s="109"/>
      <c r="D1278" s="81"/>
    </row>
    <row r="1279" spans="2:4">
      <c r="B1279" s="109"/>
      <c r="D1279" s="81"/>
    </row>
    <row r="1280" spans="2:4">
      <c r="B1280" s="109"/>
      <c r="D1280" s="81"/>
    </row>
    <row r="1281" spans="2:4">
      <c r="B1281" s="109"/>
      <c r="D1281" s="81"/>
    </row>
    <row r="1282" spans="2:4">
      <c r="B1282" s="109"/>
      <c r="D1282" s="81"/>
    </row>
    <row r="1283" spans="2:4">
      <c r="B1283" s="109"/>
      <c r="D1283" s="81"/>
    </row>
    <row r="1284" spans="2:4">
      <c r="B1284" s="109"/>
      <c r="D1284" s="81"/>
    </row>
    <row r="1285" spans="2:4">
      <c r="B1285" s="109"/>
      <c r="D1285" s="81"/>
    </row>
    <row r="1286" spans="2:4">
      <c r="B1286" s="109"/>
      <c r="D1286" s="81"/>
    </row>
    <row r="1287" spans="2:4">
      <c r="B1287" s="109"/>
      <c r="D1287" s="81"/>
    </row>
    <row r="1288" spans="2:4">
      <c r="B1288" s="109"/>
      <c r="D1288" s="81"/>
    </row>
    <row r="1289" spans="2:4">
      <c r="B1289" s="109"/>
      <c r="D1289" s="81"/>
    </row>
    <row r="1290" spans="2:4">
      <c r="B1290" s="109"/>
      <c r="D1290" s="81"/>
    </row>
    <row r="1291" spans="2:4">
      <c r="B1291" s="109"/>
      <c r="D1291" s="81"/>
    </row>
    <row r="1292" spans="2:4">
      <c r="B1292" s="109"/>
      <c r="D1292" s="81"/>
    </row>
    <row r="1293" spans="2:4">
      <c r="B1293" s="109"/>
      <c r="D1293" s="81"/>
    </row>
    <row r="1294" spans="2:4">
      <c r="B1294" s="109"/>
      <c r="D1294" s="81"/>
    </row>
    <row r="1295" spans="2:4">
      <c r="B1295" s="109"/>
      <c r="D1295" s="81"/>
    </row>
    <row r="1296" spans="2:4">
      <c r="B1296" s="109"/>
      <c r="D1296" s="81"/>
    </row>
    <row r="1297" spans="2:4">
      <c r="B1297" s="109"/>
      <c r="D1297" s="81"/>
    </row>
    <row r="1298" spans="2:4">
      <c r="B1298" s="109"/>
      <c r="D1298" s="81"/>
    </row>
    <row r="1299" spans="2:4">
      <c r="B1299" s="109"/>
      <c r="D1299" s="81"/>
    </row>
    <row r="1300" spans="2:4">
      <c r="B1300" s="109"/>
      <c r="D1300" s="81"/>
    </row>
    <row r="1301" spans="2:4">
      <c r="B1301" s="109"/>
      <c r="D1301" s="81"/>
    </row>
    <row r="1302" spans="2:4">
      <c r="B1302" s="109"/>
      <c r="D1302" s="81"/>
    </row>
    <row r="1303" spans="2:4">
      <c r="B1303" s="109"/>
      <c r="D1303" s="81"/>
    </row>
    <row r="1304" spans="2:4">
      <c r="B1304" s="109"/>
      <c r="D1304" s="81"/>
    </row>
    <row r="1305" spans="2:4">
      <c r="B1305" s="109"/>
      <c r="D1305" s="81"/>
    </row>
    <row r="1306" spans="2:4">
      <c r="B1306" s="109"/>
      <c r="D1306" s="81"/>
    </row>
    <row r="1307" spans="2:4">
      <c r="B1307" s="109"/>
      <c r="D1307" s="81"/>
    </row>
    <row r="1308" spans="2:4">
      <c r="B1308" s="109"/>
      <c r="D1308" s="81"/>
    </row>
    <row r="1309" spans="2:4">
      <c r="B1309" s="109"/>
      <c r="D1309" s="81"/>
    </row>
    <row r="1310" spans="2:4">
      <c r="B1310" s="109"/>
      <c r="D1310" s="81"/>
    </row>
    <row r="1311" spans="2:4">
      <c r="B1311" s="109"/>
      <c r="D1311" s="81"/>
    </row>
    <row r="1312" spans="2:4">
      <c r="B1312" s="109"/>
      <c r="D1312" s="81"/>
    </row>
    <row r="1313" spans="2:4">
      <c r="B1313" s="109"/>
      <c r="D1313" s="81"/>
    </row>
    <row r="1314" spans="2:4">
      <c r="B1314" s="109"/>
      <c r="D1314" s="81"/>
    </row>
    <row r="1315" spans="2:4">
      <c r="B1315" s="109"/>
      <c r="D1315" s="81"/>
    </row>
    <row r="1316" spans="2:4">
      <c r="B1316" s="109"/>
      <c r="D1316" s="81"/>
    </row>
    <row r="1317" spans="2:4">
      <c r="B1317" s="109"/>
      <c r="D1317" s="81"/>
    </row>
    <row r="1318" spans="2:4">
      <c r="B1318" s="109"/>
      <c r="D1318" s="81"/>
    </row>
    <row r="1319" spans="2:4">
      <c r="B1319" s="109"/>
      <c r="D1319" s="81"/>
    </row>
    <row r="1320" spans="2:4">
      <c r="B1320" s="109"/>
      <c r="D1320" s="81"/>
    </row>
    <row r="1321" spans="2:4">
      <c r="B1321" s="109"/>
      <c r="D1321" s="81"/>
    </row>
    <row r="1322" spans="2:4">
      <c r="B1322" s="109"/>
      <c r="D1322" s="81"/>
    </row>
    <row r="1323" spans="2:4">
      <c r="B1323" s="109"/>
      <c r="D1323" s="81"/>
    </row>
    <row r="1324" spans="2:4">
      <c r="B1324" s="109"/>
      <c r="D1324" s="81"/>
    </row>
    <row r="1325" spans="2:4">
      <c r="B1325" s="109"/>
      <c r="D1325" s="81"/>
    </row>
    <row r="1326" spans="2:4">
      <c r="B1326" s="109"/>
      <c r="D1326" s="81"/>
    </row>
    <row r="1327" spans="2:4">
      <c r="B1327" s="109"/>
      <c r="D1327" s="81"/>
    </row>
    <row r="1328" spans="2:4">
      <c r="B1328" s="109"/>
      <c r="D1328" s="81"/>
    </row>
    <row r="1329" spans="2:4">
      <c r="B1329" s="109"/>
      <c r="D1329" s="81"/>
    </row>
    <row r="1330" spans="2:4">
      <c r="B1330" s="109"/>
      <c r="D1330" s="81"/>
    </row>
    <row r="1331" spans="2:4">
      <c r="B1331" s="109"/>
      <c r="D1331" s="81"/>
    </row>
    <row r="1332" spans="2:4">
      <c r="B1332" s="109"/>
      <c r="D1332" s="81"/>
    </row>
    <row r="1333" spans="2:4">
      <c r="B1333" s="109"/>
      <c r="D1333" s="81"/>
    </row>
    <row r="1334" spans="2:4">
      <c r="B1334" s="109"/>
      <c r="D1334" s="81"/>
    </row>
    <row r="1335" spans="2:4">
      <c r="B1335" s="109"/>
      <c r="D1335" s="81"/>
    </row>
    <row r="1336" spans="2:4">
      <c r="B1336" s="109"/>
      <c r="D1336" s="81"/>
    </row>
    <row r="1337" spans="2:4">
      <c r="B1337" s="109"/>
      <c r="D1337" s="81"/>
    </row>
    <row r="1338" spans="2:4">
      <c r="B1338" s="109"/>
      <c r="D1338" s="81"/>
    </row>
    <row r="1339" spans="2:4">
      <c r="B1339" s="109"/>
      <c r="D1339" s="81"/>
    </row>
    <row r="1340" spans="2:4">
      <c r="B1340" s="109"/>
      <c r="D1340" s="81"/>
    </row>
    <row r="1341" spans="2:4">
      <c r="B1341" s="109"/>
      <c r="D1341" s="81"/>
    </row>
    <row r="1342" spans="2:4">
      <c r="B1342" s="109"/>
      <c r="D1342" s="81"/>
    </row>
    <row r="1343" spans="2:4">
      <c r="B1343" s="109"/>
      <c r="D1343" s="81"/>
    </row>
    <row r="1344" spans="2:4">
      <c r="B1344" s="109"/>
      <c r="D1344" s="81"/>
    </row>
    <row r="1345" spans="2:4">
      <c r="B1345" s="109"/>
      <c r="D1345" s="81"/>
    </row>
    <row r="1346" spans="2:4">
      <c r="B1346" s="109"/>
      <c r="D1346" s="81"/>
    </row>
    <row r="1347" spans="2:4">
      <c r="B1347" s="109"/>
      <c r="D1347" s="81"/>
    </row>
    <row r="1348" spans="2:4">
      <c r="B1348" s="109"/>
      <c r="D1348" s="81"/>
    </row>
    <row r="1349" spans="2:4">
      <c r="B1349" s="109"/>
      <c r="D1349" s="81"/>
    </row>
    <row r="1350" spans="2:4">
      <c r="B1350" s="109"/>
      <c r="D1350" s="81"/>
    </row>
    <row r="1351" spans="2:4">
      <c r="B1351" s="109"/>
      <c r="D1351" s="81"/>
    </row>
    <row r="1352" spans="2:4">
      <c r="B1352" s="109"/>
      <c r="D1352" s="81"/>
    </row>
    <row r="1353" spans="2:4">
      <c r="B1353" s="109"/>
      <c r="D1353" s="81"/>
    </row>
    <row r="1354" spans="2:4">
      <c r="B1354" s="109"/>
      <c r="D1354" s="81"/>
    </row>
    <row r="1355" spans="2:4">
      <c r="B1355" s="109"/>
      <c r="D1355" s="81"/>
    </row>
    <row r="1356" spans="2:4">
      <c r="B1356" s="109"/>
      <c r="D1356" s="81"/>
    </row>
    <row r="1357" spans="2:4">
      <c r="B1357" s="109"/>
      <c r="D1357" s="81"/>
    </row>
    <row r="1358" spans="2:4">
      <c r="B1358" s="109"/>
      <c r="D1358" s="81"/>
    </row>
    <row r="1359" spans="2:4">
      <c r="B1359" s="109"/>
      <c r="D1359" s="81"/>
    </row>
  </sheetData>
  <sheetProtection algorithmName="SHA-512" hashValue="Z31Y5qh/HYzTfsJa+Q8NYo9ICUDY3ftargT9LPflTKnhkniKe1mm6xbyRbJRZlJMG3zTs83RENsDumqtE4O90g==" saltValue="arrcKcyMvZ0h6VW7w0eU2A==" spinCount="100000" sheet="1" objects="1" scenarios="1"/>
  <mergeCells count="2">
    <mergeCell ref="C1:D1"/>
    <mergeCell ref="B4:D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B1:AE2490"/>
  <sheetViews>
    <sheetView workbookViewId="0">
      <selection activeCell="A3" sqref="A3"/>
    </sheetView>
  </sheetViews>
  <sheetFormatPr defaultRowHeight="15"/>
  <cols>
    <col min="2" max="2" width="20.85546875" style="81" customWidth="1"/>
    <col min="3" max="3" width="16.28515625" style="119" customWidth="1"/>
    <col min="4" max="4" width="46" style="81" customWidth="1"/>
    <col min="6" max="6" width="9.140625" style="99"/>
  </cols>
  <sheetData>
    <row r="1" spans="2:12" s="191" customFormat="1" ht="42.75" customHeight="1">
      <c r="B1" s="114"/>
      <c r="C1" s="363" t="s">
        <v>1146</v>
      </c>
      <c r="D1" s="363"/>
      <c r="F1" s="99"/>
    </row>
    <row r="2" spans="2:12">
      <c r="B2" s="203" t="s">
        <v>11</v>
      </c>
      <c r="C2" s="204">
        <f>C313-C314</f>
        <v>369645.69999999995</v>
      </c>
      <c r="D2" s="143"/>
    </row>
    <row r="3" spans="2:12" s="81" customFormat="1">
      <c r="B3" s="77"/>
      <c r="C3" s="100"/>
      <c r="D3" s="78"/>
      <c r="F3" s="128"/>
    </row>
    <row r="4" spans="2:12">
      <c r="B4" s="120" t="s">
        <v>7</v>
      </c>
      <c r="C4" s="122" t="s">
        <v>8</v>
      </c>
      <c r="D4" s="121" t="s">
        <v>9</v>
      </c>
    </row>
    <row r="5" spans="2:12" ht="15" customHeight="1">
      <c r="B5" s="221">
        <v>42828</v>
      </c>
      <c r="C5" s="210">
        <v>0.3</v>
      </c>
      <c r="D5" s="175" t="s">
        <v>5444</v>
      </c>
      <c r="L5" s="314"/>
    </row>
    <row r="6" spans="2:12" ht="15" customHeight="1">
      <c r="B6" s="221">
        <v>42828</v>
      </c>
      <c r="C6" s="210">
        <v>0.3</v>
      </c>
      <c r="D6" s="175" t="s">
        <v>5445</v>
      </c>
      <c r="L6" s="314"/>
    </row>
    <row r="7" spans="2:12" ht="15" customHeight="1">
      <c r="B7" s="221">
        <v>42828</v>
      </c>
      <c r="C7" s="210">
        <v>0.75</v>
      </c>
      <c r="D7" s="175" t="s">
        <v>5672</v>
      </c>
      <c r="L7" s="314"/>
    </row>
    <row r="8" spans="2:12" ht="15" customHeight="1">
      <c r="B8" s="221">
        <v>42828</v>
      </c>
      <c r="C8" s="210">
        <v>50</v>
      </c>
      <c r="D8" s="175" t="s">
        <v>4894</v>
      </c>
      <c r="L8" s="314"/>
    </row>
    <row r="9" spans="2:12" s="51" customFormat="1">
      <c r="B9" s="221">
        <v>42828</v>
      </c>
      <c r="C9" s="210">
        <v>75</v>
      </c>
      <c r="D9" s="175" t="s">
        <v>4838</v>
      </c>
      <c r="F9" s="191"/>
      <c r="L9" s="314"/>
    </row>
    <row r="10" spans="2:12" s="51" customFormat="1">
      <c r="B10" s="221">
        <v>42828</v>
      </c>
      <c r="C10" s="210">
        <v>100</v>
      </c>
      <c r="D10" s="175" t="s">
        <v>5446</v>
      </c>
      <c r="F10" s="191"/>
      <c r="L10" s="314"/>
    </row>
    <row r="11" spans="2:12" s="51" customFormat="1">
      <c r="B11" s="221">
        <v>42828</v>
      </c>
      <c r="C11" s="210">
        <v>100</v>
      </c>
      <c r="D11" s="175" t="s">
        <v>5447</v>
      </c>
      <c r="F11" s="191"/>
      <c r="L11" s="314"/>
    </row>
    <row r="12" spans="2:12" s="51" customFormat="1">
      <c r="B12" s="221">
        <v>42828</v>
      </c>
      <c r="C12" s="210">
        <v>100</v>
      </c>
      <c r="D12" s="175" t="s">
        <v>5448</v>
      </c>
      <c r="F12" s="191"/>
      <c r="L12" s="314"/>
    </row>
    <row r="13" spans="2:12" s="51" customFormat="1">
      <c r="B13" s="221">
        <v>42828</v>
      </c>
      <c r="C13" s="210">
        <v>100</v>
      </c>
      <c r="D13" s="175" t="s">
        <v>5449</v>
      </c>
      <c r="F13" s="191"/>
      <c r="L13" s="314"/>
    </row>
    <row r="14" spans="2:12" s="51" customFormat="1">
      <c r="B14" s="221">
        <v>42828</v>
      </c>
      <c r="C14" s="210">
        <v>150</v>
      </c>
      <c r="D14" s="175" t="s">
        <v>5450</v>
      </c>
      <c r="F14" s="191"/>
      <c r="L14" s="314"/>
    </row>
    <row r="15" spans="2:12" s="51" customFormat="1">
      <c r="B15" s="221">
        <v>42828</v>
      </c>
      <c r="C15" s="210">
        <v>188.79</v>
      </c>
      <c r="D15" s="175" t="s">
        <v>5451</v>
      </c>
      <c r="F15" s="99"/>
      <c r="L15" s="314"/>
    </row>
    <row r="16" spans="2:12" s="51" customFormat="1">
      <c r="B16" s="221">
        <v>42828</v>
      </c>
      <c r="C16" s="210">
        <v>200</v>
      </c>
      <c r="D16" s="175" t="s">
        <v>5452</v>
      </c>
      <c r="F16" s="99"/>
      <c r="L16" s="314"/>
    </row>
    <row r="17" spans="2:12" s="51" customFormat="1">
      <c r="B17" s="221">
        <v>42828</v>
      </c>
      <c r="C17" s="210">
        <v>200</v>
      </c>
      <c r="D17" s="175" t="s">
        <v>5453</v>
      </c>
      <c r="F17" s="99"/>
      <c r="I17" s="191"/>
      <c r="L17" s="314"/>
    </row>
    <row r="18" spans="2:12" s="191" customFormat="1">
      <c r="B18" s="221">
        <v>42828</v>
      </c>
      <c r="C18" s="210">
        <v>222</v>
      </c>
      <c r="D18" s="175" t="s">
        <v>4793</v>
      </c>
      <c r="F18" s="99"/>
      <c r="L18" s="314"/>
    </row>
    <row r="19" spans="2:12" s="191" customFormat="1">
      <c r="B19" s="221">
        <v>42828</v>
      </c>
      <c r="C19" s="210">
        <v>250</v>
      </c>
      <c r="D19" s="175" t="s">
        <v>5454</v>
      </c>
      <c r="F19" s="99"/>
      <c r="L19" s="314"/>
    </row>
    <row r="20" spans="2:12" s="191" customFormat="1">
      <c r="B20" s="221">
        <v>42828</v>
      </c>
      <c r="C20" s="210">
        <v>300</v>
      </c>
      <c r="D20" s="175" t="s">
        <v>5455</v>
      </c>
      <c r="F20" s="99"/>
      <c r="L20" s="314"/>
    </row>
    <row r="21" spans="2:12" s="191" customFormat="1">
      <c r="B21" s="221">
        <v>42828</v>
      </c>
      <c r="C21" s="210">
        <v>300</v>
      </c>
      <c r="D21" s="175" t="s">
        <v>5456</v>
      </c>
      <c r="F21" s="99"/>
      <c r="L21" s="314"/>
    </row>
    <row r="22" spans="2:12" s="191" customFormat="1">
      <c r="B22" s="221">
        <v>42828</v>
      </c>
      <c r="C22" s="210">
        <v>300</v>
      </c>
      <c r="D22" s="175" t="s">
        <v>5457</v>
      </c>
      <c r="F22" s="99"/>
      <c r="L22" s="314"/>
    </row>
    <row r="23" spans="2:12" s="191" customFormat="1">
      <c r="B23" s="221">
        <v>42828</v>
      </c>
      <c r="C23" s="210">
        <v>400</v>
      </c>
      <c r="D23" s="175" t="s">
        <v>5458</v>
      </c>
      <c r="F23" s="99"/>
      <c r="L23" s="314"/>
    </row>
    <row r="24" spans="2:12" s="191" customFormat="1">
      <c r="B24" s="221">
        <v>42828</v>
      </c>
      <c r="C24" s="210">
        <v>500</v>
      </c>
      <c r="D24" s="175" t="s">
        <v>5459</v>
      </c>
      <c r="F24" s="99"/>
      <c r="L24" s="314"/>
    </row>
    <row r="25" spans="2:12" s="191" customFormat="1">
      <c r="B25" s="221">
        <v>42828</v>
      </c>
      <c r="C25" s="210">
        <v>500</v>
      </c>
      <c r="D25" s="175" t="s">
        <v>5460</v>
      </c>
      <c r="F25" s="99"/>
      <c r="L25" s="314"/>
    </row>
    <row r="26" spans="2:12" s="191" customFormat="1">
      <c r="B26" s="221">
        <v>42828</v>
      </c>
      <c r="C26" s="210">
        <v>500</v>
      </c>
      <c r="D26" s="175" t="s">
        <v>5461</v>
      </c>
      <c r="F26" s="99"/>
      <c r="L26" s="314"/>
    </row>
    <row r="27" spans="2:12" s="191" customFormat="1">
      <c r="B27" s="221">
        <v>42828</v>
      </c>
      <c r="C27" s="210">
        <v>500</v>
      </c>
      <c r="D27" s="175" t="s">
        <v>5462</v>
      </c>
      <c r="F27" s="99"/>
      <c r="L27" s="314"/>
    </row>
    <row r="28" spans="2:12" s="191" customFormat="1">
      <c r="B28" s="221">
        <v>42828</v>
      </c>
      <c r="C28" s="210">
        <v>500</v>
      </c>
      <c r="D28" s="175" t="s">
        <v>5463</v>
      </c>
      <c r="F28" s="99"/>
      <c r="L28" s="314"/>
    </row>
    <row r="29" spans="2:12" s="191" customFormat="1">
      <c r="B29" s="221">
        <v>42828</v>
      </c>
      <c r="C29" s="210">
        <v>600</v>
      </c>
      <c r="D29" s="175" t="s">
        <v>5464</v>
      </c>
      <c r="F29" s="99"/>
      <c r="L29" s="314"/>
    </row>
    <row r="30" spans="2:12" s="191" customFormat="1">
      <c r="B30" s="221">
        <v>42828</v>
      </c>
      <c r="C30" s="210">
        <v>600</v>
      </c>
      <c r="D30" s="175" t="s">
        <v>5465</v>
      </c>
      <c r="F30" s="99"/>
      <c r="L30" s="314"/>
    </row>
    <row r="31" spans="2:12" s="191" customFormat="1">
      <c r="B31" s="221">
        <v>42828</v>
      </c>
      <c r="C31" s="210">
        <v>750</v>
      </c>
      <c r="D31" s="175" t="s">
        <v>5466</v>
      </c>
      <c r="F31" s="99"/>
      <c r="L31" s="314"/>
    </row>
    <row r="32" spans="2:12" s="191" customFormat="1">
      <c r="B32" s="221">
        <v>42828</v>
      </c>
      <c r="C32" s="210">
        <v>1000</v>
      </c>
      <c r="D32" s="175" t="s">
        <v>5467</v>
      </c>
      <c r="F32" s="99"/>
      <c r="L32" s="314"/>
    </row>
    <row r="33" spans="2:12" s="191" customFormat="1">
      <c r="B33" s="221">
        <v>42828</v>
      </c>
      <c r="C33" s="210">
        <v>1000</v>
      </c>
      <c r="D33" s="175" t="s">
        <v>5468</v>
      </c>
      <c r="F33" s="99"/>
      <c r="L33" s="314"/>
    </row>
    <row r="34" spans="2:12" s="191" customFormat="1">
      <c r="B34" s="221">
        <v>42828</v>
      </c>
      <c r="C34" s="210">
        <v>1000</v>
      </c>
      <c r="D34" s="175" t="s">
        <v>5469</v>
      </c>
      <c r="F34" s="99"/>
      <c r="L34" s="314"/>
    </row>
    <row r="35" spans="2:12" s="191" customFormat="1">
      <c r="B35" s="221">
        <v>42828</v>
      </c>
      <c r="C35" s="210">
        <v>1000</v>
      </c>
      <c r="D35" s="175" t="s">
        <v>5470</v>
      </c>
      <c r="F35" s="99"/>
      <c r="L35" s="314"/>
    </row>
    <row r="36" spans="2:12" s="191" customFormat="1">
      <c r="B36" s="221">
        <v>42828</v>
      </c>
      <c r="C36" s="210">
        <v>2000</v>
      </c>
      <c r="D36" s="175" t="s">
        <v>5471</v>
      </c>
      <c r="F36" s="99"/>
      <c r="L36" s="314"/>
    </row>
    <row r="37" spans="2:12" s="191" customFormat="1">
      <c r="B37" s="221">
        <v>42828</v>
      </c>
      <c r="C37" s="210">
        <v>2500</v>
      </c>
      <c r="D37" s="175" t="s">
        <v>5467</v>
      </c>
      <c r="F37" s="99"/>
      <c r="L37" s="314"/>
    </row>
    <row r="38" spans="2:12" s="191" customFormat="1">
      <c r="B38" s="221">
        <v>42828</v>
      </c>
      <c r="C38" s="210">
        <v>3000</v>
      </c>
      <c r="D38" s="175" t="s">
        <v>5472</v>
      </c>
      <c r="F38" s="99"/>
      <c r="L38" s="314"/>
    </row>
    <row r="39" spans="2:12" s="191" customFormat="1">
      <c r="B39" s="221">
        <v>42828</v>
      </c>
      <c r="C39" s="210">
        <v>3000</v>
      </c>
      <c r="D39" s="175" t="s">
        <v>5473</v>
      </c>
      <c r="F39" s="99"/>
      <c r="L39" s="314"/>
    </row>
    <row r="40" spans="2:12" s="191" customFormat="1">
      <c r="B40" s="221">
        <v>42828</v>
      </c>
      <c r="C40" s="210">
        <v>3000</v>
      </c>
      <c r="D40" s="175" t="s">
        <v>5474</v>
      </c>
      <c r="F40" s="99"/>
      <c r="L40" s="314"/>
    </row>
    <row r="41" spans="2:12" s="191" customFormat="1">
      <c r="B41" s="221">
        <v>42828</v>
      </c>
      <c r="C41" s="210">
        <v>5690</v>
      </c>
      <c r="D41" s="175" t="s">
        <v>5475</v>
      </c>
      <c r="F41" s="99"/>
      <c r="L41" s="314"/>
    </row>
    <row r="42" spans="2:12" s="191" customFormat="1">
      <c r="B42" s="221">
        <v>42828</v>
      </c>
      <c r="C42" s="210">
        <v>10000</v>
      </c>
      <c r="D42" s="175" t="s">
        <v>5476</v>
      </c>
      <c r="F42" s="99"/>
      <c r="L42" s="314"/>
    </row>
    <row r="43" spans="2:12" s="191" customFormat="1">
      <c r="B43" s="221">
        <v>42828</v>
      </c>
      <c r="C43" s="210">
        <v>100000</v>
      </c>
      <c r="D43" s="175" t="s">
        <v>5477</v>
      </c>
      <c r="F43" s="99"/>
      <c r="L43" s="314"/>
    </row>
    <row r="44" spans="2:12" s="191" customFormat="1">
      <c r="B44" s="221">
        <v>42829</v>
      </c>
      <c r="C44" s="210">
        <v>0.5</v>
      </c>
      <c r="D44" s="175" t="s">
        <v>5478</v>
      </c>
      <c r="F44" s="99"/>
      <c r="L44" s="314"/>
    </row>
    <row r="45" spans="2:12" s="191" customFormat="1">
      <c r="B45" s="221">
        <v>42829</v>
      </c>
      <c r="C45" s="210">
        <v>0.8</v>
      </c>
      <c r="D45" s="175" t="s">
        <v>5479</v>
      </c>
      <c r="F45" s="99"/>
      <c r="L45" s="314"/>
    </row>
    <row r="46" spans="2:12" s="191" customFormat="1">
      <c r="B46" s="221">
        <v>42829</v>
      </c>
      <c r="C46" s="210">
        <v>100</v>
      </c>
      <c r="D46" s="175" t="s">
        <v>5480</v>
      </c>
      <c r="F46" s="99"/>
      <c r="L46" s="314"/>
    </row>
    <row r="47" spans="2:12" s="191" customFormat="1">
      <c r="B47" s="221">
        <v>42829</v>
      </c>
      <c r="C47" s="210">
        <v>300</v>
      </c>
      <c r="D47" s="175" t="s">
        <v>5481</v>
      </c>
      <c r="F47" s="99"/>
      <c r="L47" s="314"/>
    </row>
    <row r="48" spans="2:12" s="191" customFormat="1">
      <c r="B48" s="221">
        <v>42829</v>
      </c>
      <c r="C48" s="210">
        <v>500</v>
      </c>
      <c r="D48" s="175" t="s">
        <v>5461</v>
      </c>
      <c r="F48" s="99"/>
      <c r="L48" s="314"/>
    </row>
    <row r="49" spans="2:12" s="191" customFormat="1">
      <c r="B49" s="221">
        <v>42829</v>
      </c>
      <c r="C49" s="210">
        <v>1000</v>
      </c>
      <c r="D49" s="175" t="s">
        <v>5482</v>
      </c>
      <c r="F49" s="99"/>
      <c r="L49" s="314"/>
    </row>
    <row r="50" spans="2:12" s="191" customFormat="1">
      <c r="B50" s="221">
        <v>42829</v>
      </c>
      <c r="C50" s="210">
        <v>1000</v>
      </c>
      <c r="D50" s="175" t="s">
        <v>5483</v>
      </c>
      <c r="F50" s="99"/>
      <c r="L50" s="314"/>
    </row>
    <row r="51" spans="2:12" s="191" customFormat="1">
      <c r="B51" s="221">
        <v>42829</v>
      </c>
      <c r="C51" s="210">
        <v>1000</v>
      </c>
      <c r="D51" s="175" t="s">
        <v>5484</v>
      </c>
      <c r="F51" s="99"/>
      <c r="L51" s="314"/>
    </row>
    <row r="52" spans="2:12" s="191" customFormat="1">
      <c r="B52" s="221">
        <v>42829</v>
      </c>
      <c r="C52" s="210">
        <v>1700</v>
      </c>
      <c r="D52" s="175" t="s">
        <v>5485</v>
      </c>
      <c r="F52" s="99"/>
      <c r="L52" s="314"/>
    </row>
    <row r="53" spans="2:12" s="191" customFormat="1">
      <c r="B53" s="221">
        <v>42830</v>
      </c>
      <c r="C53" s="210">
        <v>0.8</v>
      </c>
      <c r="D53" s="175" t="s">
        <v>5486</v>
      </c>
      <c r="F53" s="99"/>
      <c r="L53" s="314"/>
    </row>
    <row r="54" spans="2:12" s="191" customFormat="1">
      <c r="B54" s="221">
        <v>42830</v>
      </c>
      <c r="C54" s="210">
        <v>50</v>
      </c>
      <c r="D54" s="175" t="s">
        <v>5487</v>
      </c>
      <c r="F54" s="99"/>
      <c r="L54" s="314"/>
    </row>
    <row r="55" spans="2:12" s="191" customFormat="1">
      <c r="B55" s="221">
        <v>42830</v>
      </c>
      <c r="C55" s="210">
        <v>100</v>
      </c>
      <c r="D55" s="175" t="s">
        <v>5488</v>
      </c>
      <c r="F55" s="99"/>
      <c r="L55" s="314"/>
    </row>
    <row r="56" spans="2:12" s="191" customFormat="1">
      <c r="B56" s="221">
        <v>42830</v>
      </c>
      <c r="C56" s="210">
        <v>200</v>
      </c>
      <c r="D56" s="175" t="s">
        <v>5489</v>
      </c>
      <c r="F56" s="99"/>
      <c r="L56" s="314"/>
    </row>
    <row r="57" spans="2:12" s="191" customFormat="1">
      <c r="B57" s="221">
        <v>42830</v>
      </c>
      <c r="C57" s="210">
        <v>200</v>
      </c>
      <c r="D57" s="175" t="s">
        <v>5490</v>
      </c>
      <c r="F57" s="99"/>
      <c r="L57" s="314"/>
    </row>
    <row r="58" spans="2:12" s="191" customFormat="1">
      <c r="B58" s="221">
        <v>42830</v>
      </c>
      <c r="C58" s="210">
        <v>500</v>
      </c>
      <c r="D58" s="175" t="s">
        <v>5461</v>
      </c>
      <c r="F58" s="99"/>
      <c r="L58" s="314"/>
    </row>
    <row r="59" spans="2:12" s="191" customFormat="1">
      <c r="B59" s="221">
        <v>42830</v>
      </c>
      <c r="C59" s="210">
        <v>500</v>
      </c>
      <c r="D59" s="175" t="s">
        <v>5491</v>
      </c>
      <c r="F59" s="99"/>
      <c r="L59" s="314"/>
    </row>
    <row r="60" spans="2:12" s="191" customFormat="1">
      <c r="B60" s="221">
        <v>42830</v>
      </c>
      <c r="C60" s="210">
        <v>1000</v>
      </c>
      <c r="D60" s="175" t="s">
        <v>5492</v>
      </c>
      <c r="F60" s="99"/>
      <c r="L60" s="314"/>
    </row>
    <row r="61" spans="2:12" s="191" customFormat="1">
      <c r="B61" s="221">
        <v>42830</v>
      </c>
      <c r="C61" s="210">
        <v>1000</v>
      </c>
      <c r="D61" s="175" t="s">
        <v>5493</v>
      </c>
      <c r="F61" s="99"/>
      <c r="L61" s="314"/>
    </row>
    <row r="62" spans="2:12" s="191" customFormat="1">
      <c r="B62" s="221">
        <v>42830</v>
      </c>
      <c r="C62" s="210">
        <v>1000</v>
      </c>
      <c r="D62" s="175" t="s">
        <v>5494</v>
      </c>
      <c r="F62" s="99"/>
      <c r="L62" s="314"/>
    </row>
    <row r="63" spans="2:12" s="191" customFormat="1">
      <c r="B63" s="221">
        <v>42830</v>
      </c>
      <c r="C63" s="210">
        <v>1500</v>
      </c>
      <c r="D63" s="175" t="s">
        <v>5495</v>
      </c>
      <c r="F63" s="99"/>
      <c r="L63" s="314"/>
    </row>
    <row r="64" spans="2:12" s="191" customFormat="1">
      <c r="B64" s="221">
        <v>42830</v>
      </c>
      <c r="C64" s="210">
        <v>2000</v>
      </c>
      <c r="D64" s="175" t="s">
        <v>5496</v>
      </c>
      <c r="F64" s="99"/>
      <c r="L64" s="314"/>
    </row>
    <row r="65" spans="2:12" s="191" customFormat="1">
      <c r="B65" s="221">
        <v>42831</v>
      </c>
      <c r="C65" s="210">
        <v>0.22</v>
      </c>
      <c r="D65" s="175" t="s">
        <v>5497</v>
      </c>
      <c r="F65" s="99"/>
      <c r="L65" s="314"/>
    </row>
    <row r="66" spans="2:12" s="191" customFormat="1">
      <c r="B66" s="221">
        <v>42831</v>
      </c>
      <c r="C66" s="210">
        <v>0.28000000000000003</v>
      </c>
      <c r="D66" s="175" t="s">
        <v>5498</v>
      </c>
      <c r="F66" s="99"/>
      <c r="L66" s="314"/>
    </row>
    <row r="67" spans="2:12" s="191" customFormat="1">
      <c r="B67" s="221">
        <v>42831</v>
      </c>
      <c r="C67" s="210">
        <v>0.3</v>
      </c>
      <c r="D67" s="175" t="s">
        <v>5669</v>
      </c>
      <c r="F67" s="99"/>
      <c r="L67" s="314"/>
    </row>
    <row r="68" spans="2:12" s="191" customFormat="1">
      <c r="B68" s="221">
        <v>42831</v>
      </c>
      <c r="C68" s="210">
        <v>0.4</v>
      </c>
      <c r="D68" s="175" t="s">
        <v>5499</v>
      </c>
      <c r="F68" s="99"/>
      <c r="L68" s="314"/>
    </row>
    <row r="69" spans="2:12" s="191" customFormat="1">
      <c r="B69" s="221">
        <v>42831</v>
      </c>
      <c r="C69" s="210">
        <v>40.98</v>
      </c>
      <c r="D69" s="175" t="s">
        <v>5500</v>
      </c>
      <c r="F69" s="99"/>
      <c r="L69" s="314"/>
    </row>
    <row r="70" spans="2:12" s="191" customFormat="1">
      <c r="B70" s="221">
        <v>42831</v>
      </c>
      <c r="C70" s="210">
        <v>50</v>
      </c>
      <c r="D70" s="175" t="s">
        <v>5501</v>
      </c>
      <c r="F70" s="99"/>
      <c r="L70" s="314"/>
    </row>
    <row r="71" spans="2:12" s="191" customFormat="1">
      <c r="B71" s="221">
        <v>42831</v>
      </c>
      <c r="C71" s="210">
        <v>100</v>
      </c>
      <c r="D71" s="175" t="s">
        <v>5502</v>
      </c>
      <c r="F71" s="99"/>
      <c r="L71" s="314"/>
    </row>
    <row r="72" spans="2:12" s="191" customFormat="1">
      <c r="B72" s="221">
        <v>42831</v>
      </c>
      <c r="C72" s="210">
        <v>121</v>
      </c>
      <c r="D72" s="175" t="s">
        <v>5503</v>
      </c>
      <c r="F72" s="99"/>
      <c r="L72" s="314"/>
    </row>
    <row r="73" spans="2:12" s="191" customFormat="1">
      <c r="B73" s="221">
        <v>42831</v>
      </c>
      <c r="C73" s="210">
        <v>300</v>
      </c>
      <c r="D73" s="175" t="s">
        <v>5504</v>
      </c>
      <c r="F73" s="99"/>
      <c r="L73" s="314"/>
    </row>
    <row r="74" spans="2:12" s="191" customFormat="1">
      <c r="B74" s="221">
        <v>42831</v>
      </c>
      <c r="C74" s="210">
        <v>500</v>
      </c>
      <c r="D74" s="175" t="s">
        <v>5505</v>
      </c>
      <c r="F74" s="99"/>
      <c r="L74" s="314"/>
    </row>
    <row r="75" spans="2:12" s="191" customFormat="1">
      <c r="B75" s="221">
        <v>42831</v>
      </c>
      <c r="C75" s="210">
        <v>500</v>
      </c>
      <c r="D75" s="175" t="s">
        <v>5506</v>
      </c>
      <c r="F75" s="99"/>
      <c r="L75" s="314"/>
    </row>
    <row r="76" spans="2:12" s="191" customFormat="1">
      <c r="B76" s="221">
        <v>42831</v>
      </c>
      <c r="C76" s="210">
        <v>630</v>
      </c>
      <c r="D76" s="175" t="s">
        <v>5460</v>
      </c>
      <c r="F76" s="99"/>
      <c r="L76" s="314"/>
    </row>
    <row r="77" spans="2:12" s="191" customFormat="1">
      <c r="B77" s="221">
        <v>42831</v>
      </c>
      <c r="C77" s="210">
        <v>1000</v>
      </c>
      <c r="D77" s="175" t="s">
        <v>5507</v>
      </c>
      <c r="F77" s="99"/>
      <c r="L77" s="314"/>
    </row>
    <row r="78" spans="2:12" s="191" customFormat="1">
      <c r="B78" s="221">
        <v>42831</v>
      </c>
      <c r="C78" s="210">
        <v>1000</v>
      </c>
      <c r="D78" s="175" t="s">
        <v>5508</v>
      </c>
      <c r="F78" s="99"/>
      <c r="L78" s="314"/>
    </row>
    <row r="79" spans="2:12" s="191" customFormat="1">
      <c r="B79" s="221">
        <v>42831</v>
      </c>
      <c r="C79" s="210">
        <v>1000</v>
      </c>
      <c r="D79" s="175" t="s">
        <v>5509</v>
      </c>
      <c r="F79" s="99"/>
      <c r="L79" s="314"/>
    </row>
    <row r="80" spans="2:12" s="191" customFormat="1">
      <c r="B80" s="221">
        <v>42831</v>
      </c>
      <c r="C80" s="210">
        <v>1250</v>
      </c>
      <c r="D80" s="175" t="s">
        <v>5467</v>
      </c>
      <c r="F80" s="99"/>
      <c r="L80" s="314"/>
    </row>
    <row r="81" spans="2:12" s="191" customFormat="1">
      <c r="B81" s="221">
        <v>42831</v>
      </c>
      <c r="C81" s="210">
        <v>2500</v>
      </c>
      <c r="D81" s="175" t="s">
        <v>5510</v>
      </c>
      <c r="F81" s="99"/>
      <c r="L81" s="314"/>
    </row>
    <row r="82" spans="2:12" s="191" customFormat="1">
      <c r="B82" s="221">
        <v>42831</v>
      </c>
      <c r="C82" s="210">
        <v>3000</v>
      </c>
      <c r="D82" s="175" t="s">
        <v>5511</v>
      </c>
      <c r="F82" s="99"/>
      <c r="L82" s="314"/>
    </row>
    <row r="83" spans="2:12" s="191" customFormat="1">
      <c r="B83" s="221">
        <v>42831</v>
      </c>
      <c r="C83" s="210">
        <v>5000</v>
      </c>
      <c r="D83" s="175" t="s">
        <v>5512</v>
      </c>
      <c r="F83" s="99"/>
      <c r="L83" s="314"/>
    </row>
    <row r="84" spans="2:12" s="191" customFormat="1">
      <c r="B84" s="221">
        <v>42832</v>
      </c>
      <c r="C84" s="210">
        <v>0.02</v>
      </c>
      <c r="D84" s="175" t="s">
        <v>5513</v>
      </c>
      <c r="F84" s="99"/>
      <c r="L84" s="314"/>
    </row>
    <row r="85" spans="2:12" s="191" customFormat="1">
      <c r="B85" s="221">
        <v>42832</v>
      </c>
      <c r="C85" s="210">
        <v>0.37</v>
      </c>
      <c r="D85" s="175" t="s">
        <v>5514</v>
      </c>
      <c r="F85" s="99"/>
      <c r="L85" s="314"/>
    </row>
    <row r="86" spans="2:12" s="191" customFormat="1">
      <c r="B86" s="221">
        <v>42832</v>
      </c>
      <c r="C86" s="210">
        <v>100</v>
      </c>
      <c r="D86" s="175" t="s">
        <v>5515</v>
      </c>
      <c r="F86" s="99"/>
      <c r="L86" s="314"/>
    </row>
    <row r="87" spans="2:12" s="191" customFormat="1">
      <c r="B87" s="221">
        <v>42832</v>
      </c>
      <c r="C87" s="210">
        <v>129.60999999999999</v>
      </c>
      <c r="D87" s="175" t="s">
        <v>5516</v>
      </c>
      <c r="F87" s="99"/>
      <c r="L87" s="314"/>
    </row>
    <row r="88" spans="2:12" s="191" customFormat="1">
      <c r="B88" s="221">
        <v>42832</v>
      </c>
      <c r="C88" s="210">
        <v>200</v>
      </c>
      <c r="D88" s="175" t="s">
        <v>5517</v>
      </c>
      <c r="F88" s="99"/>
      <c r="L88" s="314"/>
    </row>
    <row r="89" spans="2:12" s="191" customFormat="1">
      <c r="B89" s="221">
        <v>42832</v>
      </c>
      <c r="C89" s="210">
        <v>200</v>
      </c>
      <c r="D89" s="175" t="s">
        <v>5111</v>
      </c>
      <c r="F89" s="99"/>
      <c r="L89" s="314"/>
    </row>
    <row r="90" spans="2:12" ht="15" customHeight="1">
      <c r="B90" s="221">
        <v>42832</v>
      </c>
      <c r="C90" s="210">
        <v>250</v>
      </c>
      <c r="D90" s="175" t="s">
        <v>5518</v>
      </c>
      <c r="I90" s="191"/>
      <c r="L90" s="314"/>
    </row>
    <row r="91" spans="2:12" ht="15" customHeight="1">
      <c r="B91" s="221">
        <v>42832</v>
      </c>
      <c r="C91" s="210">
        <v>400</v>
      </c>
      <c r="D91" s="175" t="s">
        <v>5519</v>
      </c>
      <c r="I91" s="191"/>
      <c r="L91" s="314"/>
    </row>
    <row r="92" spans="2:12">
      <c r="B92" s="221">
        <v>42832</v>
      </c>
      <c r="C92" s="210">
        <v>500</v>
      </c>
      <c r="D92" s="175" t="s">
        <v>5520</v>
      </c>
      <c r="I92" s="191"/>
      <c r="L92" s="314"/>
    </row>
    <row r="93" spans="2:12">
      <c r="B93" s="221">
        <v>42832</v>
      </c>
      <c r="C93" s="210">
        <v>500</v>
      </c>
      <c r="D93" s="175" t="s">
        <v>5521</v>
      </c>
      <c r="I93" s="191"/>
      <c r="L93" s="314"/>
    </row>
    <row r="94" spans="2:12" s="51" customFormat="1">
      <c r="B94" s="221">
        <v>42832</v>
      </c>
      <c r="C94" s="210">
        <v>500</v>
      </c>
      <c r="D94" s="175" t="s">
        <v>5522</v>
      </c>
      <c r="F94" s="191"/>
      <c r="I94" s="191"/>
      <c r="L94" s="314"/>
    </row>
    <row r="95" spans="2:12">
      <c r="B95" s="221">
        <v>42832</v>
      </c>
      <c r="C95" s="210">
        <v>1000</v>
      </c>
      <c r="D95" s="175" t="s">
        <v>5523</v>
      </c>
      <c r="F95" s="191"/>
      <c r="I95" s="191"/>
      <c r="L95" s="314"/>
    </row>
    <row r="96" spans="2:12">
      <c r="B96" s="221">
        <v>42832</v>
      </c>
      <c r="C96" s="210">
        <v>1000</v>
      </c>
      <c r="D96" s="175" t="s">
        <v>5524</v>
      </c>
      <c r="F96" s="191"/>
      <c r="I96" s="191"/>
      <c r="L96" s="314"/>
    </row>
    <row r="97" spans="2:12">
      <c r="B97" s="221">
        <v>42832</v>
      </c>
      <c r="C97" s="210">
        <v>1500</v>
      </c>
      <c r="D97" s="175" t="s">
        <v>5525</v>
      </c>
      <c r="F97" s="191"/>
      <c r="I97" s="191"/>
      <c r="L97" s="314"/>
    </row>
    <row r="98" spans="2:12">
      <c r="B98" s="221">
        <v>42832</v>
      </c>
      <c r="C98" s="210">
        <v>2000</v>
      </c>
      <c r="D98" s="175" t="s">
        <v>5526</v>
      </c>
      <c r="F98" s="191"/>
      <c r="I98" s="191"/>
      <c r="L98" s="314"/>
    </row>
    <row r="99" spans="2:12">
      <c r="B99" s="221">
        <v>42835</v>
      </c>
      <c r="C99" s="210">
        <v>0.32</v>
      </c>
      <c r="D99" s="175" t="s">
        <v>5527</v>
      </c>
      <c r="F99" s="191"/>
      <c r="I99" s="191"/>
      <c r="L99" s="314"/>
    </row>
    <row r="100" spans="2:12">
      <c r="B100" s="221">
        <v>42835</v>
      </c>
      <c r="C100" s="210">
        <v>0.56000000000000005</v>
      </c>
      <c r="D100" s="175" t="s">
        <v>5670</v>
      </c>
      <c r="F100" s="191"/>
      <c r="I100" s="191"/>
      <c r="L100" s="314"/>
    </row>
    <row r="101" spans="2:12">
      <c r="B101" s="221">
        <v>42835</v>
      </c>
      <c r="C101" s="210">
        <v>50</v>
      </c>
      <c r="D101" s="175" t="s">
        <v>5528</v>
      </c>
      <c r="F101" s="191"/>
      <c r="I101" s="191"/>
      <c r="L101" s="314"/>
    </row>
    <row r="102" spans="2:12">
      <c r="B102" s="221">
        <v>42835</v>
      </c>
      <c r="C102" s="210">
        <v>100</v>
      </c>
      <c r="D102" s="175" t="s">
        <v>5529</v>
      </c>
      <c r="F102" s="191"/>
      <c r="I102" s="191"/>
      <c r="L102" s="314"/>
    </row>
    <row r="103" spans="2:12">
      <c r="B103" s="221">
        <v>42835</v>
      </c>
      <c r="C103" s="210">
        <v>100</v>
      </c>
      <c r="D103" s="175" t="s">
        <v>5530</v>
      </c>
      <c r="F103" s="191"/>
      <c r="I103" s="191"/>
      <c r="L103" s="314"/>
    </row>
    <row r="104" spans="2:12">
      <c r="B104" s="221">
        <v>42835</v>
      </c>
      <c r="C104" s="210">
        <v>150</v>
      </c>
      <c r="D104" s="175" t="s">
        <v>5531</v>
      </c>
      <c r="F104" s="191"/>
      <c r="I104" s="191"/>
      <c r="L104" s="314"/>
    </row>
    <row r="105" spans="2:12">
      <c r="B105" s="221">
        <v>42835</v>
      </c>
      <c r="C105" s="210">
        <v>175</v>
      </c>
      <c r="D105" s="175" t="s">
        <v>5467</v>
      </c>
      <c r="F105" s="191"/>
      <c r="I105" s="191"/>
      <c r="L105" s="314"/>
    </row>
    <row r="106" spans="2:12">
      <c r="B106" s="221">
        <v>42835</v>
      </c>
      <c r="C106" s="210">
        <v>200</v>
      </c>
      <c r="D106" s="175" t="s">
        <v>5490</v>
      </c>
      <c r="F106" s="191"/>
      <c r="I106" s="191"/>
      <c r="L106" s="314"/>
    </row>
    <row r="107" spans="2:12">
      <c r="B107" s="221">
        <v>42835</v>
      </c>
      <c r="C107" s="210">
        <v>200</v>
      </c>
      <c r="D107" s="175" t="s">
        <v>5211</v>
      </c>
      <c r="F107" s="191"/>
      <c r="I107" s="191"/>
      <c r="L107" s="314"/>
    </row>
    <row r="108" spans="2:12" s="51" customFormat="1">
      <c r="B108" s="221">
        <v>42835</v>
      </c>
      <c r="C108" s="210">
        <v>200</v>
      </c>
      <c r="D108" s="175" t="s">
        <v>5532</v>
      </c>
      <c r="F108" s="191"/>
      <c r="I108" s="191"/>
      <c r="L108" s="314"/>
    </row>
    <row r="109" spans="2:12">
      <c r="B109" s="221">
        <v>42835</v>
      </c>
      <c r="C109" s="210">
        <v>200</v>
      </c>
      <c r="D109" s="175" t="s">
        <v>5533</v>
      </c>
      <c r="F109" s="191"/>
      <c r="I109" s="191"/>
      <c r="L109" s="314"/>
    </row>
    <row r="110" spans="2:12">
      <c r="B110" s="221">
        <v>42835</v>
      </c>
      <c r="C110" s="210">
        <v>250</v>
      </c>
      <c r="D110" s="175" t="s">
        <v>5467</v>
      </c>
      <c r="F110" s="191"/>
      <c r="I110" s="191"/>
      <c r="L110" s="314"/>
    </row>
    <row r="111" spans="2:12">
      <c r="B111" s="221">
        <v>42835</v>
      </c>
      <c r="C111" s="210">
        <v>250</v>
      </c>
      <c r="D111" s="175" t="s">
        <v>5534</v>
      </c>
      <c r="F111" s="191"/>
      <c r="I111" s="191"/>
      <c r="L111" s="314"/>
    </row>
    <row r="112" spans="2:12">
      <c r="B112" s="221">
        <v>42835</v>
      </c>
      <c r="C112" s="210">
        <v>300</v>
      </c>
      <c r="D112" s="175" t="s">
        <v>5535</v>
      </c>
      <c r="F112" s="191"/>
      <c r="I112" s="191"/>
      <c r="L112" s="314"/>
    </row>
    <row r="113" spans="2:12">
      <c r="B113" s="221">
        <v>42835</v>
      </c>
      <c r="C113" s="210">
        <v>500</v>
      </c>
      <c r="D113" s="175" t="s">
        <v>5536</v>
      </c>
      <c r="F113" s="191"/>
      <c r="I113" s="191"/>
      <c r="L113" s="314"/>
    </row>
    <row r="114" spans="2:12">
      <c r="B114" s="221">
        <v>42835</v>
      </c>
      <c r="C114" s="210">
        <v>500</v>
      </c>
      <c r="D114" s="175" t="s">
        <v>5537</v>
      </c>
      <c r="F114" s="191"/>
      <c r="I114" s="191"/>
      <c r="L114" s="314"/>
    </row>
    <row r="115" spans="2:12">
      <c r="B115" s="221">
        <v>42835</v>
      </c>
      <c r="C115" s="210">
        <v>500</v>
      </c>
      <c r="D115" s="175" t="s">
        <v>5461</v>
      </c>
      <c r="F115" s="191"/>
      <c r="I115" s="191"/>
      <c r="L115" s="314"/>
    </row>
    <row r="116" spans="2:12">
      <c r="B116" s="221">
        <v>42835</v>
      </c>
      <c r="C116" s="210">
        <v>500</v>
      </c>
      <c r="D116" s="175" t="s">
        <v>5461</v>
      </c>
      <c r="F116" s="191"/>
      <c r="I116" s="191"/>
      <c r="L116" s="314"/>
    </row>
    <row r="117" spans="2:12">
      <c r="B117" s="221">
        <v>42835</v>
      </c>
      <c r="C117" s="210">
        <v>1000</v>
      </c>
      <c r="D117" s="175" t="s">
        <v>5538</v>
      </c>
      <c r="F117" s="191"/>
      <c r="I117" s="191"/>
      <c r="L117" s="314"/>
    </row>
    <row r="118" spans="2:12">
      <c r="B118" s="221">
        <v>42835</v>
      </c>
      <c r="C118" s="210">
        <v>1100</v>
      </c>
      <c r="D118" s="175" t="s">
        <v>5539</v>
      </c>
      <c r="F118" s="191"/>
      <c r="I118" s="191"/>
      <c r="L118" s="314"/>
    </row>
    <row r="119" spans="2:12">
      <c r="B119" s="221">
        <v>42835</v>
      </c>
      <c r="C119" s="210">
        <v>3000</v>
      </c>
      <c r="D119" s="175" t="s">
        <v>5540</v>
      </c>
      <c r="F119" s="191"/>
      <c r="I119" s="191"/>
      <c r="L119" s="314"/>
    </row>
    <row r="120" spans="2:12">
      <c r="B120" s="221">
        <v>42835</v>
      </c>
      <c r="C120" s="210">
        <v>5000</v>
      </c>
      <c r="D120" s="175" t="s">
        <v>5541</v>
      </c>
      <c r="F120" s="191"/>
      <c r="I120" s="191"/>
      <c r="L120" s="314"/>
    </row>
    <row r="121" spans="2:12">
      <c r="B121" s="221">
        <v>42835</v>
      </c>
      <c r="C121" s="210">
        <v>9000</v>
      </c>
      <c r="D121" s="175" t="s">
        <v>5542</v>
      </c>
      <c r="F121" s="191"/>
      <c r="I121" s="191"/>
      <c r="L121" s="314"/>
    </row>
    <row r="122" spans="2:12" ht="15" customHeight="1">
      <c r="B122" s="221">
        <v>42836</v>
      </c>
      <c r="C122" s="210">
        <v>10</v>
      </c>
      <c r="D122" s="175" t="s">
        <v>4953</v>
      </c>
      <c r="F122" s="191"/>
      <c r="I122" s="191"/>
      <c r="L122" s="314"/>
    </row>
    <row r="123" spans="2:12">
      <c r="B123" s="221">
        <v>42836</v>
      </c>
      <c r="C123" s="210">
        <v>100</v>
      </c>
      <c r="D123" s="175" t="s">
        <v>5543</v>
      </c>
      <c r="F123" s="191"/>
      <c r="I123" s="191"/>
      <c r="L123" s="314"/>
    </row>
    <row r="124" spans="2:12">
      <c r="B124" s="221">
        <v>42836</v>
      </c>
      <c r="C124" s="210">
        <v>200</v>
      </c>
      <c r="D124" s="175" t="s">
        <v>5544</v>
      </c>
      <c r="F124" s="191"/>
      <c r="I124" s="191"/>
      <c r="L124" s="314"/>
    </row>
    <row r="125" spans="2:12">
      <c r="B125" s="221">
        <v>42836</v>
      </c>
      <c r="C125" s="210">
        <v>250</v>
      </c>
      <c r="D125" s="175" t="s">
        <v>5545</v>
      </c>
      <c r="F125" s="191"/>
      <c r="I125" s="191"/>
      <c r="L125" s="314"/>
    </row>
    <row r="126" spans="2:12">
      <c r="B126" s="221">
        <v>42836</v>
      </c>
      <c r="C126" s="210">
        <v>300</v>
      </c>
      <c r="D126" s="175" t="s">
        <v>5546</v>
      </c>
      <c r="F126" s="191"/>
      <c r="I126" s="191"/>
      <c r="L126" s="314"/>
    </row>
    <row r="127" spans="2:12">
      <c r="B127" s="221">
        <v>42836</v>
      </c>
      <c r="C127" s="210">
        <v>500</v>
      </c>
      <c r="D127" s="175" t="s">
        <v>5547</v>
      </c>
      <c r="F127" s="191"/>
      <c r="I127" s="191"/>
      <c r="L127" s="314"/>
    </row>
    <row r="128" spans="2:12">
      <c r="B128" s="221">
        <v>42836</v>
      </c>
      <c r="C128" s="210">
        <v>2500</v>
      </c>
      <c r="D128" s="175" t="s">
        <v>5510</v>
      </c>
      <c r="F128" s="191"/>
      <c r="I128" s="191"/>
      <c r="L128" s="314"/>
    </row>
    <row r="129" spans="2:12">
      <c r="B129" s="221">
        <v>42837</v>
      </c>
      <c r="C129" s="210">
        <v>100</v>
      </c>
      <c r="D129" s="175" t="s">
        <v>5548</v>
      </c>
      <c r="F129" s="191"/>
      <c r="I129" s="191"/>
      <c r="L129" s="314"/>
    </row>
    <row r="130" spans="2:12" s="51" customFormat="1">
      <c r="B130" s="221">
        <v>42837</v>
      </c>
      <c r="C130" s="210">
        <v>100</v>
      </c>
      <c r="D130" s="175" t="s">
        <v>5549</v>
      </c>
      <c r="F130" s="191"/>
      <c r="I130" s="191"/>
      <c r="L130" s="314"/>
    </row>
    <row r="131" spans="2:12" s="51" customFormat="1">
      <c r="B131" s="221">
        <v>42837</v>
      </c>
      <c r="C131" s="210">
        <v>300</v>
      </c>
      <c r="D131" s="175" t="s">
        <v>5550</v>
      </c>
      <c r="F131" s="191"/>
      <c r="I131" s="191"/>
      <c r="L131" s="314"/>
    </row>
    <row r="132" spans="2:12">
      <c r="B132" s="221">
        <v>42837</v>
      </c>
      <c r="C132" s="210">
        <v>300</v>
      </c>
      <c r="D132" s="175" t="s">
        <v>5519</v>
      </c>
      <c r="F132" s="191"/>
      <c r="I132" s="191"/>
      <c r="L132" s="314"/>
    </row>
    <row r="133" spans="2:12">
      <c r="B133" s="221">
        <v>42837</v>
      </c>
      <c r="C133" s="210">
        <v>450</v>
      </c>
      <c r="D133" s="175" t="s">
        <v>5551</v>
      </c>
      <c r="F133" s="191"/>
      <c r="I133" s="191"/>
      <c r="L133" s="314"/>
    </row>
    <row r="134" spans="2:12">
      <c r="B134" s="221">
        <v>42837</v>
      </c>
      <c r="C134" s="210">
        <v>500</v>
      </c>
      <c r="D134" s="175" t="s">
        <v>5454</v>
      </c>
      <c r="F134" s="191"/>
      <c r="I134" s="191"/>
      <c r="L134" s="314"/>
    </row>
    <row r="135" spans="2:12">
      <c r="B135" s="221">
        <v>42837</v>
      </c>
      <c r="C135" s="210">
        <v>500</v>
      </c>
      <c r="D135" s="175" t="s">
        <v>5461</v>
      </c>
      <c r="F135" s="191"/>
      <c r="I135" s="191"/>
      <c r="L135" s="314"/>
    </row>
    <row r="136" spans="2:12">
      <c r="B136" s="221">
        <v>42837</v>
      </c>
      <c r="C136" s="210">
        <v>1000</v>
      </c>
      <c r="D136" s="175" t="s">
        <v>5552</v>
      </c>
      <c r="F136" s="191"/>
      <c r="I136" s="191"/>
      <c r="L136" s="314"/>
    </row>
    <row r="137" spans="2:12">
      <c r="B137" s="221">
        <v>42837</v>
      </c>
      <c r="C137" s="210">
        <v>1000</v>
      </c>
      <c r="D137" s="175" t="s">
        <v>5553</v>
      </c>
      <c r="F137" s="191"/>
      <c r="I137" s="191"/>
      <c r="L137" s="314"/>
    </row>
    <row r="138" spans="2:12">
      <c r="B138" s="221">
        <v>42837</v>
      </c>
      <c r="C138" s="210">
        <v>3000</v>
      </c>
      <c r="D138" s="175" t="s">
        <v>5554</v>
      </c>
      <c r="F138" s="191"/>
      <c r="I138" s="191"/>
      <c r="L138" s="314"/>
    </row>
    <row r="139" spans="2:12">
      <c r="B139" s="221">
        <v>42837</v>
      </c>
      <c r="C139" s="210">
        <v>3500</v>
      </c>
      <c r="D139" s="175" t="s">
        <v>5555</v>
      </c>
      <c r="F139" s="191"/>
      <c r="I139" s="191"/>
      <c r="L139" s="314"/>
    </row>
    <row r="140" spans="2:12">
      <c r="B140" s="221">
        <v>42837</v>
      </c>
      <c r="C140" s="210">
        <v>5000</v>
      </c>
      <c r="D140" s="175" t="s">
        <v>5556</v>
      </c>
      <c r="F140" s="191"/>
      <c r="I140" s="191"/>
      <c r="L140" s="314"/>
    </row>
    <row r="141" spans="2:12">
      <c r="B141" s="221">
        <v>42837</v>
      </c>
      <c r="C141" s="210">
        <v>8000</v>
      </c>
      <c r="D141" s="175" t="s">
        <v>5471</v>
      </c>
      <c r="F141" s="191"/>
      <c r="I141" s="191"/>
      <c r="L141" s="314"/>
    </row>
    <row r="142" spans="2:12">
      <c r="B142" s="221">
        <v>42838</v>
      </c>
      <c r="C142" s="210">
        <v>20</v>
      </c>
      <c r="D142" s="175" t="s">
        <v>4953</v>
      </c>
      <c r="F142" s="191"/>
      <c r="I142" s="191"/>
      <c r="L142" s="314"/>
    </row>
    <row r="143" spans="2:12">
      <c r="B143" s="221">
        <v>42838</v>
      </c>
      <c r="C143" s="210">
        <v>50</v>
      </c>
      <c r="D143" s="175" t="s">
        <v>5501</v>
      </c>
      <c r="F143" s="191"/>
      <c r="I143" s="191"/>
      <c r="L143" s="314"/>
    </row>
    <row r="144" spans="2:12">
      <c r="B144" s="221">
        <v>42838</v>
      </c>
      <c r="C144" s="210">
        <v>500</v>
      </c>
      <c r="D144" s="175" t="s">
        <v>5557</v>
      </c>
      <c r="F144" s="191"/>
      <c r="I144" s="191"/>
      <c r="L144" s="314"/>
    </row>
    <row r="145" spans="2:12">
      <c r="B145" s="221">
        <v>42838</v>
      </c>
      <c r="C145" s="210">
        <v>500</v>
      </c>
      <c r="D145" s="175" t="s">
        <v>4824</v>
      </c>
      <c r="F145" s="191"/>
      <c r="I145" s="191"/>
      <c r="L145" s="314"/>
    </row>
    <row r="146" spans="2:12">
      <c r="B146" s="221">
        <v>42838</v>
      </c>
      <c r="C146" s="210">
        <v>500</v>
      </c>
      <c r="D146" s="175" t="s">
        <v>5558</v>
      </c>
      <c r="F146" s="191"/>
      <c r="I146" s="191"/>
      <c r="L146" s="314"/>
    </row>
    <row r="147" spans="2:12">
      <c r="B147" s="221">
        <v>42838</v>
      </c>
      <c r="C147" s="210">
        <v>500</v>
      </c>
      <c r="D147" s="175" t="s">
        <v>5559</v>
      </c>
      <c r="F147" s="191"/>
      <c r="I147" s="191"/>
      <c r="L147" s="314"/>
    </row>
    <row r="148" spans="2:12">
      <c r="B148" s="221">
        <v>42838</v>
      </c>
      <c r="C148" s="210">
        <v>1000</v>
      </c>
      <c r="D148" s="175" t="s">
        <v>5560</v>
      </c>
      <c r="F148" s="191"/>
      <c r="I148" s="191"/>
      <c r="L148" s="314"/>
    </row>
    <row r="149" spans="2:12">
      <c r="B149" s="221">
        <v>42838</v>
      </c>
      <c r="C149" s="210">
        <v>1000</v>
      </c>
      <c r="D149" s="175" t="s">
        <v>5561</v>
      </c>
      <c r="F149" s="191"/>
      <c r="I149" s="191"/>
      <c r="L149" s="314"/>
    </row>
    <row r="150" spans="2:12">
      <c r="B150" s="221">
        <v>42838</v>
      </c>
      <c r="C150" s="210">
        <v>1000</v>
      </c>
      <c r="D150" s="175" t="s">
        <v>5562</v>
      </c>
      <c r="F150" s="191"/>
      <c r="I150" s="191"/>
      <c r="L150" s="314"/>
    </row>
    <row r="151" spans="2:12">
      <c r="B151" s="221">
        <v>42839</v>
      </c>
      <c r="C151" s="210">
        <v>100</v>
      </c>
      <c r="D151" s="175" t="s">
        <v>5563</v>
      </c>
      <c r="F151" s="191"/>
      <c r="I151" s="191"/>
      <c r="L151" s="314"/>
    </row>
    <row r="152" spans="2:12">
      <c r="B152" s="221">
        <v>42839</v>
      </c>
      <c r="C152" s="210">
        <v>100</v>
      </c>
      <c r="D152" s="175" t="s">
        <v>5564</v>
      </c>
      <c r="F152" s="191"/>
      <c r="I152" s="191"/>
      <c r="L152" s="314"/>
    </row>
    <row r="153" spans="2:12">
      <c r="B153" s="221">
        <v>42839</v>
      </c>
      <c r="C153" s="210">
        <v>200</v>
      </c>
      <c r="D153" s="175" t="s">
        <v>5565</v>
      </c>
      <c r="F153" s="191"/>
      <c r="I153" s="191"/>
      <c r="L153" s="314"/>
    </row>
    <row r="154" spans="2:12">
      <c r="B154" s="221">
        <v>42839</v>
      </c>
      <c r="C154" s="210">
        <v>200</v>
      </c>
      <c r="D154" s="175" t="s">
        <v>5566</v>
      </c>
      <c r="F154" s="191"/>
      <c r="I154" s="191"/>
      <c r="L154" s="314"/>
    </row>
    <row r="155" spans="2:12">
      <c r="B155" s="221">
        <v>42839</v>
      </c>
      <c r="C155" s="210">
        <v>500</v>
      </c>
      <c r="D155" s="175" t="s">
        <v>5461</v>
      </c>
      <c r="F155" s="191"/>
      <c r="I155" s="191"/>
      <c r="L155" s="314"/>
    </row>
    <row r="156" spans="2:12">
      <c r="B156" s="221">
        <v>42839</v>
      </c>
      <c r="C156" s="210">
        <v>500</v>
      </c>
      <c r="D156" s="175" t="s">
        <v>5567</v>
      </c>
      <c r="F156" s="191"/>
      <c r="I156" s="191"/>
      <c r="L156" s="314"/>
    </row>
    <row r="157" spans="2:12">
      <c r="B157" s="221">
        <v>42839</v>
      </c>
      <c r="C157" s="210">
        <v>500</v>
      </c>
      <c r="D157" s="175" t="s">
        <v>5568</v>
      </c>
      <c r="F157" s="191"/>
      <c r="I157" s="191"/>
      <c r="L157" s="314"/>
    </row>
    <row r="158" spans="2:12">
      <c r="B158" s="221">
        <v>42839</v>
      </c>
      <c r="C158" s="210">
        <v>800</v>
      </c>
      <c r="D158" s="175" t="s">
        <v>4866</v>
      </c>
      <c r="F158" s="191"/>
      <c r="I158" s="191"/>
      <c r="L158" s="314"/>
    </row>
    <row r="159" spans="2:12">
      <c r="B159" s="221">
        <v>42839</v>
      </c>
      <c r="C159" s="210">
        <v>3000</v>
      </c>
      <c r="D159" s="175" t="s">
        <v>5569</v>
      </c>
      <c r="F159" s="191"/>
      <c r="I159" s="191"/>
      <c r="L159" s="314"/>
    </row>
    <row r="160" spans="2:12">
      <c r="B160" s="221">
        <v>42842</v>
      </c>
      <c r="C160" s="210">
        <v>100</v>
      </c>
      <c r="D160" s="175" t="s">
        <v>5570</v>
      </c>
      <c r="F160" s="191"/>
      <c r="I160" s="191"/>
      <c r="L160" s="314"/>
    </row>
    <row r="161" spans="2:12">
      <c r="B161" s="221">
        <v>42842</v>
      </c>
      <c r="C161" s="210">
        <v>100</v>
      </c>
      <c r="D161" s="175" t="s">
        <v>5446</v>
      </c>
      <c r="F161" s="191"/>
      <c r="I161" s="191"/>
      <c r="L161" s="314"/>
    </row>
    <row r="162" spans="2:12">
      <c r="B162" s="221">
        <v>42842</v>
      </c>
      <c r="C162" s="210">
        <v>100</v>
      </c>
      <c r="D162" s="175" t="s">
        <v>5571</v>
      </c>
      <c r="F162" s="191"/>
      <c r="I162" s="191"/>
      <c r="L162" s="314"/>
    </row>
    <row r="163" spans="2:12">
      <c r="B163" s="221">
        <v>42842</v>
      </c>
      <c r="C163" s="210">
        <v>100</v>
      </c>
      <c r="D163" s="175" t="s">
        <v>5572</v>
      </c>
      <c r="F163" s="191"/>
      <c r="I163" s="191"/>
      <c r="L163" s="314"/>
    </row>
    <row r="164" spans="2:12">
      <c r="B164" s="221">
        <v>42842</v>
      </c>
      <c r="C164" s="210">
        <v>100</v>
      </c>
      <c r="D164" s="175" t="s">
        <v>5573</v>
      </c>
      <c r="F164" s="191"/>
      <c r="I164" s="191"/>
      <c r="L164" s="314"/>
    </row>
    <row r="165" spans="2:12">
      <c r="B165" s="221">
        <v>42842</v>
      </c>
      <c r="C165" s="210">
        <v>175</v>
      </c>
      <c r="D165" s="175" t="s">
        <v>5467</v>
      </c>
      <c r="F165" s="191"/>
      <c r="I165" s="191"/>
      <c r="L165" s="314"/>
    </row>
    <row r="166" spans="2:12">
      <c r="B166" s="221">
        <v>42842</v>
      </c>
      <c r="C166" s="210">
        <v>195.5</v>
      </c>
      <c r="D166" s="175" t="s">
        <v>5574</v>
      </c>
      <c r="F166" s="191"/>
      <c r="I166" s="191"/>
      <c r="L166" s="314"/>
    </row>
    <row r="167" spans="2:12">
      <c r="B167" s="221">
        <v>42842</v>
      </c>
      <c r="C167" s="210">
        <v>200</v>
      </c>
      <c r="D167" s="175" t="s">
        <v>5575</v>
      </c>
      <c r="F167" s="191"/>
      <c r="I167" s="191"/>
      <c r="L167" s="314"/>
    </row>
    <row r="168" spans="2:12">
      <c r="B168" s="221">
        <v>42842</v>
      </c>
      <c r="C168" s="210">
        <v>200</v>
      </c>
      <c r="D168" s="175" t="s">
        <v>5576</v>
      </c>
      <c r="F168" s="191"/>
      <c r="I168" s="191"/>
      <c r="L168" s="314"/>
    </row>
    <row r="169" spans="2:12">
      <c r="B169" s="221">
        <v>42842</v>
      </c>
      <c r="C169" s="210">
        <v>200</v>
      </c>
      <c r="D169" s="175" t="s">
        <v>5577</v>
      </c>
      <c r="F169" s="191"/>
      <c r="I169" s="191"/>
      <c r="L169" s="314"/>
    </row>
    <row r="170" spans="2:12">
      <c r="B170" s="221">
        <v>42842</v>
      </c>
      <c r="C170" s="210">
        <v>200</v>
      </c>
      <c r="D170" s="175" t="s">
        <v>5578</v>
      </c>
      <c r="F170" s="191"/>
      <c r="I170" s="191"/>
      <c r="L170" s="314"/>
    </row>
    <row r="171" spans="2:12">
      <c r="B171" s="221">
        <v>42842</v>
      </c>
      <c r="C171" s="210">
        <v>200</v>
      </c>
      <c r="D171" s="175" t="s">
        <v>5531</v>
      </c>
      <c r="F171" s="191"/>
      <c r="I171" s="191"/>
      <c r="L171" s="314"/>
    </row>
    <row r="172" spans="2:12">
      <c r="B172" s="221">
        <v>42842</v>
      </c>
      <c r="C172" s="210">
        <v>200</v>
      </c>
      <c r="D172" s="175" t="s">
        <v>5446</v>
      </c>
      <c r="F172" s="191"/>
      <c r="I172" s="191"/>
      <c r="L172" s="314"/>
    </row>
    <row r="173" spans="2:12">
      <c r="B173" s="221">
        <v>42842</v>
      </c>
      <c r="C173" s="210">
        <v>300</v>
      </c>
      <c r="D173" s="175" t="s">
        <v>5579</v>
      </c>
      <c r="F173" s="191"/>
      <c r="I173" s="191"/>
      <c r="L173" s="314"/>
    </row>
    <row r="174" spans="2:12">
      <c r="B174" s="221">
        <v>42842</v>
      </c>
      <c r="C174" s="210">
        <v>300</v>
      </c>
      <c r="D174" s="175" t="s">
        <v>5580</v>
      </c>
      <c r="F174" s="191"/>
      <c r="I174" s="191"/>
      <c r="L174" s="314"/>
    </row>
    <row r="175" spans="2:12">
      <c r="B175" s="221">
        <v>42842</v>
      </c>
      <c r="C175" s="210">
        <v>500</v>
      </c>
      <c r="D175" s="175" t="s">
        <v>5211</v>
      </c>
      <c r="F175" s="191"/>
      <c r="I175" s="191"/>
      <c r="L175" s="314"/>
    </row>
    <row r="176" spans="2:12">
      <c r="B176" s="221">
        <v>42842</v>
      </c>
      <c r="C176" s="210">
        <v>500</v>
      </c>
      <c r="D176" s="175" t="s">
        <v>5461</v>
      </c>
      <c r="F176" s="191"/>
      <c r="I176" s="191"/>
      <c r="L176" s="314"/>
    </row>
    <row r="177" spans="2:12">
      <c r="B177" s="221">
        <v>42842</v>
      </c>
      <c r="C177" s="210">
        <v>500</v>
      </c>
      <c r="D177" s="175" t="s">
        <v>5581</v>
      </c>
      <c r="F177" s="191"/>
      <c r="I177" s="191"/>
      <c r="L177" s="314"/>
    </row>
    <row r="178" spans="2:12">
      <c r="B178" s="221">
        <v>42842</v>
      </c>
      <c r="C178" s="210">
        <v>500</v>
      </c>
      <c r="D178" s="175" t="s">
        <v>5582</v>
      </c>
      <c r="F178" s="191"/>
      <c r="I178" s="191"/>
      <c r="L178" s="314"/>
    </row>
    <row r="179" spans="2:12">
      <c r="B179" s="221">
        <v>42842</v>
      </c>
      <c r="C179" s="210">
        <v>500</v>
      </c>
      <c r="D179" s="175" t="s">
        <v>5465</v>
      </c>
      <c r="F179" s="191"/>
      <c r="I179" s="191"/>
      <c r="L179" s="314"/>
    </row>
    <row r="180" spans="2:12">
      <c r="B180" s="221">
        <v>42842</v>
      </c>
      <c r="C180" s="210">
        <v>500</v>
      </c>
      <c r="D180" s="175" t="s">
        <v>5583</v>
      </c>
      <c r="F180" s="191"/>
      <c r="I180" s="191"/>
      <c r="L180" s="314"/>
    </row>
    <row r="181" spans="2:12">
      <c r="B181" s="221">
        <v>42842</v>
      </c>
      <c r="C181" s="210">
        <v>500</v>
      </c>
      <c r="D181" s="175" t="s">
        <v>5584</v>
      </c>
      <c r="F181" s="191"/>
      <c r="I181" s="191"/>
      <c r="L181" s="314"/>
    </row>
    <row r="182" spans="2:12">
      <c r="B182" s="221">
        <v>42842</v>
      </c>
      <c r="C182" s="210">
        <v>500</v>
      </c>
      <c r="D182" s="175" t="s">
        <v>5585</v>
      </c>
      <c r="F182" s="191"/>
      <c r="I182" s="191"/>
      <c r="L182" s="314"/>
    </row>
    <row r="183" spans="2:12">
      <c r="B183" s="221">
        <v>42842</v>
      </c>
      <c r="C183" s="210">
        <v>628</v>
      </c>
      <c r="D183" s="175" t="s">
        <v>5586</v>
      </c>
      <c r="F183" s="191"/>
      <c r="I183" s="191"/>
      <c r="L183" s="314"/>
    </row>
    <row r="184" spans="2:12">
      <c r="B184" s="221">
        <v>42842</v>
      </c>
      <c r="C184" s="210">
        <v>629.89</v>
      </c>
      <c r="D184" s="175" t="s">
        <v>5587</v>
      </c>
      <c r="F184" s="191"/>
      <c r="I184" s="191"/>
      <c r="L184" s="314"/>
    </row>
    <row r="185" spans="2:12">
      <c r="B185" s="221">
        <v>42842</v>
      </c>
      <c r="C185" s="210">
        <v>1000</v>
      </c>
      <c r="D185" s="175" t="s">
        <v>5588</v>
      </c>
      <c r="F185" s="191"/>
      <c r="I185" s="191"/>
      <c r="L185" s="314"/>
    </row>
    <row r="186" spans="2:12">
      <c r="B186" s="221">
        <v>42842</v>
      </c>
      <c r="C186" s="210">
        <v>1000</v>
      </c>
      <c r="D186" s="175" t="s">
        <v>5589</v>
      </c>
      <c r="F186" s="191"/>
      <c r="I186" s="191"/>
      <c r="L186" s="314"/>
    </row>
    <row r="187" spans="2:12">
      <c r="B187" s="221">
        <v>42842</v>
      </c>
      <c r="C187" s="210">
        <v>1000</v>
      </c>
      <c r="D187" s="175" t="s">
        <v>5590</v>
      </c>
      <c r="F187" s="191"/>
      <c r="I187" s="191"/>
      <c r="L187" s="314"/>
    </row>
    <row r="188" spans="2:12">
      <c r="B188" s="221">
        <v>42842</v>
      </c>
      <c r="C188" s="210">
        <v>1600</v>
      </c>
      <c r="D188" s="175" t="s">
        <v>5591</v>
      </c>
      <c r="F188" s="191"/>
      <c r="I188" s="191"/>
      <c r="L188" s="314"/>
    </row>
    <row r="189" spans="2:12">
      <c r="B189" s="221">
        <v>42842</v>
      </c>
      <c r="C189" s="210">
        <v>2000</v>
      </c>
      <c r="D189" s="175" t="s">
        <v>5592</v>
      </c>
      <c r="F189" s="191"/>
      <c r="I189" s="191"/>
      <c r="L189" s="314"/>
    </row>
    <row r="190" spans="2:12">
      <c r="B190" s="221">
        <v>42842</v>
      </c>
      <c r="C190" s="210">
        <v>2700</v>
      </c>
      <c r="D190" s="175" t="s">
        <v>5593</v>
      </c>
      <c r="F190" s="191"/>
      <c r="I190" s="191"/>
      <c r="L190" s="314"/>
    </row>
    <row r="191" spans="2:12">
      <c r="B191" s="221">
        <v>42842</v>
      </c>
      <c r="C191" s="210">
        <v>3000</v>
      </c>
      <c r="D191" s="175" t="s">
        <v>5594</v>
      </c>
      <c r="F191" s="191"/>
      <c r="I191" s="191"/>
      <c r="L191" s="314"/>
    </row>
    <row r="192" spans="2:12">
      <c r="B192" s="221">
        <v>42843</v>
      </c>
      <c r="C192" s="210">
        <v>100</v>
      </c>
      <c r="D192" s="175" t="s">
        <v>5595</v>
      </c>
      <c r="F192" s="191"/>
      <c r="I192" s="191"/>
      <c r="L192" s="314"/>
    </row>
    <row r="193" spans="2:12">
      <c r="B193" s="221">
        <v>42843</v>
      </c>
      <c r="C193" s="210">
        <v>100</v>
      </c>
      <c r="D193" s="175" t="s">
        <v>5596</v>
      </c>
      <c r="F193" s="191"/>
      <c r="I193" s="191"/>
      <c r="L193" s="314"/>
    </row>
    <row r="194" spans="2:12">
      <c r="B194" s="221">
        <v>42843</v>
      </c>
      <c r="C194" s="210">
        <v>200</v>
      </c>
      <c r="D194" s="175" t="s">
        <v>5597</v>
      </c>
      <c r="F194" s="191"/>
      <c r="I194" s="191"/>
      <c r="L194" s="314"/>
    </row>
    <row r="195" spans="2:12">
      <c r="B195" s="221">
        <v>42843</v>
      </c>
      <c r="C195" s="210">
        <v>266</v>
      </c>
      <c r="D195" s="175" t="s">
        <v>5598</v>
      </c>
      <c r="F195" s="191"/>
      <c r="I195" s="191"/>
      <c r="L195" s="314"/>
    </row>
    <row r="196" spans="2:12">
      <c r="B196" s="221">
        <v>42843</v>
      </c>
      <c r="C196" s="210">
        <v>300</v>
      </c>
      <c r="D196" s="175" t="s">
        <v>5599</v>
      </c>
      <c r="F196" s="191"/>
      <c r="I196" s="191"/>
      <c r="L196" s="314"/>
    </row>
    <row r="197" spans="2:12">
      <c r="B197" s="221">
        <v>42843</v>
      </c>
      <c r="C197" s="210">
        <v>300</v>
      </c>
      <c r="D197" s="175" t="s">
        <v>5600</v>
      </c>
      <c r="F197" s="191"/>
      <c r="I197" s="191"/>
      <c r="L197" s="314"/>
    </row>
    <row r="198" spans="2:12">
      <c r="B198" s="221">
        <v>42843</v>
      </c>
      <c r="C198" s="210">
        <v>500</v>
      </c>
      <c r="D198" s="175" t="s">
        <v>5601</v>
      </c>
      <c r="F198" s="191"/>
      <c r="I198" s="191"/>
      <c r="L198" s="314"/>
    </row>
    <row r="199" spans="2:12">
      <c r="B199" s="221">
        <v>42843</v>
      </c>
      <c r="C199" s="210">
        <v>500</v>
      </c>
      <c r="D199" s="175" t="s">
        <v>5602</v>
      </c>
      <c r="F199" s="191"/>
      <c r="I199" s="191"/>
      <c r="L199" s="314"/>
    </row>
    <row r="200" spans="2:12">
      <c r="B200" s="221">
        <v>42843</v>
      </c>
      <c r="C200" s="210">
        <v>500</v>
      </c>
      <c r="D200" s="175" t="s">
        <v>5461</v>
      </c>
      <c r="F200" s="191"/>
      <c r="I200" s="191"/>
      <c r="L200" s="314"/>
    </row>
    <row r="201" spans="2:12">
      <c r="B201" s="221">
        <v>42843</v>
      </c>
      <c r="C201" s="210">
        <v>650</v>
      </c>
      <c r="D201" s="175" t="s">
        <v>5603</v>
      </c>
      <c r="F201" s="191"/>
      <c r="I201" s="191"/>
      <c r="L201" s="314"/>
    </row>
    <row r="202" spans="2:12">
      <c r="B202" s="221">
        <v>42843</v>
      </c>
      <c r="C202" s="210">
        <v>1200</v>
      </c>
      <c r="D202" s="175" t="s">
        <v>5604</v>
      </c>
      <c r="F202" s="191"/>
      <c r="I202" s="191"/>
      <c r="L202" s="314"/>
    </row>
    <row r="203" spans="2:12">
      <c r="B203" s="221">
        <v>42843</v>
      </c>
      <c r="C203" s="210">
        <v>2500</v>
      </c>
      <c r="D203" s="175" t="s">
        <v>5510</v>
      </c>
      <c r="F203" s="191"/>
      <c r="I203" s="191"/>
      <c r="L203" s="314"/>
    </row>
    <row r="204" spans="2:12">
      <c r="B204" s="221">
        <v>42843</v>
      </c>
      <c r="C204" s="210">
        <v>3000</v>
      </c>
      <c r="D204" s="175" t="s">
        <v>5605</v>
      </c>
      <c r="F204" s="191"/>
      <c r="I204" s="191"/>
      <c r="L204" s="314"/>
    </row>
    <row r="205" spans="2:12">
      <c r="B205" s="221">
        <v>42843</v>
      </c>
      <c r="C205" s="210">
        <v>20000</v>
      </c>
      <c r="D205" s="175" t="s">
        <v>5606</v>
      </c>
      <c r="F205" s="191"/>
      <c r="I205" s="191"/>
      <c r="L205" s="314"/>
    </row>
    <row r="206" spans="2:12">
      <c r="B206" s="221">
        <v>42844</v>
      </c>
      <c r="C206" s="210">
        <v>35</v>
      </c>
      <c r="D206" s="175" t="s">
        <v>5607</v>
      </c>
      <c r="F206" s="191"/>
      <c r="I206" s="191"/>
      <c r="L206" s="314"/>
    </row>
    <row r="207" spans="2:12">
      <c r="B207" s="221">
        <v>42844</v>
      </c>
      <c r="C207" s="210">
        <v>50.260000000000005</v>
      </c>
      <c r="D207" s="175" t="s">
        <v>5608</v>
      </c>
      <c r="F207" s="191"/>
      <c r="I207" s="191"/>
      <c r="L207" s="314"/>
    </row>
    <row r="208" spans="2:12">
      <c r="B208" s="221">
        <v>42844</v>
      </c>
      <c r="C208" s="210">
        <v>100</v>
      </c>
      <c r="D208" s="175" t="s">
        <v>5446</v>
      </c>
      <c r="F208" s="191"/>
      <c r="I208" s="191"/>
      <c r="L208" s="314"/>
    </row>
    <row r="209" spans="2:12" s="51" customFormat="1">
      <c r="B209" s="221">
        <v>42844</v>
      </c>
      <c r="C209" s="210">
        <v>100</v>
      </c>
      <c r="D209" s="175" t="s">
        <v>5609</v>
      </c>
      <c r="F209" s="191"/>
      <c r="I209" s="191"/>
      <c r="L209" s="314"/>
    </row>
    <row r="210" spans="2:12">
      <c r="B210" s="221">
        <v>42844</v>
      </c>
      <c r="C210" s="210">
        <v>100</v>
      </c>
      <c r="D210" s="175" t="s">
        <v>5484</v>
      </c>
      <c r="F210" s="191"/>
      <c r="I210" s="191"/>
      <c r="L210" s="314"/>
    </row>
    <row r="211" spans="2:12">
      <c r="B211" s="221">
        <v>42844</v>
      </c>
      <c r="C211" s="210">
        <v>200</v>
      </c>
      <c r="D211" s="175" t="s">
        <v>5610</v>
      </c>
      <c r="F211" s="191"/>
      <c r="I211" s="191"/>
      <c r="L211" s="314"/>
    </row>
    <row r="212" spans="2:12">
      <c r="B212" s="221">
        <v>42844</v>
      </c>
      <c r="C212" s="210">
        <v>300</v>
      </c>
      <c r="D212" s="175" t="s">
        <v>5611</v>
      </c>
      <c r="F212" s="191"/>
      <c r="I212" s="191"/>
      <c r="L212" s="314"/>
    </row>
    <row r="213" spans="2:12">
      <c r="B213" s="221">
        <v>42844</v>
      </c>
      <c r="C213" s="210">
        <v>300</v>
      </c>
      <c r="D213" s="175" t="s">
        <v>5612</v>
      </c>
      <c r="F213" s="191"/>
      <c r="I213" s="191"/>
      <c r="L213" s="314"/>
    </row>
    <row r="214" spans="2:12">
      <c r="B214" s="221">
        <v>42844</v>
      </c>
      <c r="C214" s="210">
        <v>500</v>
      </c>
      <c r="D214" s="175" t="s">
        <v>5461</v>
      </c>
      <c r="F214" s="191"/>
      <c r="I214" s="191"/>
      <c r="L214" s="314"/>
    </row>
    <row r="215" spans="2:12">
      <c r="B215" s="221">
        <v>42844</v>
      </c>
      <c r="C215" s="210">
        <v>500</v>
      </c>
      <c r="D215" s="175" t="s">
        <v>5613</v>
      </c>
      <c r="F215" s="191"/>
      <c r="I215" s="191"/>
      <c r="L215" s="314"/>
    </row>
    <row r="216" spans="2:12">
      <c r="B216" s="221">
        <v>42844</v>
      </c>
      <c r="C216" s="210">
        <v>1000</v>
      </c>
      <c r="D216" s="175" t="s">
        <v>5614</v>
      </c>
      <c r="F216" s="191"/>
      <c r="I216" s="191"/>
      <c r="L216" s="314"/>
    </row>
    <row r="217" spans="2:12">
      <c r="B217" s="221">
        <v>42844</v>
      </c>
      <c r="C217" s="210">
        <v>1900</v>
      </c>
      <c r="D217" s="175" t="s">
        <v>5485</v>
      </c>
      <c r="F217" s="191"/>
      <c r="I217" s="191"/>
      <c r="L217" s="314"/>
    </row>
    <row r="218" spans="2:12">
      <c r="B218" s="221">
        <v>42844</v>
      </c>
      <c r="C218" s="210">
        <v>2000</v>
      </c>
      <c r="D218" s="175" t="s">
        <v>5615</v>
      </c>
      <c r="F218" s="191"/>
      <c r="I218" s="191"/>
      <c r="L218" s="314"/>
    </row>
    <row r="219" spans="2:12">
      <c r="B219" s="221">
        <v>42844</v>
      </c>
      <c r="C219" s="210">
        <v>2100</v>
      </c>
      <c r="D219" s="175" t="s">
        <v>5467</v>
      </c>
      <c r="F219" s="191"/>
      <c r="I219" s="191"/>
      <c r="L219" s="314"/>
    </row>
    <row r="220" spans="2:12">
      <c r="B220" s="221">
        <v>42845</v>
      </c>
      <c r="C220" s="210">
        <v>50</v>
      </c>
      <c r="D220" s="175" t="s">
        <v>5501</v>
      </c>
      <c r="F220" s="191"/>
      <c r="I220" s="191"/>
      <c r="L220" s="314"/>
    </row>
    <row r="221" spans="2:12">
      <c r="B221" s="221">
        <v>42845</v>
      </c>
      <c r="C221" s="210">
        <v>50</v>
      </c>
      <c r="D221" s="175" t="s">
        <v>5616</v>
      </c>
      <c r="F221" s="191"/>
      <c r="I221" s="191"/>
      <c r="L221" s="314"/>
    </row>
    <row r="222" spans="2:12">
      <c r="B222" s="221">
        <v>42845</v>
      </c>
      <c r="C222" s="210">
        <v>200</v>
      </c>
      <c r="D222" s="175" t="s">
        <v>5617</v>
      </c>
      <c r="F222" s="191"/>
      <c r="I222" s="191"/>
      <c r="L222" s="314"/>
    </row>
    <row r="223" spans="2:12" s="51" customFormat="1">
      <c r="B223" s="221">
        <v>42845</v>
      </c>
      <c r="C223" s="210">
        <v>250</v>
      </c>
      <c r="D223" s="175" t="s">
        <v>5618</v>
      </c>
      <c r="F223" s="191"/>
      <c r="I223" s="191"/>
      <c r="L223" s="314"/>
    </row>
    <row r="224" spans="2:12" s="51" customFormat="1">
      <c r="B224" s="221">
        <v>42845</v>
      </c>
      <c r="C224" s="210">
        <v>500</v>
      </c>
      <c r="D224" s="175" t="s">
        <v>4987</v>
      </c>
      <c r="F224" s="191"/>
      <c r="I224" s="191"/>
      <c r="L224" s="314"/>
    </row>
    <row r="225" spans="2:12" s="51" customFormat="1">
      <c r="B225" s="221">
        <v>42845</v>
      </c>
      <c r="C225" s="210">
        <v>500</v>
      </c>
      <c r="D225" s="175" t="s">
        <v>5461</v>
      </c>
      <c r="F225" s="191"/>
      <c r="I225" s="191"/>
      <c r="L225" s="314"/>
    </row>
    <row r="226" spans="2:12" s="51" customFormat="1">
      <c r="B226" s="221">
        <v>42845</v>
      </c>
      <c r="C226" s="210">
        <v>1000</v>
      </c>
      <c r="D226" s="175" t="s">
        <v>5619</v>
      </c>
      <c r="F226" s="191"/>
      <c r="I226" s="191"/>
      <c r="L226" s="314"/>
    </row>
    <row r="227" spans="2:12" s="51" customFormat="1">
      <c r="B227" s="221">
        <v>42845</v>
      </c>
      <c r="C227" s="210">
        <v>1000</v>
      </c>
      <c r="D227" s="175" t="s">
        <v>5523</v>
      </c>
      <c r="F227" s="191"/>
      <c r="I227" s="191"/>
      <c r="L227" s="314"/>
    </row>
    <row r="228" spans="2:12" s="51" customFormat="1">
      <c r="B228" s="221">
        <v>42845</v>
      </c>
      <c r="C228" s="210">
        <v>1000</v>
      </c>
      <c r="D228" s="175" t="s">
        <v>5588</v>
      </c>
      <c r="F228" s="191"/>
      <c r="I228" s="191"/>
      <c r="L228" s="314"/>
    </row>
    <row r="229" spans="2:12" s="51" customFormat="1">
      <c r="B229" s="221">
        <v>42845</v>
      </c>
      <c r="C229" s="210">
        <v>1000</v>
      </c>
      <c r="D229" s="175" t="s">
        <v>5393</v>
      </c>
      <c r="F229" s="191"/>
      <c r="I229" s="191"/>
      <c r="L229" s="314"/>
    </row>
    <row r="230" spans="2:12" s="51" customFormat="1">
      <c r="B230" s="221">
        <v>42845</v>
      </c>
      <c r="C230" s="210">
        <v>1000</v>
      </c>
      <c r="D230" s="175" t="s">
        <v>5620</v>
      </c>
      <c r="F230" s="191"/>
      <c r="I230" s="191"/>
      <c r="L230" s="314"/>
    </row>
    <row r="231" spans="2:12" s="51" customFormat="1">
      <c r="B231" s="221">
        <v>42845</v>
      </c>
      <c r="C231" s="210">
        <v>2000</v>
      </c>
      <c r="D231" s="175" t="s">
        <v>5621</v>
      </c>
      <c r="F231" s="191"/>
      <c r="I231" s="191"/>
      <c r="L231" s="314"/>
    </row>
    <row r="232" spans="2:12" s="51" customFormat="1">
      <c r="B232" s="221">
        <v>42845</v>
      </c>
      <c r="C232" s="210">
        <v>8752.0499999999993</v>
      </c>
      <c r="D232" s="175" t="s">
        <v>5672</v>
      </c>
      <c r="F232" s="191"/>
      <c r="I232" s="191"/>
      <c r="L232" s="314"/>
    </row>
    <row r="233" spans="2:12" s="51" customFormat="1">
      <c r="B233" s="221">
        <v>42846</v>
      </c>
      <c r="C233" s="210">
        <v>20</v>
      </c>
      <c r="D233" s="175" t="s">
        <v>4953</v>
      </c>
      <c r="F233" s="191"/>
      <c r="I233" s="191"/>
      <c r="L233" s="314"/>
    </row>
    <row r="234" spans="2:12" s="51" customFormat="1">
      <c r="B234" s="221">
        <v>42846</v>
      </c>
      <c r="C234" s="210">
        <v>50</v>
      </c>
      <c r="D234" s="175" t="s">
        <v>5622</v>
      </c>
      <c r="F234" s="191"/>
      <c r="I234" s="191"/>
      <c r="L234" s="314"/>
    </row>
    <row r="235" spans="2:12" s="51" customFormat="1">
      <c r="B235" s="221">
        <v>42846</v>
      </c>
      <c r="C235" s="210">
        <v>100</v>
      </c>
      <c r="D235" s="175" t="s">
        <v>5623</v>
      </c>
      <c r="F235" s="191"/>
      <c r="I235" s="191"/>
      <c r="L235" s="314"/>
    </row>
    <row r="236" spans="2:12" s="51" customFormat="1">
      <c r="B236" s="221">
        <v>42846</v>
      </c>
      <c r="C236" s="210">
        <v>100</v>
      </c>
      <c r="D236" s="175" t="s">
        <v>5624</v>
      </c>
      <c r="F236" s="191"/>
      <c r="I236" s="191"/>
      <c r="L236" s="314"/>
    </row>
    <row r="237" spans="2:12">
      <c r="B237" s="221">
        <v>42846</v>
      </c>
      <c r="C237" s="210">
        <v>100</v>
      </c>
      <c r="D237" s="175" t="s">
        <v>5625</v>
      </c>
      <c r="F237" s="191"/>
      <c r="I237" s="191"/>
      <c r="L237" s="314"/>
    </row>
    <row r="238" spans="2:12" s="51" customFormat="1">
      <c r="B238" s="221">
        <v>42846</v>
      </c>
      <c r="C238" s="210">
        <v>100</v>
      </c>
      <c r="D238" s="175" t="s">
        <v>5626</v>
      </c>
      <c r="F238" s="191"/>
      <c r="I238" s="191"/>
      <c r="L238" s="314"/>
    </row>
    <row r="239" spans="2:12" s="51" customFormat="1">
      <c r="B239" s="221">
        <v>42846</v>
      </c>
      <c r="C239" s="210">
        <v>150</v>
      </c>
      <c r="D239" s="175" t="s">
        <v>5600</v>
      </c>
      <c r="F239" s="191"/>
      <c r="I239" s="191"/>
      <c r="L239" s="314"/>
    </row>
    <row r="240" spans="2:12" s="51" customFormat="1">
      <c r="B240" s="221">
        <v>42846</v>
      </c>
      <c r="C240" s="210">
        <v>200</v>
      </c>
      <c r="D240" s="175" t="s">
        <v>5627</v>
      </c>
      <c r="F240" s="191"/>
      <c r="I240" s="191"/>
      <c r="L240" s="314"/>
    </row>
    <row r="241" spans="2:12" s="51" customFormat="1">
      <c r="B241" s="221">
        <v>42846</v>
      </c>
      <c r="C241" s="210">
        <v>200</v>
      </c>
      <c r="D241" s="175" t="s">
        <v>5628</v>
      </c>
      <c r="F241" s="191"/>
      <c r="I241" s="191"/>
      <c r="L241" s="314"/>
    </row>
    <row r="242" spans="2:12" s="51" customFormat="1">
      <c r="B242" s="221">
        <v>42846</v>
      </c>
      <c r="C242" s="210">
        <v>500</v>
      </c>
      <c r="D242" s="175" t="s">
        <v>5629</v>
      </c>
      <c r="F242" s="191"/>
      <c r="I242" s="191"/>
      <c r="L242" s="314"/>
    </row>
    <row r="243" spans="2:12" s="51" customFormat="1">
      <c r="B243" s="221">
        <v>42846</v>
      </c>
      <c r="C243" s="210">
        <v>500</v>
      </c>
      <c r="D243" s="175" t="s">
        <v>5630</v>
      </c>
      <c r="F243" s="191"/>
      <c r="I243" s="191"/>
      <c r="L243" s="314"/>
    </row>
    <row r="244" spans="2:12" s="51" customFormat="1">
      <c r="B244" s="221">
        <v>42846</v>
      </c>
      <c r="C244" s="210">
        <v>500</v>
      </c>
      <c r="D244" s="175" t="s">
        <v>5461</v>
      </c>
      <c r="F244" s="191"/>
      <c r="I244" s="191"/>
      <c r="L244" s="314"/>
    </row>
    <row r="245" spans="2:12" s="51" customFormat="1">
      <c r="B245" s="221">
        <v>42846</v>
      </c>
      <c r="C245" s="210">
        <v>500</v>
      </c>
      <c r="D245" s="175" t="s">
        <v>5631</v>
      </c>
      <c r="F245" s="191"/>
      <c r="I245" s="191"/>
      <c r="L245" s="314"/>
    </row>
    <row r="246" spans="2:12">
      <c r="B246" s="221">
        <v>42846</v>
      </c>
      <c r="C246" s="210">
        <v>1000</v>
      </c>
      <c r="D246" s="175" t="s">
        <v>5672</v>
      </c>
      <c r="F246" s="191"/>
      <c r="I246" s="191"/>
      <c r="L246" s="314"/>
    </row>
    <row r="247" spans="2:12">
      <c r="B247" s="221">
        <v>42846</v>
      </c>
      <c r="C247" s="210">
        <v>2000</v>
      </c>
      <c r="D247" s="175" t="s">
        <v>5525</v>
      </c>
      <c r="F247" s="191"/>
      <c r="I247" s="191"/>
      <c r="L247" s="314"/>
    </row>
    <row r="248" spans="2:12">
      <c r="B248" s="221">
        <v>42849</v>
      </c>
      <c r="C248" s="210">
        <v>50</v>
      </c>
      <c r="D248" s="175" t="s">
        <v>5632</v>
      </c>
      <c r="F248" s="191"/>
      <c r="I248" s="191"/>
      <c r="L248" s="314"/>
    </row>
    <row r="249" spans="2:12">
      <c r="B249" s="221">
        <v>42849</v>
      </c>
      <c r="C249" s="210">
        <v>100</v>
      </c>
      <c r="D249" s="175" t="s">
        <v>5633</v>
      </c>
      <c r="F249" s="191"/>
      <c r="I249" s="191"/>
      <c r="L249" s="314"/>
    </row>
    <row r="250" spans="2:12">
      <c r="B250" s="221">
        <v>42849</v>
      </c>
      <c r="C250" s="210">
        <v>100</v>
      </c>
      <c r="D250" s="175" t="s">
        <v>5634</v>
      </c>
      <c r="F250" s="191"/>
      <c r="I250" s="191"/>
      <c r="L250" s="314"/>
    </row>
    <row r="251" spans="2:12" s="51" customFormat="1">
      <c r="B251" s="221">
        <v>42849</v>
      </c>
      <c r="C251" s="210">
        <v>100</v>
      </c>
      <c r="D251" s="175" t="s">
        <v>5575</v>
      </c>
      <c r="F251" s="191"/>
      <c r="I251" s="191"/>
      <c r="L251" s="314"/>
    </row>
    <row r="252" spans="2:12">
      <c r="B252" s="221">
        <v>42849</v>
      </c>
      <c r="C252" s="210">
        <v>100</v>
      </c>
      <c r="D252" s="175" t="s">
        <v>5448</v>
      </c>
      <c r="F252" s="191"/>
      <c r="I252" s="191"/>
      <c r="L252" s="314"/>
    </row>
    <row r="253" spans="2:12">
      <c r="B253" s="221">
        <v>42849</v>
      </c>
      <c r="C253" s="210">
        <v>100</v>
      </c>
      <c r="D253" s="175" t="s">
        <v>5635</v>
      </c>
      <c r="F253" s="191"/>
      <c r="I253" s="191"/>
      <c r="L253" s="314"/>
    </row>
    <row r="254" spans="2:12" s="51" customFormat="1">
      <c r="B254" s="221">
        <v>42849</v>
      </c>
      <c r="C254" s="210">
        <v>100</v>
      </c>
      <c r="D254" s="175" t="s">
        <v>5636</v>
      </c>
      <c r="F254" s="191"/>
      <c r="I254" s="191"/>
      <c r="L254" s="314"/>
    </row>
    <row r="255" spans="2:12" s="51" customFormat="1">
      <c r="B255" s="221">
        <v>42849</v>
      </c>
      <c r="C255" s="210">
        <v>100</v>
      </c>
      <c r="D255" s="175" t="s">
        <v>5637</v>
      </c>
      <c r="F255" s="191"/>
      <c r="I255" s="191"/>
      <c r="L255" s="314"/>
    </row>
    <row r="256" spans="2:12" s="51" customFormat="1">
      <c r="B256" s="221">
        <v>42849</v>
      </c>
      <c r="C256" s="210">
        <v>100</v>
      </c>
      <c r="D256" s="175" t="s">
        <v>5671</v>
      </c>
      <c r="F256" s="191"/>
      <c r="I256" s="191"/>
      <c r="L256" s="314"/>
    </row>
    <row r="257" spans="2:12" s="51" customFormat="1">
      <c r="B257" s="221">
        <v>42849</v>
      </c>
      <c r="C257" s="210">
        <v>150</v>
      </c>
      <c r="D257" s="175" t="s">
        <v>5450</v>
      </c>
      <c r="F257" s="191"/>
      <c r="I257" s="191"/>
      <c r="L257" s="314"/>
    </row>
    <row r="258" spans="2:12" s="51" customFormat="1">
      <c r="B258" s="221">
        <v>42849</v>
      </c>
      <c r="C258" s="210">
        <v>155.69999999999999</v>
      </c>
      <c r="D258" s="175" t="s">
        <v>5638</v>
      </c>
      <c r="F258" s="191"/>
      <c r="I258" s="191"/>
      <c r="L258" s="314"/>
    </row>
    <row r="259" spans="2:12" s="51" customFormat="1">
      <c r="B259" s="221">
        <v>42849</v>
      </c>
      <c r="C259" s="210">
        <v>250</v>
      </c>
      <c r="D259" s="175" t="s">
        <v>5639</v>
      </c>
      <c r="F259" s="191"/>
      <c r="I259" s="191"/>
      <c r="L259" s="314"/>
    </row>
    <row r="260" spans="2:12" s="51" customFormat="1">
      <c r="B260" s="221">
        <v>42849</v>
      </c>
      <c r="C260" s="210">
        <v>250</v>
      </c>
      <c r="D260" s="175" t="s">
        <v>5640</v>
      </c>
      <c r="F260" s="191"/>
      <c r="I260" s="191"/>
      <c r="L260" s="314"/>
    </row>
    <row r="261" spans="2:12" s="51" customFormat="1">
      <c r="B261" s="221">
        <v>42849</v>
      </c>
      <c r="C261" s="210">
        <v>300</v>
      </c>
      <c r="D261" s="175" t="s">
        <v>5641</v>
      </c>
      <c r="F261" s="191"/>
      <c r="I261" s="191"/>
      <c r="L261" s="314"/>
    </row>
    <row r="262" spans="2:12" s="51" customFormat="1">
      <c r="B262" s="221">
        <v>42849</v>
      </c>
      <c r="C262" s="210">
        <v>300</v>
      </c>
      <c r="D262" s="175" t="s">
        <v>5642</v>
      </c>
      <c r="F262" s="191"/>
      <c r="I262" s="191"/>
      <c r="L262" s="314"/>
    </row>
    <row r="263" spans="2:12" s="51" customFormat="1">
      <c r="B263" s="221">
        <v>42849</v>
      </c>
      <c r="C263" s="210">
        <v>300</v>
      </c>
      <c r="D263" s="175" t="s">
        <v>5535</v>
      </c>
      <c r="F263" s="191"/>
      <c r="I263" s="191"/>
      <c r="L263" s="314"/>
    </row>
    <row r="264" spans="2:12" s="51" customFormat="1">
      <c r="B264" s="221">
        <v>42849</v>
      </c>
      <c r="C264" s="210">
        <v>350</v>
      </c>
      <c r="D264" s="175" t="s">
        <v>5467</v>
      </c>
      <c r="F264" s="191"/>
      <c r="I264" s="191"/>
      <c r="L264" s="314"/>
    </row>
    <row r="265" spans="2:12" s="51" customFormat="1">
      <c r="B265" s="221">
        <v>42849</v>
      </c>
      <c r="C265" s="210">
        <v>500</v>
      </c>
      <c r="D265" s="175" t="s">
        <v>5643</v>
      </c>
      <c r="F265" s="191"/>
      <c r="I265" s="191"/>
      <c r="L265" s="314"/>
    </row>
    <row r="266" spans="2:12" s="51" customFormat="1">
      <c r="B266" s="221">
        <v>42849</v>
      </c>
      <c r="C266" s="210">
        <v>500</v>
      </c>
      <c r="D266" s="175" t="s">
        <v>5644</v>
      </c>
      <c r="F266" s="191"/>
      <c r="I266" s="191"/>
      <c r="L266" s="314"/>
    </row>
    <row r="267" spans="2:12" s="51" customFormat="1">
      <c r="B267" s="221">
        <v>42849</v>
      </c>
      <c r="C267" s="210">
        <v>500</v>
      </c>
      <c r="D267" s="175" t="s">
        <v>5645</v>
      </c>
      <c r="F267" s="191"/>
      <c r="I267" s="191"/>
      <c r="L267" s="314"/>
    </row>
    <row r="268" spans="2:12" s="51" customFormat="1">
      <c r="B268" s="221">
        <v>42849</v>
      </c>
      <c r="C268" s="210">
        <v>500</v>
      </c>
      <c r="D268" s="175" t="s">
        <v>5646</v>
      </c>
      <c r="F268" s="191"/>
      <c r="I268" s="191"/>
      <c r="L268" s="314"/>
    </row>
    <row r="269" spans="2:12" s="51" customFormat="1">
      <c r="B269" s="221">
        <v>42849</v>
      </c>
      <c r="C269" s="210">
        <v>500</v>
      </c>
      <c r="D269" s="175" t="s">
        <v>5461</v>
      </c>
      <c r="F269" s="191"/>
      <c r="I269" s="191"/>
      <c r="L269" s="314"/>
    </row>
    <row r="270" spans="2:12" s="51" customFormat="1">
      <c r="B270" s="221">
        <v>42849</v>
      </c>
      <c r="C270" s="210">
        <v>500</v>
      </c>
      <c r="D270" s="175" t="s">
        <v>5647</v>
      </c>
      <c r="F270" s="191"/>
      <c r="I270" s="191"/>
      <c r="L270" s="314"/>
    </row>
    <row r="271" spans="2:12" s="51" customFormat="1">
      <c r="B271" s="221">
        <v>42849</v>
      </c>
      <c r="C271" s="210">
        <v>650</v>
      </c>
      <c r="D271" s="175" t="s">
        <v>5465</v>
      </c>
      <c r="F271" s="191"/>
      <c r="I271" s="191"/>
      <c r="L271" s="314"/>
    </row>
    <row r="272" spans="2:12" s="51" customFormat="1">
      <c r="B272" s="221">
        <v>42849</v>
      </c>
      <c r="C272" s="210">
        <v>750</v>
      </c>
      <c r="D272" s="175" t="s">
        <v>5467</v>
      </c>
      <c r="F272" s="191"/>
      <c r="I272" s="191"/>
      <c r="L272" s="314"/>
    </row>
    <row r="273" spans="2:12" s="51" customFormat="1">
      <c r="B273" s="221">
        <v>42849</v>
      </c>
      <c r="C273" s="210">
        <v>800</v>
      </c>
      <c r="D273" s="175" t="s">
        <v>5604</v>
      </c>
      <c r="F273" s="191"/>
      <c r="I273" s="191"/>
      <c r="L273" s="314"/>
    </row>
    <row r="274" spans="2:12" s="51" customFormat="1">
      <c r="B274" s="221">
        <v>42849</v>
      </c>
      <c r="C274" s="210">
        <v>1000</v>
      </c>
      <c r="D274" s="175" t="s">
        <v>5648</v>
      </c>
      <c r="F274" s="191"/>
      <c r="I274" s="191"/>
      <c r="L274" s="314"/>
    </row>
    <row r="275" spans="2:12" s="51" customFormat="1">
      <c r="B275" s="221">
        <v>42849</v>
      </c>
      <c r="C275" s="210">
        <v>1000</v>
      </c>
      <c r="D275" s="175" t="s">
        <v>4866</v>
      </c>
      <c r="F275" s="191"/>
      <c r="I275" s="191"/>
      <c r="L275" s="314"/>
    </row>
    <row r="276" spans="2:12" s="51" customFormat="1">
      <c r="B276" s="221">
        <v>42849</v>
      </c>
      <c r="C276" s="210">
        <v>2000</v>
      </c>
      <c r="D276" s="175" t="s">
        <v>5649</v>
      </c>
      <c r="F276" s="191"/>
      <c r="I276" s="191"/>
      <c r="L276" s="314"/>
    </row>
    <row r="277" spans="2:12" s="51" customFormat="1">
      <c r="B277" s="221">
        <v>42849</v>
      </c>
      <c r="C277" s="210">
        <v>15555</v>
      </c>
      <c r="D277" s="175" t="s">
        <v>5650</v>
      </c>
      <c r="F277" s="191"/>
      <c r="I277" s="191"/>
      <c r="L277" s="314"/>
    </row>
    <row r="278" spans="2:12" s="51" customFormat="1">
      <c r="B278" s="221">
        <v>42850</v>
      </c>
      <c r="C278" s="210">
        <v>25</v>
      </c>
      <c r="D278" s="175" t="s">
        <v>5467</v>
      </c>
      <c r="F278" s="191"/>
      <c r="I278" s="191"/>
      <c r="L278" s="314"/>
    </row>
    <row r="279" spans="2:12" s="51" customFormat="1">
      <c r="B279" s="221">
        <v>42850</v>
      </c>
      <c r="C279" s="210">
        <v>50</v>
      </c>
      <c r="D279" s="175" t="s">
        <v>5600</v>
      </c>
      <c r="F279" s="191"/>
      <c r="I279" s="191"/>
      <c r="L279" s="314"/>
    </row>
    <row r="280" spans="2:12" s="51" customFormat="1">
      <c r="B280" s="221">
        <v>42850</v>
      </c>
      <c r="C280" s="210">
        <v>100</v>
      </c>
      <c r="D280" s="175" t="s">
        <v>5651</v>
      </c>
      <c r="F280" s="191"/>
      <c r="I280" s="191"/>
      <c r="L280" s="314"/>
    </row>
    <row r="281" spans="2:12" s="51" customFormat="1">
      <c r="B281" s="221">
        <v>42850</v>
      </c>
      <c r="C281" s="210">
        <v>200</v>
      </c>
      <c r="D281" s="175" t="s">
        <v>5652</v>
      </c>
      <c r="F281" s="191"/>
      <c r="I281" s="191"/>
      <c r="L281" s="314"/>
    </row>
    <row r="282" spans="2:12" s="51" customFormat="1">
      <c r="B282" s="221">
        <v>42850</v>
      </c>
      <c r="C282" s="210">
        <v>500</v>
      </c>
      <c r="D282" s="175" t="s">
        <v>5505</v>
      </c>
      <c r="F282" s="191"/>
      <c r="I282" s="191"/>
      <c r="L282" s="314"/>
    </row>
    <row r="283" spans="2:12" s="51" customFormat="1">
      <c r="B283" s="221">
        <v>42850</v>
      </c>
      <c r="C283" s="210">
        <v>500</v>
      </c>
      <c r="D283" s="175" t="s">
        <v>5653</v>
      </c>
      <c r="F283" s="191"/>
      <c r="I283" s="191"/>
      <c r="L283" s="314"/>
    </row>
    <row r="284" spans="2:12" s="51" customFormat="1">
      <c r="B284" s="221">
        <v>42850</v>
      </c>
      <c r="C284" s="210">
        <v>1000</v>
      </c>
      <c r="D284" s="175" t="s">
        <v>4861</v>
      </c>
      <c r="F284" s="191"/>
      <c r="I284" s="191"/>
      <c r="L284" s="314"/>
    </row>
    <row r="285" spans="2:12" s="51" customFormat="1">
      <c r="B285" s="221">
        <v>42850</v>
      </c>
      <c r="C285" s="210">
        <v>1500</v>
      </c>
      <c r="D285" s="175" t="s">
        <v>5654</v>
      </c>
      <c r="F285" s="191"/>
      <c r="I285" s="191"/>
      <c r="L285" s="314"/>
    </row>
    <row r="286" spans="2:12" s="51" customFormat="1">
      <c r="B286" s="221">
        <v>42850</v>
      </c>
      <c r="C286" s="210">
        <v>2500</v>
      </c>
      <c r="D286" s="175" t="s">
        <v>5510</v>
      </c>
      <c r="F286" s="191"/>
      <c r="I286" s="191"/>
      <c r="L286" s="314"/>
    </row>
    <row r="287" spans="2:12" s="51" customFormat="1">
      <c r="B287" s="221">
        <v>42851</v>
      </c>
      <c r="C287" s="210">
        <v>200</v>
      </c>
      <c r="D287" s="175" t="s">
        <v>5617</v>
      </c>
      <c r="F287" s="191"/>
      <c r="I287" s="191"/>
      <c r="L287" s="314"/>
    </row>
    <row r="288" spans="2:12" s="51" customFormat="1">
      <c r="B288" s="221">
        <v>42851</v>
      </c>
      <c r="C288" s="210">
        <v>250</v>
      </c>
      <c r="D288" s="175" t="s">
        <v>5518</v>
      </c>
      <c r="F288" s="191"/>
      <c r="I288" s="191"/>
      <c r="L288" s="314"/>
    </row>
    <row r="289" spans="2:17" s="51" customFormat="1">
      <c r="B289" s="221">
        <v>42851</v>
      </c>
      <c r="C289" s="210">
        <v>300</v>
      </c>
      <c r="D289" s="175" t="s">
        <v>5400</v>
      </c>
      <c r="F289" s="191"/>
      <c r="I289" s="191"/>
      <c r="L289" s="314"/>
    </row>
    <row r="290" spans="2:17" s="51" customFormat="1">
      <c r="B290" s="221">
        <v>42851</v>
      </c>
      <c r="C290" s="210">
        <v>500</v>
      </c>
      <c r="D290" s="175" t="s">
        <v>5461</v>
      </c>
      <c r="F290" s="191"/>
      <c r="I290" s="191"/>
      <c r="L290" s="314"/>
    </row>
    <row r="291" spans="2:17" s="79" customFormat="1">
      <c r="B291" s="221">
        <v>42851</v>
      </c>
      <c r="C291" s="210">
        <v>1000</v>
      </c>
      <c r="D291" s="175" t="s">
        <v>5655</v>
      </c>
      <c r="E291" s="51"/>
      <c r="F291" s="191"/>
      <c r="G291" s="51"/>
      <c r="H291" s="51"/>
      <c r="I291" s="191"/>
      <c r="J291" s="51"/>
      <c r="K291" s="51"/>
      <c r="L291" s="314"/>
      <c r="M291" s="51"/>
      <c r="N291" s="51"/>
      <c r="O291" s="51"/>
      <c r="P291" s="51"/>
      <c r="Q291" s="51"/>
    </row>
    <row r="292" spans="2:17" s="79" customFormat="1">
      <c r="B292" s="221">
        <v>42852</v>
      </c>
      <c r="C292" s="210">
        <v>50</v>
      </c>
      <c r="D292" s="175" t="s">
        <v>5501</v>
      </c>
      <c r="E292" s="51"/>
      <c r="F292" s="191"/>
      <c r="G292" s="51"/>
      <c r="H292" s="51"/>
      <c r="I292" s="191"/>
      <c r="J292" s="51"/>
      <c r="K292" s="51"/>
      <c r="L292" s="314"/>
      <c r="M292" s="51"/>
      <c r="N292" s="51"/>
      <c r="O292" s="51"/>
      <c r="P292" s="51"/>
      <c r="Q292" s="51"/>
    </row>
    <row r="293" spans="2:17" s="79" customFormat="1">
      <c r="B293" s="221">
        <v>42852</v>
      </c>
      <c r="C293" s="210">
        <v>150</v>
      </c>
      <c r="D293" s="175" t="s">
        <v>5656</v>
      </c>
      <c r="E293" s="51"/>
      <c r="F293" s="191"/>
      <c r="G293" s="51"/>
      <c r="H293" s="51"/>
      <c r="I293" s="191"/>
      <c r="J293" s="51"/>
      <c r="K293" s="51"/>
      <c r="L293" s="314"/>
      <c r="M293" s="51"/>
      <c r="N293" s="51"/>
      <c r="O293" s="51"/>
      <c r="P293" s="51"/>
      <c r="Q293" s="51"/>
    </row>
    <row r="294" spans="2:17" s="79" customFormat="1">
      <c r="B294" s="221">
        <v>42852</v>
      </c>
      <c r="C294" s="210">
        <v>200</v>
      </c>
      <c r="D294" s="175" t="s">
        <v>5597</v>
      </c>
      <c r="E294" s="51"/>
      <c r="F294" s="191"/>
      <c r="G294" s="51"/>
      <c r="H294" s="51"/>
      <c r="I294" s="191"/>
      <c r="J294" s="51"/>
      <c r="K294" s="51"/>
      <c r="L294" s="314"/>
      <c r="M294" s="51"/>
      <c r="N294" s="51"/>
      <c r="O294" s="51"/>
      <c r="P294" s="51"/>
      <c r="Q294" s="51"/>
    </row>
    <row r="295" spans="2:17" s="79" customFormat="1">
      <c r="B295" s="221">
        <v>42852</v>
      </c>
      <c r="C295" s="210">
        <v>200</v>
      </c>
      <c r="D295" s="175" t="s">
        <v>5617</v>
      </c>
      <c r="E295" s="51"/>
      <c r="F295" s="191"/>
      <c r="G295" s="51"/>
      <c r="H295" s="51"/>
      <c r="I295" s="191"/>
      <c r="J295" s="51"/>
      <c r="K295" s="51"/>
      <c r="L295" s="314"/>
      <c r="M295" s="51"/>
      <c r="N295" s="51"/>
      <c r="O295" s="51"/>
      <c r="P295" s="51"/>
      <c r="Q295" s="51"/>
    </row>
    <row r="296" spans="2:17" s="51" customFormat="1">
      <c r="B296" s="221">
        <v>42852</v>
      </c>
      <c r="C296" s="210">
        <v>200</v>
      </c>
      <c r="D296" s="175" t="s">
        <v>5657</v>
      </c>
      <c r="F296" s="191"/>
      <c r="I296" s="191"/>
      <c r="L296" s="314"/>
    </row>
    <row r="297" spans="2:17" s="51" customFormat="1">
      <c r="B297" s="221">
        <v>42852</v>
      </c>
      <c r="C297" s="210">
        <v>200</v>
      </c>
      <c r="D297" s="175" t="s">
        <v>5658</v>
      </c>
      <c r="F297" s="191"/>
      <c r="I297" s="191"/>
      <c r="L297" s="314"/>
    </row>
    <row r="298" spans="2:17" s="51" customFormat="1">
      <c r="B298" s="221">
        <v>42852</v>
      </c>
      <c r="C298" s="210">
        <v>300</v>
      </c>
      <c r="D298" s="175" t="s">
        <v>5659</v>
      </c>
      <c r="F298" s="191"/>
      <c r="I298" s="191"/>
      <c r="L298" s="314"/>
    </row>
    <row r="299" spans="2:17" s="51" customFormat="1">
      <c r="B299" s="221">
        <v>42852</v>
      </c>
      <c r="C299" s="210">
        <v>300</v>
      </c>
      <c r="D299" s="175" t="s">
        <v>5660</v>
      </c>
      <c r="F299" s="191"/>
      <c r="I299" s="191"/>
      <c r="L299" s="314"/>
    </row>
    <row r="300" spans="2:17" s="51" customFormat="1">
      <c r="B300" s="221">
        <v>42852</v>
      </c>
      <c r="C300" s="210">
        <v>500</v>
      </c>
      <c r="D300" s="175" t="s">
        <v>5461</v>
      </c>
      <c r="F300" s="191"/>
      <c r="I300" s="191"/>
      <c r="L300" s="314"/>
    </row>
    <row r="301" spans="2:17" s="51" customFormat="1">
      <c r="B301" s="221">
        <v>42852</v>
      </c>
      <c r="C301" s="210">
        <v>600</v>
      </c>
      <c r="D301" s="175" t="s">
        <v>5661</v>
      </c>
      <c r="F301" s="191"/>
      <c r="I301" s="191"/>
      <c r="L301" s="314"/>
    </row>
    <row r="302" spans="2:17" s="51" customFormat="1">
      <c r="B302" s="221">
        <v>42853</v>
      </c>
      <c r="C302" s="210">
        <v>25</v>
      </c>
      <c r="D302" s="175" t="s">
        <v>5467</v>
      </c>
      <c r="F302" s="191"/>
      <c r="I302" s="191"/>
      <c r="L302" s="314"/>
    </row>
    <row r="303" spans="2:17" s="51" customFormat="1">
      <c r="B303" s="221">
        <v>42853</v>
      </c>
      <c r="C303" s="210">
        <v>150</v>
      </c>
      <c r="D303" s="175" t="s">
        <v>5662</v>
      </c>
      <c r="F303" s="191"/>
      <c r="I303" s="191"/>
      <c r="L303" s="314"/>
    </row>
    <row r="304" spans="2:17" s="51" customFormat="1">
      <c r="B304" s="221">
        <v>42853</v>
      </c>
      <c r="C304" s="210">
        <v>200</v>
      </c>
      <c r="D304" s="175" t="s">
        <v>5663</v>
      </c>
      <c r="F304" s="191"/>
      <c r="I304" s="191"/>
      <c r="L304" s="314"/>
    </row>
    <row r="305" spans="2:31" s="51" customFormat="1">
      <c r="B305" s="221">
        <v>42853</v>
      </c>
      <c r="C305" s="210">
        <v>200</v>
      </c>
      <c r="D305" s="175" t="s">
        <v>5519</v>
      </c>
      <c r="F305" s="191"/>
      <c r="I305" s="191"/>
      <c r="L305" s="314"/>
    </row>
    <row r="306" spans="2:31" s="51" customFormat="1">
      <c r="B306" s="221">
        <v>42853</v>
      </c>
      <c r="C306" s="210">
        <v>475</v>
      </c>
      <c r="D306" s="175" t="s">
        <v>5467</v>
      </c>
      <c r="F306" s="191"/>
      <c r="I306" s="191"/>
      <c r="L306" s="314"/>
    </row>
    <row r="307" spans="2:31" s="51" customFormat="1">
      <c r="B307" s="221">
        <v>42853</v>
      </c>
      <c r="C307" s="210">
        <v>500</v>
      </c>
      <c r="D307" s="175" t="s">
        <v>5664</v>
      </c>
      <c r="F307" s="191"/>
      <c r="I307" s="191"/>
      <c r="L307" s="314"/>
    </row>
    <row r="308" spans="2:31" s="51" customFormat="1">
      <c r="B308" s="221">
        <v>42853</v>
      </c>
      <c r="C308" s="210">
        <v>500</v>
      </c>
      <c r="D308" s="175" t="s">
        <v>5643</v>
      </c>
      <c r="F308" s="191"/>
      <c r="I308" s="191"/>
      <c r="L308" s="314"/>
    </row>
    <row r="309" spans="2:31" s="51" customFormat="1">
      <c r="B309" s="221">
        <v>42853</v>
      </c>
      <c r="C309" s="210">
        <v>1000</v>
      </c>
      <c r="D309" s="175" t="s">
        <v>5665</v>
      </c>
      <c r="F309" s="191"/>
      <c r="I309" s="191"/>
      <c r="L309" s="314"/>
    </row>
    <row r="310" spans="2:31" s="51" customFormat="1">
      <c r="B310" s="221">
        <v>42853</v>
      </c>
      <c r="C310" s="210">
        <v>1000</v>
      </c>
      <c r="D310" s="175" t="s">
        <v>5666</v>
      </c>
      <c r="F310" s="191"/>
      <c r="I310" s="191"/>
      <c r="L310" s="314"/>
    </row>
    <row r="311" spans="2:31" s="51" customFormat="1">
      <c r="B311" s="221">
        <v>42853</v>
      </c>
      <c r="C311" s="210">
        <v>2000</v>
      </c>
      <c r="D311" s="175" t="s">
        <v>5667</v>
      </c>
      <c r="F311" s="191"/>
      <c r="I311" s="191"/>
      <c r="L311" s="314"/>
    </row>
    <row r="312" spans="2:31" s="51" customFormat="1">
      <c r="B312" s="221">
        <v>42853</v>
      </c>
      <c r="C312" s="210">
        <v>2000</v>
      </c>
      <c r="D312" s="175" t="s">
        <v>5668</v>
      </c>
      <c r="F312" s="191"/>
      <c r="I312" s="191"/>
      <c r="L312" s="314"/>
    </row>
    <row r="313" spans="2:31" s="1" customFormat="1">
      <c r="B313" s="222" t="s">
        <v>31</v>
      </c>
      <c r="C313" s="144">
        <f>SUM(C5:C312)</f>
        <v>371345.69999999995</v>
      </c>
      <c r="D313" s="123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W313" s="51"/>
      <c r="X313" s="51"/>
      <c r="Y313" s="51"/>
      <c r="Z313" s="51"/>
      <c r="AA313" s="51"/>
      <c r="AB313" s="51"/>
      <c r="AC313" s="51"/>
      <c r="AD313" s="51"/>
      <c r="AE313" s="51"/>
    </row>
    <row r="314" spans="2:31" s="1" customFormat="1">
      <c r="B314" s="218" t="s">
        <v>28</v>
      </c>
      <c r="C314" s="223">
        <v>1700</v>
      </c>
      <c r="D314" s="124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W314" s="51"/>
      <c r="X314" s="51"/>
      <c r="Y314" s="51"/>
      <c r="Z314" s="51"/>
      <c r="AA314" s="51"/>
      <c r="AB314" s="51"/>
      <c r="AC314" s="51"/>
      <c r="AD314" s="51"/>
      <c r="AE314" s="51"/>
    </row>
    <row r="315" spans="2:31">
      <c r="B315" s="115"/>
      <c r="C315" s="117"/>
      <c r="D315" s="113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W315" s="51"/>
      <c r="X315" s="51"/>
      <c r="Y315" s="51"/>
      <c r="Z315" s="51"/>
      <c r="AA315" s="51"/>
      <c r="AB315" s="51"/>
      <c r="AC315" s="51"/>
      <c r="AD315" s="51"/>
      <c r="AE315" s="51"/>
    </row>
    <row r="316" spans="2:31">
      <c r="B316" s="115"/>
      <c r="C316" s="117"/>
      <c r="D316" s="113"/>
    </row>
    <row r="317" spans="2:31">
      <c r="B317" s="115"/>
      <c r="C317" s="117"/>
      <c r="D317" s="113"/>
    </row>
    <row r="318" spans="2:31">
      <c r="B318" s="115"/>
      <c r="C318" s="117"/>
      <c r="D318" s="113"/>
    </row>
    <row r="319" spans="2:31">
      <c r="B319" s="115"/>
      <c r="C319" s="117"/>
      <c r="D319" s="113"/>
    </row>
    <row r="320" spans="2:31">
      <c r="B320" s="115"/>
      <c r="C320" s="117"/>
      <c r="D320" s="113"/>
    </row>
    <row r="321" spans="2:4">
      <c r="B321" s="115"/>
      <c r="C321" s="117"/>
      <c r="D321" s="113"/>
    </row>
    <row r="322" spans="2:4">
      <c r="B322" s="115"/>
      <c r="C322" s="117"/>
      <c r="D322" s="113"/>
    </row>
    <row r="323" spans="2:4">
      <c r="B323" s="115"/>
      <c r="C323" s="117"/>
      <c r="D323" s="113"/>
    </row>
    <row r="324" spans="2:4">
      <c r="B324" s="115"/>
      <c r="C324" s="117"/>
      <c r="D324" s="113"/>
    </row>
    <row r="325" spans="2:4">
      <c r="B325" s="115"/>
      <c r="C325" s="117"/>
      <c r="D325" s="113"/>
    </row>
    <row r="326" spans="2:4">
      <c r="B326" s="115"/>
      <c r="C326" s="117"/>
      <c r="D326" s="116"/>
    </row>
    <row r="327" spans="2:4">
      <c r="B327" s="115"/>
      <c r="C327" s="117"/>
      <c r="D327" s="116"/>
    </row>
    <row r="328" spans="2:4">
      <c r="B328" s="115"/>
      <c r="C328" s="117"/>
      <c r="D328" s="116"/>
    </row>
    <row r="329" spans="2:4">
      <c r="B329" s="115"/>
      <c r="C329" s="117"/>
      <c r="D329" s="116"/>
    </row>
    <row r="330" spans="2:4">
      <c r="B330" s="115"/>
      <c r="C330" s="117"/>
      <c r="D330" s="116"/>
    </row>
    <row r="331" spans="2:4">
      <c r="B331" s="115"/>
      <c r="C331" s="117"/>
      <c r="D331" s="116"/>
    </row>
    <row r="332" spans="2:4">
      <c r="B332" s="115"/>
      <c r="C332" s="117"/>
      <c r="D332" s="116"/>
    </row>
    <row r="333" spans="2:4">
      <c r="B333" s="115"/>
      <c r="C333" s="117"/>
      <c r="D333" s="116"/>
    </row>
    <row r="334" spans="2:4">
      <c r="B334" s="115"/>
      <c r="C334" s="117"/>
      <c r="D334" s="116"/>
    </row>
    <row r="335" spans="2:4">
      <c r="B335" s="115"/>
      <c r="C335" s="117"/>
      <c r="D335" s="116"/>
    </row>
    <row r="336" spans="2:4">
      <c r="B336" s="115"/>
      <c r="C336" s="117"/>
      <c r="D336" s="116"/>
    </row>
    <row r="337" spans="2:4">
      <c r="B337" s="115"/>
      <c r="C337" s="117"/>
      <c r="D337" s="116"/>
    </row>
    <row r="338" spans="2:4">
      <c r="B338" s="115"/>
      <c r="C338" s="117"/>
      <c r="D338" s="116"/>
    </row>
    <row r="339" spans="2:4">
      <c r="B339" s="115"/>
      <c r="C339" s="117"/>
      <c r="D339" s="116"/>
    </row>
    <row r="340" spans="2:4">
      <c r="B340" s="115"/>
      <c r="C340" s="117"/>
      <c r="D340" s="116"/>
    </row>
    <row r="341" spans="2:4">
      <c r="B341" s="115"/>
      <c r="C341" s="117"/>
      <c r="D341" s="116"/>
    </row>
    <row r="342" spans="2:4">
      <c r="B342" s="115"/>
      <c r="C342" s="117"/>
      <c r="D342" s="116"/>
    </row>
    <row r="343" spans="2:4">
      <c r="B343" s="115"/>
      <c r="C343" s="117"/>
      <c r="D343" s="116"/>
    </row>
    <row r="344" spans="2:4">
      <c r="B344" s="115"/>
      <c r="C344" s="117"/>
      <c r="D344" s="116"/>
    </row>
    <row r="345" spans="2:4">
      <c r="B345" s="115"/>
      <c r="C345" s="117"/>
      <c r="D345" s="116"/>
    </row>
    <row r="346" spans="2:4">
      <c r="B346" s="115"/>
      <c r="C346" s="117"/>
      <c r="D346" s="116"/>
    </row>
    <row r="347" spans="2:4">
      <c r="B347" s="115"/>
      <c r="C347" s="117"/>
      <c r="D347" s="116"/>
    </row>
    <row r="348" spans="2:4">
      <c r="B348" s="115"/>
      <c r="C348" s="117"/>
      <c r="D348" s="116"/>
    </row>
    <row r="349" spans="2:4">
      <c r="B349" s="115"/>
      <c r="C349" s="117"/>
      <c r="D349" s="116"/>
    </row>
    <row r="350" spans="2:4">
      <c r="B350" s="115"/>
      <c r="C350" s="117"/>
      <c r="D350" s="116"/>
    </row>
    <row r="351" spans="2:4">
      <c r="B351" s="115"/>
      <c r="C351" s="117"/>
      <c r="D351" s="116"/>
    </row>
    <row r="352" spans="2:4">
      <c r="B352" s="115"/>
      <c r="C352" s="117"/>
      <c r="D352" s="116"/>
    </row>
    <row r="353" spans="2:4">
      <c r="B353" s="115"/>
      <c r="C353" s="117"/>
      <c r="D353" s="116"/>
    </row>
    <row r="354" spans="2:4">
      <c r="B354" s="115"/>
      <c r="C354" s="117"/>
      <c r="D354" s="116"/>
    </row>
    <row r="355" spans="2:4">
      <c r="B355" s="115"/>
      <c r="C355" s="117"/>
      <c r="D355" s="116"/>
    </row>
    <row r="356" spans="2:4">
      <c r="B356" s="115"/>
      <c r="C356" s="117"/>
      <c r="D356" s="116"/>
    </row>
    <row r="357" spans="2:4">
      <c r="B357" s="115"/>
      <c r="C357" s="117"/>
      <c r="D357" s="116"/>
    </row>
    <row r="358" spans="2:4">
      <c r="B358" s="115"/>
      <c r="C358" s="117"/>
      <c r="D358" s="116"/>
    </row>
    <row r="359" spans="2:4">
      <c r="B359" s="115"/>
      <c r="C359" s="117"/>
      <c r="D359" s="116"/>
    </row>
    <row r="360" spans="2:4">
      <c r="B360" s="115"/>
      <c r="C360" s="117"/>
      <c r="D360" s="116"/>
    </row>
    <row r="361" spans="2:4">
      <c r="B361" s="115"/>
      <c r="C361" s="117"/>
      <c r="D361" s="116"/>
    </row>
    <row r="362" spans="2:4">
      <c r="B362" s="115"/>
      <c r="C362" s="117"/>
      <c r="D362" s="116"/>
    </row>
    <row r="363" spans="2:4">
      <c r="B363" s="115"/>
      <c r="C363" s="117"/>
      <c r="D363" s="116"/>
    </row>
    <row r="364" spans="2:4">
      <c r="B364" s="115"/>
      <c r="C364" s="117"/>
      <c r="D364" s="116"/>
    </row>
    <row r="365" spans="2:4">
      <c r="B365" s="115"/>
      <c r="C365" s="117"/>
      <c r="D365" s="116"/>
    </row>
    <row r="366" spans="2:4">
      <c r="B366" s="115"/>
      <c r="C366" s="117"/>
      <c r="D366" s="116"/>
    </row>
    <row r="367" spans="2:4">
      <c r="B367" s="115"/>
      <c r="C367" s="117"/>
      <c r="D367" s="116"/>
    </row>
    <row r="368" spans="2:4">
      <c r="B368" s="115"/>
      <c r="C368" s="117"/>
      <c r="D368" s="116"/>
    </row>
    <row r="369" spans="2:4">
      <c r="B369" s="115"/>
      <c r="C369" s="117"/>
      <c r="D369" s="116"/>
    </row>
    <row r="370" spans="2:4">
      <c r="B370" s="115"/>
      <c r="C370" s="117"/>
      <c r="D370" s="116"/>
    </row>
    <row r="371" spans="2:4">
      <c r="B371" s="115"/>
      <c r="C371" s="117"/>
      <c r="D371" s="116"/>
    </row>
    <row r="372" spans="2:4">
      <c r="B372" s="115"/>
      <c r="C372" s="117"/>
      <c r="D372" s="116"/>
    </row>
    <row r="373" spans="2:4">
      <c r="B373" s="115"/>
      <c r="C373" s="117"/>
      <c r="D373" s="116"/>
    </row>
    <row r="374" spans="2:4">
      <c r="B374" s="115"/>
      <c r="C374" s="117"/>
      <c r="D374" s="116"/>
    </row>
    <row r="375" spans="2:4">
      <c r="B375" s="115"/>
      <c r="C375" s="117"/>
      <c r="D375" s="116"/>
    </row>
    <row r="376" spans="2:4">
      <c r="B376" s="115"/>
      <c r="C376" s="117"/>
      <c r="D376" s="116"/>
    </row>
    <row r="377" spans="2:4">
      <c r="B377" s="115"/>
      <c r="C377" s="117"/>
      <c r="D377" s="116"/>
    </row>
    <row r="378" spans="2:4">
      <c r="B378" s="115"/>
      <c r="C378" s="117"/>
      <c r="D378" s="116"/>
    </row>
    <row r="379" spans="2:4">
      <c r="B379" s="115"/>
      <c r="C379" s="117"/>
      <c r="D379" s="116"/>
    </row>
    <row r="380" spans="2:4">
      <c r="B380" s="115"/>
      <c r="C380" s="117"/>
      <c r="D380" s="116"/>
    </row>
    <row r="381" spans="2:4">
      <c r="B381" s="115"/>
      <c r="C381" s="117"/>
      <c r="D381" s="116"/>
    </row>
    <row r="382" spans="2:4">
      <c r="B382" s="115"/>
      <c r="C382" s="117"/>
      <c r="D382" s="116"/>
    </row>
    <row r="383" spans="2:4">
      <c r="B383" s="115"/>
      <c r="C383" s="117"/>
      <c r="D383" s="116"/>
    </row>
    <row r="384" spans="2:4">
      <c r="B384" s="115"/>
      <c r="C384" s="117"/>
      <c r="D384" s="116"/>
    </row>
    <row r="385" spans="2:4">
      <c r="B385" s="115"/>
      <c r="C385" s="117"/>
      <c r="D385" s="116"/>
    </row>
    <row r="386" spans="2:4">
      <c r="B386" s="115"/>
      <c r="C386" s="117"/>
      <c r="D386" s="116"/>
    </row>
    <row r="387" spans="2:4">
      <c r="B387" s="115"/>
      <c r="C387" s="117"/>
      <c r="D387" s="116"/>
    </row>
    <row r="388" spans="2:4">
      <c r="B388" s="115"/>
      <c r="C388" s="117"/>
      <c r="D388" s="116"/>
    </row>
    <row r="389" spans="2:4">
      <c r="B389" s="115"/>
      <c r="C389" s="117"/>
      <c r="D389" s="116"/>
    </row>
    <row r="390" spans="2:4">
      <c r="B390" s="115"/>
      <c r="C390" s="117"/>
      <c r="D390" s="116"/>
    </row>
    <row r="391" spans="2:4">
      <c r="B391" s="115"/>
      <c r="C391" s="117"/>
      <c r="D391" s="116"/>
    </row>
    <row r="392" spans="2:4">
      <c r="B392" s="115"/>
      <c r="C392" s="117"/>
      <c r="D392" s="116"/>
    </row>
    <row r="393" spans="2:4">
      <c r="B393" s="115"/>
      <c r="C393" s="117"/>
      <c r="D393" s="116"/>
    </row>
    <row r="394" spans="2:4">
      <c r="B394" s="115"/>
      <c r="C394" s="117"/>
      <c r="D394" s="116"/>
    </row>
    <row r="395" spans="2:4">
      <c r="B395" s="115"/>
      <c r="C395" s="117"/>
      <c r="D395" s="116"/>
    </row>
    <row r="396" spans="2:4">
      <c r="B396" s="115"/>
      <c r="C396" s="117"/>
      <c r="D396" s="116"/>
    </row>
    <row r="397" spans="2:4">
      <c r="B397" s="115"/>
      <c r="C397" s="117"/>
      <c r="D397" s="116"/>
    </row>
    <row r="398" spans="2:4">
      <c r="B398" s="115"/>
      <c r="C398" s="117"/>
      <c r="D398" s="116"/>
    </row>
    <row r="399" spans="2:4">
      <c r="B399" s="115"/>
      <c r="C399" s="117"/>
      <c r="D399" s="116"/>
    </row>
    <row r="400" spans="2:4">
      <c r="B400" s="115"/>
      <c r="C400" s="117"/>
      <c r="D400" s="116"/>
    </row>
    <row r="401" spans="2:4">
      <c r="B401" s="115"/>
      <c r="C401" s="117"/>
      <c r="D401" s="116"/>
    </row>
    <row r="402" spans="2:4">
      <c r="B402" s="115"/>
      <c r="C402" s="117"/>
      <c r="D402" s="116"/>
    </row>
    <row r="403" spans="2:4">
      <c r="B403" s="115"/>
      <c r="C403" s="117"/>
      <c r="D403" s="116"/>
    </row>
    <row r="404" spans="2:4">
      <c r="B404" s="115"/>
      <c r="C404" s="117"/>
      <c r="D404" s="116"/>
    </row>
    <row r="405" spans="2:4">
      <c r="B405" s="115"/>
      <c r="C405" s="117"/>
      <c r="D405" s="116"/>
    </row>
    <row r="406" spans="2:4">
      <c r="B406" s="115"/>
      <c r="C406" s="117"/>
      <c r="D406" s="116"/>
    </row>
    <row r="407" spans="2:4">
      <c r="B407" s="115"/>
      <c r="C407" s="117"/>
      <c r="D407" s="116"/>
    </row>
    <row r="408" spans="2:4">
      <c r="B408" s="115"/>
      <c r="C408" s="117"/>
      <c r="D408" s="116"/>
    </row>
    <row r="409" spans="2:4">
      <c r="B409" s="115"/>
      <c r="C409" s="117"/>
      <c r="D409" s="116"/>
    </row>
    <row r="410" spans="2:4">
      <c r="B410" s="115"/>
      <c r="C410" s="117"/>
      <c r="D410" s="116"/>
    </row>
    <row r="411" spans="2:4">
      <c r="B411" s="115"/>
      <c r="C411" s="117"/>
      <c r="D411" s="116"/>
    </row>
    <row r="412" spans="2:4">
      <c r="B412" s="115"/>
      <c r="C412" s="117"/>
      <c r="D412" s="116"/>
    </row>
    <row r="413" spans="2:4">
      <c r="B413" s="115"/>
      <c r="C413" s="117"/>
      <c r="D413" s="116"/>
    </row>
    <row r="414" spans="2:4">
      <c r="B414" s="115"/>
      <c r="C414" s="117"/>
      <c r="D414" s="116"/>
    </row>
    <row r="415" spans="2:4">
      <c r="B415" s="115"/>
      <c r="C415" s="117"/>
      <c r="D415" s="116"/>
    </row>
    <row r="416" spans="2:4">
      <c r="B416" s="115"/>
      <c r="C416" s="117"/>
      <c r="D416" s="116"/>
    </row>
    <row r="417" spans="2:4">
      <c r="B417" s="115"/>
      <c r="C417" s="117"/>
      <c r="D417" s="116"/>
    </row>
    <row r="418" spans="2:4">
      <c r="B418" s="115"/>
      <c r="C418" s="117"/>
      <c r="D418" s="116"/>
    </row>
    <row r="419" spans="2:4">
      <c r="B419" s="115"/>
      <c r="C419" s="117"/>
      <c r="D419" s="116"/>
    </row>
    <row r="420" spans="2:4">
      <c r="B420" s="115"/>
      <c r="C420" s="117"/>
      <c r="D420" s="116"/>
    </row>
    <row r="421" spans="2:4">
      <c r="B421" s="115"/>
      <c r="C421" s="117"/>
      <c r="D421" s="116"/>
    </row>
    <row r="422" spans="2:4">
      <c r="B422" s="115"/>
      <c r="C422" s="117"/>
      <c r="D422" s="116"/>
    </row>
    <row r="423" spans="2:4">
      <c r="B423" s="115"/>
      <c r="C423" s="117"/>
      <c r="D423" s="116"/>
    </row>
    <row r="424" spans="2:4">
      <c r="B424" s="115"/>
      <c r="C424" s="117"/>
      <c r="D424" s="116"/>
    </row>
    <row r="425" spans="2:4">
      <c r="B425" s="115"/>
      <c r="C425" s="117"/>
      <c r="D425" s="116"/>
    </row>
    <row r="426" spans="2:4">
      <c r="B426" s="115"/>
      <c r="C426" s="117"/>
      <c r="D426" s="116"/>
    </row>
    <row r="427" spans="2:4">
      <c r="B427" s="115"/>
      <c r="C427" s="117"/>
      <c r="D427" s="116"/>
    </row>
    <row r="428" spans="2:4">
      <c r="B428" s="115"/>
      <c r="C428" s="117"/>
      <c r="D428" s="116"/>
    </row>
    <row r="429" spans="2:4">
      <c r="B429" s="115"/>
      <c r="C429" s="117"/>
      <c r="D429" s="116"/>
    </row>
    <row r="430" spans="2:4">
      <c r="B430" s="115"/>
      <c r="C430" s="117"/>
      <c r="D430" s="116"/>
    </row>
    <row r="431" spans="2:4">
      <c r="B431" s="115"/>
      <c r="C431" s="117"/>
      <c r="D431" s="116"/>
    </row>
    <row r="432" spans="2:4">
      <c r="B432" s="115"/>
      <c r="C432" s="117"/>
      <c r="D432" s="116"/>
    </row>
    <row r="433" spans="2:4">
      <c r="B433" s="115"/>
      <c r="C433" s="117"/>
      <c r="D433" s="116"/>
    </row>
    <row r="434" spans="2:4">
      <c r="B434" s="115"/>
      <c r="C434" s="117"/>
      <c r="D434" s="116"/>
    </row>
    <row r="435" spans="2:4">
      <c r="B435" s="115"/>
      <c r="C435" s="117"/>
      <c r="D435" s="116"/>
    </row>
    <row r="436" spans="2:4">
      <c r="B436" s="115"/>
      <c r="C436" s="117"/>
      <c r="D436" s="116"/>
    </row>
    <row r="437" spans="2:4">
      <c r="B437" s="115"/>
      <c r="C437" s="117"/>
      <c r="D437" s="116"/>
    </row>
    <row r="438" spans="2:4">
      <c r="B438" s="115"/>
      <c r="C438" s="117"/>
      <c r="D438" s="116"/>
    </row>
    <row r="439" spans="2:4">
      <c r="B439" s="115"/>
      <c r="C439" s="117"/>
      <c r="D439" s="116"/>
    </row>
    <row r="440" spans="2:4">
      <c r="B440" s="115"/>
      <c r="C440" s="117"/>
      <c r="D440" s="116"/>
    </row>
    <row r="441" spans="2:4">
      <c r="B441" s="115"/>
      <c r="C441" s="117"/>
      <c r="D441" s="116"/>
    </row>
    <row r="442" spans="2:4">
      <c r="B442" s="115"/>
      <c r="C442" s="117"/>
      <c r="D442" s="116"/>
    </row>
    <row r="443" spans="2:4">
      <c r="B443" s="115"/>
      <c r="C443" s="117"/>
      <c r="D443" s="116"/>
    </row>
    <row r="444" spans="2:4">
      <c r="B444" s="115"/>
      <c r="C444" s="117"/>
      <c r="D444" s="116"/>
    </row>
    <row r="445" spans="2:4">
      <c r="B445" s="115"/>
      <c r="C445" s="117"/>
      <c r="D445" s="116"/>
    </row>
    <row r="446" spans="2:4">
      <c r="B446" s="115"/>
      <c r="C446" s="117"/>
      <c r="D446" s="116"/>
    </row>
    <row r="447" spans="2:4">
      <c r="B447" s="115"/>
      <c r="C447" s="117"/>
      <c r="D447" s="116"/>
    </row>
    <row r="448" spans="2:4">
      <c r="B448" s="115"/>
      <c r="C448" s="117"/>
      <c r="D448" s="116"/>
    </row>
    <row r="449" spans="2:4">
      <c r="B449" s="115"/>
      <c r="C449" s="117"/>
      <c r="D449" s="116"/>
    </row>
    <row r="450" spans="2:4">
      <c r="B450" s="115"/>
      <c r="C450" s="117"/>
      <c r="D450" s="116"/>
    </row>
    <row r="451" spans="2:4">
      <c r="B451" s="115"/>
      <c r="C451" s="117"/>
      <c r="D451" s="116"/>
    </row>
    <row r="452" spans="2:4">
      <c r="B452" s="115"/>
      <c r="C452" s="117"/>
      <c r="D452" s="116"/>
    </row>
    <row r="453" spans="2:4">
      <c r="B453" s="115"/>
      <c r="C453" s="117"/>
      <c r="D453" s="116"/>
    </row>
    <row r="454" spans="2:4">
      <c r="B454" s="115"/>
      <c r="C454" s="117"/>
      <c r="D454" s="116"/>
    </row>
    <row r="455" spans="2:4">
      <c r="B455" s="115"/>
      <c r="C455" s="117"/>
      <c r="D455" s="116"/>
    </row>
    <row r="456" spans="2:4">
      <c r="B456" s="115"/>
      <c r="C456" s="117"/>
      <c r="D456" s="116"/>
    </row>
    <row r="457" spans="2:4">
      <c r="B457" s="115"/>
      <c r="C457" s="117"/>
      <c r="D457" s="116"/>
    </row>
    <row r="458" spans="2:4">
      <c r="B458" s="115"/>
      <c r="C458" s="117"/>
      <c r="D458" s="116"/>
    </row>
    <row r="459" spans="2:4">
      <c r="B459" s="115"/>
      <c r="C459" s="117"/>
      <c r="D459" s="116"/>
    </row>
    <row r="460" spans="2:4">
      <c r="B460" s="115"/>
      <c r="C460" s="117"/>
      <c r="D460" s="116"/>
    </row>
    <row r="461" spans="2:4">
      <c r="B461" s="115"/>
      <c r="C461" s="117"/>
      <c r="D461" s="116"/>
    </row>
    <row r="462" spans="2:4">
      <c r="B462" s="115"/>
      <c r="C462" s="117"/>
      <c r="D462" s="116"/>
    </row>
    <row r="463" spans="2:4">
      <c r="B463" s="115"/>
      <c r="C463" s="117"/>
      <c r="D463" s="116"/>
    </row>
    <row r="464" spans="2:4">
      <c r="B464" s="115"/>
      <c r="C464" s="117"/>
      <c r="D464" s="116"/>
    </row>
    <row r="465" spans="2:4">
      <c r="B465" s="115"/>
      <c r="C465" s="117"/>
      <c r="D465" s="116"/>
    </row>
    <row r="466" spans="2:4">
      <c r="B466" s="115"/>
      <c r="C466" s="117"/>
      <c r="D466" s="116"/>
    </row>
    <row r="467" spans="2:4">
      <c r="B467" s="115"/>
      <c r="C467" s="117"/>
      <c r="D467" s="116"/>
    </row>
    <row r="468" spans="2:4">
      <c r="B468" s="115"/>
      <c r="C468" s="117"/>
      <c r="D468" s="116"/>
    </row>
    <row r="469" spans="2:4">
      <c r="B469" s="115"/>
      <c r="C469" s="117"/>
      <c r="D469" s="116"/>
    </row>
    <row r="470" spans="2:4">
      <c r="B470" s="115"/>
      <c r="C470" s="117"/>
      <c r="D470" s="116"/>
    </row>
    <row r="471" spans="2:4">
      <c r="B471" s="115"/>
      <c r="C471" s="117"/>
      <c r="D471" s="116"/>
    </row>
    <row r="472" spans="2:4">
      <c r="B472" s="115"/>
      <c r="C472" s="117"/>
      <c r="D472" s="116"/>
    </row>
    <row r="473" spans="2:4">
      <c r="B473" s="115"/>
      <c r="C473" s="117"/>
      <c r="D473" s="116"/>
    </row>
    <row r="474" spans="2:4">
      <c r="B474" s="115"/>
      <c r="C474" s="117"/>
      <c r="D474" s="116"/>
    </row>
    <row r="475" spans="2:4">
      <c r="B475" s="115"/>
      <c r="C475" s="117"/>
      <c r="D475" s="116"/>
    </row>
    <row r="476" spans="2:4">
      <c r="B476" s="115"/>
      <c r="C476" s="117"/>
      <c r="D476" s="116"/>
    </row>
    <row r="477" spans="2:4">
      <c r="B477" s="115"/>
      <c r="C477" s="117"/>
      <c r="D477" s="116"/>
    </row>
    <row r="478" spans="2:4">
      <c r="B478" s="115"/>
      <c r="C478" s="117"/>
      <c r="D478" s="116"/>
    </row>
    <row r="479" spans="2:4">
      <c r="B479" s="115"/>
      <c r="C479" s="117"/>
      <c r="D479" s="116"/>
    </row>
    <row r="480" spans="2:4">
      <c r="B480" s="115"/>
      <c r="C480" s="117"/>
      <c r="D480" s="116"/>
    </row>
    <row r="481" spans="2:4">
      <c r="B481" s="115"/>
      <c r="C481" s="117"/>
      <c r="D481" s="116"/>
    </row>
    <row r="482" spans="2:4">
      <c r="B482" s="115"/>
      <c r="C482" s="117"/>
      <c r="D482" s="116"/>
    </row>
    <row r="483" spans="2:4">
      <c r="B483" s="115"/>
      <c r="C483" s="117"/>
      <c r="D483" s="116"/>
    </row>
    <row r="484" spans="2:4">
      <c r="B484" s="115"/>
      <c r="C484" s="117"/>
      <c r="D484" s="116"/>
    </row>
    <row r="485" spans="2:4">
      <c r="B485" s="115"/>
      <c r="C485" s="117"/>
      <c r="D485" s="116"/>
    </row>
    <row r="486" spans="2:4">
      <c r="B486" s="115"/>
      <c r="C486" s="117"/>
      <c r="D486" s="116"/>
    </row>
    <row r="487" spans="2:4">
      <c r="B487" s="115"/>
      <c r="C487" s="117"/>
      <c r="D487" s="116"/>
    </row>
    <row r="488" spans="2:4">
      <c r="B488" s="115"/>
      <c r="C488" s="117"/>
      <c r="D488" s="116"/>
    </row>
    <row r="489" spans="2:4">
      <c r="B489" s="115"/>
      <c r="C489" s="117"/>
      <c r="D489" s="116"/>
    </row>
    <row r="490" spans="2:4">
      <c r="B490" s="115"/>
      <c r="C490" s="117"/>
      <c r="D490" s="116"/>
    </row>
    <row r="491" spans="2:4">
      <c r="B491" s="115"/>
      <c r="C491" s="117"/>
      <c r="D491" s="116"/>
    </row>
    <row r="492" spans="2:4">
      <c r="B492" s="115"/>
      <c r="C492" s="117"/>
      <c r="D492" s="116"/>
    </row>
    <row r="493" spans="2:4">
      <c r="B493" s="115"/>
      <c r="C493" s="117"/>
      <c r="D493" s="116"/>
    </row>
    <row r="494" spans="2:4">
      <c r="B494" s="115"/>
      <c r="C494" s="117"/>
      <c r="D494" s="116"/>
    </row>
    <row r="495" spans="2:4">
      <c r="B495" s="115"/>
      <c r="C495" s="117"/>
      <c r="D495" s="116"/>
    </row>
    <row r="496" spans="2:4">
      <c r="B496" s="115"/>
      <c r="C496" s="117"/>
      <c r="D496" s="116"/>
    </row>
    <row r="497" spans="2:4">
      <c r="B497" s="115"/>
      <c r="C497" s="117"/>
      <c r="D497" s="116"/>
    </row>
    <row r="498" spans="2:4">
      <c r="B498" s="115"/>
      <c r="C498" s="117"/>
      <c r="D498" s="116"/>
    </row>
    <row r="499" spans="2:4">
      <c r="B499" s="115"/>
      <c r="C499" s="117"/>
      <c r="D499" s="116"/>
    </row>
    <row r="500" spans="2:4">
      <c r="B500" s="115"/>
      <c r="C500" s="117"/>
      <c r="D500" s="116"/>
    </row>
    <row r="501" spans="2:4">
      <c r="B501" s="115"/>
      <c r="C501" s="117"/>
      <c r="D501" s="116"/>
    </row>
    <row r="502" spans="2:4">
      <c r="B502" s="115"/>
      <c r="C502" s="117"/>
      <c r="D502" s="116"/>
    </row>
    <row r="503" spans="2:4">
      <c r="B503" s="115"/>
      <c r="C503" s="117"/>
      <c r="D503" s="116"/>
    </row>
    <row r="504" spans="2:4">
      <c r="B504" s="115"/>
      <c r="C504" s="117"/>
      <c r="D504" s="116"/>
    </row>
    <row r="505" spans="2:4">
      <c r="B505" s="115"/>
      <c r="C505" s="117"/>
      <c r="D505" s="116"/>
    </row>
    <row r="506" spans="2:4">
      <c r="B506" s="115"/>
      <c r="C506" s="117"/>
      <c r="D506" s="116"/>
    </row>
    <row r="507" spans="2:4">
      <c r="B507" s="115"/>
      <c r="C507" s="117"/>
      <c r="D507" s="116"/>
    </row>
    <row r="508" spans="2:4">
      <c r="B508" s="115"/>
      <c r="C508" s="117"/>
      <c r="D508" s="116"/>
    </row>
    <row r="509" spans="2:4">
      <c r="B509" s="115"/>
      <c r="C509" s="117"/>
      <c r="D509" s="116"/>
    </row>
    <row r="510" spans="2:4">
      <c r="B510" s="115"/>
      <c r="C510" s="117"/>
      <c r="D510" s="116"/>
    </row>
    <row r="511" spans="2:4">
      <c r="B511" s="115"/>
      <c r="C511" s="117"/>
      <c r="D511" s="116"/>
    </row>
    <row r="512" spans="2:4">
      <c r="B512" s="115"/>
      <c r="C512" s="117"/>
      <c r="D512" s="116"/>
    </row>
    <row r="513" spans="2:4">
      <c r="B513" s="115"/>
      <c r="C513" s="117"/>
      <c r="D513" s="116"/>
    </row>
    <row r="514" spans="2:4">
      <c r="B514" s="115"/>
      <c r="C514" s="117"/>
      <c r="D514" s="116"/>
    </row>
    <row r="515" spans="2:4">
      <c r="B515" s="115"/>
      <c r="C515" s="117"/>
      <c r="D515" s="116"/>
    </row>
    <row r="516" spans="2:4">
      <c r="B516" s="115"/>
      <c r="C516" s="117"/>
      <c r="D516" s="116"/>
    </row>
    <row r="517" spans="2:4">
      <c r="B517" s="115"/>
      <c r="C517" s="117"/>
      <c r="D517" s="116"/>
    </row>
    <row r="518" spans="2:4">
      <c r="B518" s="115"/>
      <c r="C518" s="117"/>
      <c r="D518" s="116"/>
    </row>
    <row r="519" spans="2:4">
      <c r="B519" s="115"/>
      <c r="C519" s="117"/>
      <c r="D519" s="116"/>
    </row>
    <row r="520" spans="2:4">
      <c r="B520" s="115"/>
      <c r="C520" s="117"/>
      <c r="D520" s="116"/>
    </row>
    <row r="521" spans="2:4">
      <c r="B521" s="115"/>
      <c r="C521" s="117"/>
      <c r="D521" s="116"/>
    </row>
    <row r="522" spans="2:4">
      <c r="B522" s="115"/>
      <c r="C522" s="117"/>
      <c r="D522" s="116"/>
    </row>
    <row r="523" spans="2:4">
      <c r="B523" s="115"/>
      <c r="C523" s="117"/>
      <c r="D523" s="116"/>
    </row>
    <row r="524" spans="2:4">
      <c r="B524" s="115"/>
      <c r="C524" s="117"/>
      <c r="D524" s="116"/>
    </row>
    <row r="525" spans="2:4">
      <c r="B525" s="115"/>
      <c r="C525" s="117"/>
      <c r="D525" s="116"/>
    </row>
    <row r="526" spans="2:4">
      <c r="B526" s="115"/>
      <c r="C526" s="117"/>
      <c r="D526" s="116"/>
    </row>
    <row r="527" spans="2:4">
      <c r="B527" s="115"/>
      <c r="C527" s="117"/>
      <c r="D527" s="116"/>
    </row>
    <row r="528" spans="2:4">
      <c r="B528" s="115"/>
      <c r="C528" s="117"/>
      <c r="D528" s="116"/>
    </row>
    <row r="529" spans="2:4">
      <c r="B529" s="115"/>
      <c r="C529" s="117"/>
      <c r="D529" s="116"/>
    </row>
    <row r="530" spans="2:4">
      <c r="B530" s="115"/>
      <c r="C530" s="117"/>
      <c r="D530" s="116"/>
    </row>
    <row r="531" spans="2:4">
      <c r="B531" s="115"/>
      <c r="C531" s="117"/>
      <c r="D531" s="116"/>
    </row>
    <row r="532" spans="2:4">
      <c r="B532" s="115"/>
      <c r="C532" s="117"/>
      <c r="D532" s="116"/>
    </row>
    <row r="533" spans="2:4">
      <c r="B533" s="115"/>
      <c r="C533" s="117"/>
      <c r="D533" s="116"/>
    </row>
    <row r="534" spans="2:4">
      <c r="B534" s="115"/>
      <c r="C534" s="117"/>
      <c r="D534" s="116"/>
    </row>
    <row r="535" spans="2:4">
      <c r="B535" s="115"/>
      <c r="C535" s="117"/>
      <c r="D535" s="116"/>
    </row>
    <row r="536" spans="2:4">
      <c r="B536" s="115"/>
      <c r="C536" s="117"/>
      <c r="D536" s="116"/>
    </row>
    <row r="537" spans="2:4">
      <c r="B537" s="115"/>
      <c r="C537" s="117"/>
      <c r="D537" s="116"/>
    </row>
    <row r="538" spans="2:4">
      <c r="B538" s="115"/>
      <c r="C538" s="117"/>
      <c r="D538" s="116"/>
    </row>
    <row r="539" spans="2:4">
      <c r="B539" s="115"/>
      <c r="C539" s="117"/>
      <c r="D539" s="116"/>
    </row>
    <row r="540" spans="2:4">
      <c r="B540" s="115"/>
      <c r="C540" s="117"/>
      <c r="D540" s="116"/>
    </row>
    <row r="541" spans="2:4">
      <c r="B541" s="115"/>
      <c r="C541" s="117"/>
      <c r="D541" s="116"/>
    </row>
    <row r="542" spans="2:4">
      <c r="B542" s="115"/>
      <c r="C542" s="117"/>
      <c r="D542" s="116"/>
    </row>
    <row r="543" spans="2:4">
      <c r="B543" s="115"/>
      <c r="C543" s="117"/>
      <c r="D543" s="116"/>
    </row>
    <row r="544" spans="2:4">
      <c r="B544" s="115"/>
      <c r="C544" s="117"/>
      <c r="D544" s="116"/>
    </row>
    <row r="545" spans="2:4">
      <c r="B545" s="115"/>
      <c r="C545" s="117"/>
      <c r="D545" s="116"/>
    </row>
    <row r="546" spans="2:4">
      <c r="B546" s="115"/>
      <c r="C546" s="117"/>
      <c r="D546" s="116"/>
    </row>
    <row r="547" spans="2:4">
      <c r="B547" s="115"/>
      <c r="C547" s="117"/>
      <c r="D547" s="116"/>
    </row>
    <row r="548" spans="2:4">
      <c r="B548" s="115"/>
      <c r="C548" s="117"/>
      <c r="D548" s="116"/>
    </row>
    <row r="549" spans="2:4">
      <c r="B549" s="115"/>
      <c r="C549" s="117"/>
      <c r="D549" s="116"/>
    </row>
    <row r="550" spans="2:4">
      <c r="B550" s="115"/>
      <c r="C550" s="117"/>
      <c r="D550" s="116"/>
    </row>
    <row r="551" spans="2:4">
      <c r="B551" s="115"/>
      <c r="C551" s="117"/>
      <c r="D551" s="116"/>
    </row>
    <row r="552" spans="2:4">
      <c r="B552" s="115"/>
      <c r="C552" s="117"/>
      <c r="D552" s="116"/>
    </row>
    <row r="553" spans="2:4">
      <c r="B553" s="115"/>
      <c r="C553" s="117"/>
      <c r="D553" s="116"/>
    </row>
    <row r="554" spans="2:4">
      <c r="B554" s="115"/>
      <c r="C554" s="117"/>
      <c r="D554" s="116"/>
    </row>
    <row r="555" spans="2:4">
      <c r="B555" s="115"/>
      <c r="C555" s="117"/>
      <c r="D555" s="116"/>
    </row>
    <row r="556" spans="2:4">
      <c r="B556" s="115"/>
      <c r="C556" s="117"/>
      <c r="D556" s="116"/>
    </row>
    <row r="557" spans="2:4">
      <c r="B557" s="115"/>
      <c r="C557" s="117"/>
      <c r="D557" s="116"/>
    </row>
    <row r="558" spans="2:4">
      <c r="B558" s="115"/>
      <c r="C558" s="117"/>
      <c r="D558" s="116"/>
    </row>
    <row r="559" spans="2:4">
      <c r="B559" s="115"/>
      <c r="C559" s="117"/>
      <c r="D559" s="116"/>
    </row>
    <row r="560" spans="2:4">
      <c r="B560" s="115"/>
      <c r="C560" s="117"/>
      <c r="D560" s="116"/>
    </row>
    <row r="561" spans="2:4">
      <c r="B561" s="115"/>
      <c r="C561" s="117"/>
      <c r="D561" s="116"/>
    </row>
    <row r="562" spans="2:4">
      <c r="B562" s="115"/>
      <c r="C562" s="117"/>
      <c r="D562" s="116"/>
    </row>
    <row r="563" spans="2:4">
      <c r="B563" s="115"/>
      <c r="C563" s="117"/>
      <c r="D563" s="116"/>
    </row>
    <row r="564" spans="2:4">
      <c r="B564" s="115"/>
      <c r="C564" s="117"/>
      <c r="D564" s="116"/>
    </row>
    <row r="565" spans="2:4">
      <c r="B565" s="115"/>
      <c r="C565" s="117"/>
      <c r="D565" s="116"/>
    </row>
    <row r="566" spans="2:4">
      <c r="B566" s="115"/>
      <c r="C566" s="117"/>
      <c r="D566" s="116"/>
    </row>
    <row r="567" spans="2:4">
      <c r="B567" s="115"/>
      <c r="C567" s="117"/>
      <c r="D567" s="116"/>
    </row>
    <row r="568" spans="2:4">
      <c r="B568" s="115"/>
      <c r="C568" s="117"/>
      <c r="D568" s="116"/>
    </row>
    <row r="569" spans="2:4">
      <c r="B569" s="115"/>
      <c r="C569" s="117"/>
      <c r="D569" s="116"/>
    </row>
    <row r="570" spans="2:4">
      <c r="B570" s="115"/>
      <c r="C570" s="117"/>
      <c r="D570" s="116"/>
    </row>
    <row r="571" spans="2:4">
      <c r="B571" s="115"/>
      <c r="C571" s="117"/>
      <c r="D571" s="116"/>
    </row>
    <row r="572" spans="2:4">
      <c r="B572" s="115"/>
      <c r="C572" s="117"/>
      <c r="D572" s="116"/>
    </row>
    <row r="573" spans="2:4">
      <c r="B573" s="115"/>
      <c r="C573" s="117"/>
      <c r="D573" s="116"/>
    </row>
    <row r="574" spans="2:4">
      <c r="B574" s="115"/>
      <c r="C574" s="117"/>
      <c r="D574" s="116"/>
    </row>
    <row r="575" spans="2:4">
      <c r="B575" s="115"/>
      <c r="C575" s="117"/>
      <c r="D575" s="116"/>
    </row>
    <row r="576" spans="2:4">
      <c r="B576" s="115"/>
      <c r="C576" s="117"/>
      <c r="D576" s="116"/>
    </row>
    <row r="577" spans="2:4">
      <c r="B577" s="115"/>
      <c r="C577" s="117"/>
      <c r="D577" s="116"/>
    </row>
    <row r="578" spans="2:4">
      <c r="B578" s="115"/>
      <c r="C578" s="117"/>
      <c r="D578" s="116"/>
    </row>
    <row r="579" spans="2:4">
      <c r="B579" s="115"/>
      <c r="C579" s="117"/>
      <c r="D579" s="116"/>
    </row>
    <row r="580" spans="2:4">
      <c r="B580" s="115"/>
      <c r="C580" s="117"/>
      <c r="D580" s="116"/>
    </row>
    <row r="581" spans="2:4">
      <c r="B581" s="115"/>
      <c r="C581" s="117"/>
      <c r="D581" s="116"/>
    </row>
    <row r="582" spans="2:4">
      <c r="B582" s="115"/>
      <c r="C582" s="117"/>
      <c r="D582" s="116"/>
    </row>
    <row r="583" spans="2:4">
      <c r="B583" s="115"/>
      <c r="C583" s="117"/>
      <c r="D583" s="116"/>
    </row>
    <row r="584" spans="2:4">
      <c r="B584" s="115"/>
      <c r="C584" s="117"/>
      <c r="D584" s="116"/>
    </row>
    <row r="585" spans="2:4">
      <c r="B585" s="115"/>
      <c r="C585" s="117"/>
      <c r="D585" s="116"/>
    </row>
    <row r="586" spans="2:4">
      <c r="B586" s="115"/>
      <c r="C586" s="117"/>
      <c r="D586" s="116"/>
    </row>
    <row r="587" spans="2:4">
      <c r="B587" s="115"/>
      <c r="C587" s="117"/>
      <c r="D587" s="116"/>
    </row>
    <row r="588" spans="2:4">
      <c r="B588" s="115"/>
      <c r="C588" s="117"/>
      <c r="D588" s="116"/>
    </row>
    <row r="589" spans="2:4">
      <c r="B589" s="115"/>
      <c r="C589" s="117"/>
      <c r="D589" s="116"/>
    </row>
    <row r="590" spans="2:4">
      <c r="B590" s="115"/>
      <c r="C590" s="117"/>
      <c r="D590" s="116"/>
    </row>
    <row r="591" spans="2:4">
      <c r="B591" s="115"/>
      <c r="C591" s="117"/>
      <c r="D591" s="116"/>
    </row>
    <row r="592" spans="2:4">
      <c r="B592" s="115"/>
      <c r="C592" s="117"/>
      <c r="D592" s="116"/>
    </row>
    <row r="593" spans="2:4">
      <c r="B593" s="115"/>
      <c r="C593" s="117"/>
      <c r="D593" s="116"/>
    </row>
    <row r="594" spans="2:4">
      <c r="B594" s="115"/>
      <c r="C594" s="117"/>
      <c r="D594" s="116"/>
    </row>
    <row r="595" spans="2:4">
      <c r="B595" s="115"/>
      <c r="C595" s="117"/>
      <c r="D595" s="116"/>
    </row>
    <row r="596" spans="2:4">
      <c r="B596" s="115"/>
      <c r="C596" s="117"/>
      <c r="D596" s="116"/>
    </row>
    <row r="597" spans="2:4">
      <c r="B597" s="115"/>
      <c r="C597" s="117"/>
      <c r="D597" s="116"/>
    </row>
    <row r="598" spans="2:4">
      <c r="B598" s="115"/>
      <c r="C598" s="117"/>
      <c r="D598" s="116"/>
    </row>
    <row r="599" spans="2:4">
      <c r="B599" s="115"/>
      <c r="C599" s="117"/>
      <c r="D599" s="116"/>
    </row>
    <row r="600" spans="2:4">
      <c r="B600" s="115"/>
      <c r="C600" s="117"/>
      <c r="D600" s="116"/>
    </row>
    <row r="601" spans="2:4">
      <c r="B601" s="115"/>
      <c r="C601" s="117"/>
      <c r="D601" s="116"/>
    </row>
    <row r="602" spans="2:4">
      <c r="B602" s="115"/>
      <c r="C602" s="117"/>
      <c r="D602" s="116"/>
    </row>
    <row r="603" spans="2:4">
      <c r="B603" s="115"/>
      <c r="C603" s="117"/>
      <c r="D603" s="116"/>
    </row>
    <row r="604" spans="2:4">
      <c r="B604" s="115"/>
      <c r="C604" s="117"/>
      <c r="D604" s="116"/>
    </row>
    <row r="605" spans="2:4">
      <c r="B605" s="115"/>
      <c r="C605" s="117"/>
      <c r="D605" s="116"/>
    </row>
    <row r="606" spans="2:4">
      <c r="B606" s="115"/>
      <c r="C606" s="117"/>
      <c r="D606" s="116"/>
    </row>
    <row r="607" spans="2:4">
      <c r="B607" s="115"/>
      <c r="C607" s="117"/>
      <c r="D607" s="116"/>
    </row>
    <row r="608" spans="2:4">
      <c r="B608" s="115"/>
      <c r="C608" s="117"/>
      <c r="D608" s="116"/>
    </row>
    <row r="609" spans="2:4">
      <c r="B609" s="115"/>
      <c r="C609" s="117"/>
      <c r="D609" s="116"/>
    </row>
    <row r="610" spans="2:4">
      <c r="B610" s="115"/>
      <c r="C610" s="117"/>
      <c r="D610" s="116"/>
    </row>
    <row r="611" spans="2:4">
      <c r="B611" s="115"/>
      <c r="C611" s="117"/>
      <c r="D611" s="116"/>
    </row>
    <row r="612" spans="2:4">
      <c r="B612" s="115"/>
      <c r="C612" s="117"/>
      <c r="D612" s="116"/>
    </row>
    <row r="613" spans="2:4">
      <c r="B613" s="115"/>
      <c r="C613" s="117"/>
      <c r="D613" s="116"/>
    </row>
    <row r="614" spans="2:4">
      <c r="B614" s="115"/>
      <c r="C614" s="117"/>
      <c r="D614" s="116"/>
    </row>
    <row r="615" spans="2:4">
      <c r="B615" s="115"/>
      <c r="C615" s="117"/>
      <c r="D615" s="116"/>
    </row>
    <row r="616" spans="2:4">
      <c r="B616" s="115"/>
      <c r="C616" s="117"/>
      <c r="D616" s="116"/>
    </row>
    <row r="617" spans="2:4">
      <c r="B617" s="115"/>
      <c r="C617" s="117"/>
      <c r="D617" s="116"/>
    </row>
    <row r="618" spans="2:4">
      <c r="B618" s="115"/>
      <c r="C618" s="117"/>
      <c r="D618" s="116"/>
    </row>
    <row r="619" spans="2:4">
      <c r="B619" s="115"/>
      <c r="C619" s="117"/>
      <c r="D619" s="116"/>
    </row>
    <row r="620" spans="2:4">
      <c r="B620" s="115"/>
      <c r="C620" s="117"/>
      <c r="D620" s="116"/>
    </row>
    <row r="621" spans="2:4">
      <c r="B621" s="115"/>
      <c r="C621" s="117"/>
      <c r="D621" s="116"/>
    </row>
    <row r="622" spans="2:4">
      <c r="B622" s="115"/>
      <c r="C622" s="117"/>
      <c r="D622" s="116"/>
    </row>
    <row r="623" spans="2:4">
      <c r="B623" s="115"/>
      <c r="C623" s="117"/>
      <c r="D623" s="116"/>
    </row>
    <row r="624" spans="2:4">
      <c r="B624" s="115"/>
      <c r="C624" s="117"/>
      <c r="D624" s="116"/>
    </row>
    <row r="625" spans="2:4">
      <c r="B625" s="115"/>
      <c r="C625" s="117"/>
      <c r="D625" s="116"/>
    </row>
    <row r="626" spans="2:4">
      <c r="B626" s="115"/>
      <c r="C626" s="117"/>
      <c r="D626" s="116"/>
    </row>
    <row r="627" spans="2:4">
      <c r="B627" s="115"/>
      <c r="C627" s="117"/>
      <c r="D627" s="116"/>
    </row>
    <row r="628" spans="2:4">
      <c r="B628" s="115"/>
      <c r="C628" s="117"/>
      <c r="D628" s="116"/>
    </row>
    <row r="629" spans="2:4">
      <c r="B629" s="115"/>
      <c r="C629" s="117"/>
      <c r="D629" s="116"/>
    </row>
    <row r="630" spans="2:4">
      <c r="B630" s="115"/>
      <c r="C630" s="117"/>
      <c r="D630" s="116"/>
    </row>
    <row r="631" spans="2:4">
      <c r="B631" s="115"/>
      <c r="C631" s="117"/>
      <c r="D631" s="116"/>
    </row>
    <row r="632" spans="2:4">
      <c r="B632" s="115"/>
      <c r="C632" s="117"/>
      <c r="D632" s="116"/>
    </row>
    <row r="633" spans="2:4">
      <c r="B633" s="115"/>
      <c r="C633" s="117"/>
      <c r="D633" s="116"/>
    </row>
    <row r="634" spans="2:4">
      <c r="B634" s="115"/>
      <c r="C634" s="117"/>
      <c r="D634" s="116"/>
    </row>
    <row r="635" spans="2:4">
      <c r="B635" s="115"/>
      <c r="C635" s="117"/>
      <c r="D635" s="116"/>
    </row>
    <row r="636" spans="2:4">
      <c r="B636" s="115"/>
      <c r="C636" s="117"/>
      <c r="D636" s="116"/>
    </row>
    <row r="637" spans="2:4">
      <c r="B637" s="115"/>
      <c r="C637" s="117"/>
      <c r="D637" s="116"/>
    </row>
    <row r="638" spans="2:4">
      <c r="B638" s="115"/>
      <c r="C638" s="117"/>
      <c r="D638" s="116"/>
    </row>
    <row r="639" spans="2:4">
      <c r="B639" s="115"/>
      <c r="C639" s="117"/>
      <c r="D639" s="116"/>
    </row>
    <row r="640" spans="2:4">
      <c r="B640" s="115"/>
      <c r="C640" s="117"/>
      <c r="D640" s="116"/>
    </row>
    <row r="641" spans="2:4">
      <c r="B641" s="115"/>
      <c r="C641" s="117"/>
      <c r="D641" s="116"/>
    </row>
    <row r="642" spans="2:4">
      <c r="B642" s="115"/>
      <c r="C642" s="117"/>
      <c r="D642" s="116"/>
    </row>
    <row r="643" spans="2:4">
      <c r="B643" s="115"/>
      <c r="C643" s="117"/>
      <c r="D643" s="116"/>
    </row>
    <row r="644" spans="2:4">
      <c r="B644" s="115"/>
      <c r="C644" s="117"/>
      <c r="D644" s="116"/>
    </row>
    <row r="645" spans="2:4">
      <c r="B645" s="115"/>
      <c r="C645" s="117"/>
      <c r="D645" s="116"/>
    </row>
    <row r="646" spans="2:4">
      <c r="B646" s="115"/>
      <c r="C646" s="117"/>
      <c r="D646" s="116"/>
    </row>
    <row r="647" spans="2:4">
      <c r="B647" s="115"/>
      <c r="C647" s="117"/>
      <c r="D647" s="116"/>
    </row>
    <row r="648" spans="2:4">
      <c r="B648" s="115"/>
      <c r="C648" s="117"/>
      <c r="D648" s="116"/>
    </row>
    <row r="649" spans="2:4">
      <c r="B649" s="115"/>
      <c r="C649" s="117"/>
      <c r="D649" s="116"/>
    </row>
    <row r="650" spans="2:4">
      <c r="B650" s="115"/>
      <c r="C650" s="117"/>
      <c r="D650" s="116"/>
    </row>
    <row r="651" spans="2:4">
      <c r="B651" s="115"/>
      <c r="C651" s="117"/>
      <c r="D651" s="116"/>
    </row>
    <row r="652" spans="2:4">
      <c r="B652" s="115"/>
      <c r="C652" s="117"/>
      <c r="D652" s="116"/>
    </row>
    <row r="653" spans="2:4">
      <c r="B653" s="115"/>
      <c r="C653" s="117"/>
      <c r="D653" s="116"/>
    </row>
    <row r="654" spans="2:4">
      <c r="B654" s="115"/>
      <c r="C654" s="117"/>
      <c r="D654" s="116"/>
    </row>
    <row r="655" spans="2:4">
      <c r="B655" s="115"/>
      <c r="C655" s="117"/>
      <c r="D655" s="116"/>
    </row>
    <row r="656" spans="2:4">
      <c r="B656" s="115"/>
      <c r="C656" s="117"/>
      <c r="D656" s="116"/>
    </row>
    <row r="657" spans="2:4">
      <c r="B657" s="115"/>
      <c r="C657" s="117"/>
      <c r="D657" s="116"/>
    </row>
    <row r="658" spans="2:4">
      <c r="B658" s="115"/>
      <c r="C658" s="117"/>
      <c r="D658" s="116"/>
    </row>
    <row r="659" spans="2:4">
      <c r="B659" s="115"/>
      <c r="C659" s="117"/>
      <c r="D659" s="116"/>
    </row>
    <row r="660" spans="2:4">
      <c r="B660" s="115"/>
      <c r="C660" s="117"/>
      <c r="D660" s="116"/>
    </row>
    <row r="661" spans="2:4">
      <c r="B661" s="115"/>
      <c r="C661" s="117"/>
      <c r="D661" s="116"/>
    </row>
    <row r="662" spans="2:4">
      <c r="B662" s="115"/>
      <c r="C662" s="117"/>
      <c r="D662" s="116"/>
    </row>
    <row r="663" spans="2:4">
      <c r="B663" s="115"/>
      <c r="C663" s="117"/>
      <c r="D663" s="116"/>
    </row>
    <row r="664" spans="2:4">
      <c r="B664" s="115"/>
      <c r="C664" s="117"/>
      <c r="D664" s="116"/>
    </row>
    <row r="665" spans="2:4">
      <c r="B665" s="115"/>
      <c r="C665" s="117"/>
      <c r="D665" s="116"/>
    </row>
    <row r="666" spans="2:4">
      <c r="B666" s="115"/>
      <c r="C666" s="117"/>
      <c r="D666" s="116"/>
    </row>
    <row r="667" spans="2:4">
      <c r="B667" s="115"/>
      <c r="C667" s="117"/>
      <c r="D667" s="116"/>
    </row>
    <row r="668" spans="2:4">
      <c r="B668" s="115"/>
      <c r="C668" s="117"/>
      <c r="D668" s="116"/>
    </row>
    <row r="669" spans="2:4">
      <c r="B669" s="115"/>
      <c r="C669" s="117"/>
      <c r="D669" s="116"/>
    </row>
    <row r="670" spans="2:4">
      <c r="B670" s="115"/>
      <c r="C670" s="117"/>
      <c r="D670" s="116"/>
    </row>
    <row r="671" spans="2:4">
      <c r="B671" s="115"/>
      <c r="C671" s="117"/>
      <c r="D671" s="116"/>
    </row>
    <row r="672" spans="2:4">
      <c r="B672" s="115"/>
      <c r="C672" s="117"/>
      <c r="D672" s="116"/>
    </row>
    <row r="673" spans="2:4">
      <c r="B673" s="115"/>
      <c r="C673" s="117"/>
      <c r="D673" s="116"/>
    </row>
    <row r="674" spans="2:4">
      <c r="B674" s="115"/>
      <c r="C674" s="117"/>
      <c r="D674" s="116"/>
    </row>
    <row r="675" spans="2:4">
      <c r="B675" s="115"/>
      <c r="C675" s="117"/>
      <c r="D675" s="116"/>
    </row>
    <row r="676" spans="2:4">
      <c r="B676" s="115"/>
      <c r="C676" s="117"/>
      <c r="D676" s="116"/>
    </row>
    <row r="677" spans="2:4">
      <c r="B677" s="115"/>
      <c r="C677" s="117"/>
      <c r="D677" s="116"/>
    </row>
    <row r="678" spans="2:4">
      <c r="B678" s="115"/>
      <c r="C678" s="117"/>
      <c r="D678" s="116"/>
    </row>
    <row r="679" spans="2:4">
      <c r="B679" s="115"/>
      <c r="C679" s="117"/>
      <c r="D679" s="116"/>
    </row>
    <row r="680" spans="2:4">
      <c r="B680" s="115"/>
      <c r="C680" s="117"/>
      <c r="D680" s="116"/>
    </row>
    <row r="681" spans="2:4">
      <c r="B681" s="115"/>
      <c r="C681" s="117"/>
      <c r="D681" s="116"/>
    </row>
    <row r="682" spans="2:4">
      <c r="B682" s="115"/>
      <c r="C682" s="117"/>
      <c r="D682" s="116"/>
    </row>
    <row r="683" spans="2:4">
      <c r="B683" s="115"/>
      <c r="C683" s="117"/>
      <c r="D683" s="116"/>
    </row>
    <row r="684" spans="2:4">
      <c r="B684" s="115"/>
      <c r="C684" s="117"/>
      <c r="D684" s="116"/>
    </row>
    <row r="685" spans="2:4">
      <c r="B685" s="115"/>
      <c r="C685" s="117"/>
      <c r="D685" s="116"/>
    </row>
    <row r="686" spans="2:4">
      <c r="B686" s="115"/>
      <c r="C686" s="117"/>
      <c r="D686" s="116"/>
    </row>
    <row r="687" spans="2:4">
      <c r="B687" s="115"/>
      <c r="C687" s="117"/>
      <c r="D687" s="116"/>
    </row>
    <row r="688" spans="2:4">
      <c r="B688" s="115"/>
      <c r="C688" s="117"/>
      <c r="D688" s="116"/>
    </row>
    <row r="689" spans="2:4">
      <c r="B689" s="115"/>
      <c r="C689" s="117"/>
      <c r="D689" s="116"/>
    </row>
    <row r="690" spans="2:4">
      <c r="B690" s="115"/>
      <c r="C690" s="117"/>
      <c r="D690" s="116"/>
    </row>
    <row r="691" spans="2:4">
      <c r="B691" s="115"/>
      <c r="C691" s="117"/>
      <c r="D691" s="116"/>
    </row>
    <row r="692" spans="2:4">
      <c r="B692" s="115"/>
      <c r="C692" s="117"/>
      <c r="D692" s="116"/>
    </row>
    <row r="693" spans="2:4">
      <c r="B693" s="115"/>
      <c r="C693" s="117"/>
      <c r="D693" s="116"/>
    </row>
    <row r="694" spans="2:4">
      <c r="B694" s="115"/>
      <c r="C694" s="117"/>
      <c r="D694" s="116"/>
    </row>
    <row r="695" spans="2:4">
      <c r="B695" s="115"/>
      <c r="C695" s="117"/>
      <c r="D695" s="116"/>
    </row>
    <row r="696" spans="2:4">
      <c r="B696" s="115"/>
      <c r="C696" s="117"/>
      <c r="D696" s="116"/>
    </row>
    <row r="697" spans="2:4">
      <c r="B697" s="115"/>
      <c r="C697" s="117"/>
      <c r="D697" s="116"/>
    </row>
    <row r="698" spans="2:4">
      <c r="B698" s="115"/>
      <c r="C698" s="117"/>
      <c r="D698" s="116"/>
    </row>
    <row r="699" spans="2:4">
      <c r="B699" s="115"/>
      <c r="C699" s="117"/>
      <c r="D699" s="116"/>
    </row>
    <row r="700" spans="2:4">
      <c r="B700" s="115"/>
      <c r="C700" s="117"/>
      <c r="D700" s="116"/>
    </row>
    <row r="701" spans="2:4">
      <c r="B701" s="115"/>
      <c r="C701" s="117"/>
      <c r="D701" s="116"/>
    </row>
    <row r="702" spans="2:4">
      <c r="B702" s="115"/>
      <c r="C702" s="117"/>
      <c r="D702" s="116"/>
    </row>
    <row r="703" spans="2:4">
      <c r="B703" s="115"/>
      <c r="C703" s="117"/>
      <c r="D703" s="116"/>
    </row>
    <row r="704" spans="2:4">
      <c r="B704" s="115"/>
      <c r="C704" s="117"/>
      <c r="D704" s="116"/>
    </row>
    <row r="705" spans="2:4">
      <c r="B705" s="115"/>
      <c r="C705" s="117"/>
      <c r="D705" s="116"/>
    </row>
    <row r="706" spans="2:4">
      <c r="B706" s="115"/>
      <c r="C706" s="117"/>
      <c r="D706" s="116"/>
    </row>
    <row r="707" spans="2:4">
      <c r="B707" s="115"/>
      <c r="C707" s="117"/>
      <c r="D707" s="116"/>
    </row>
    <row r="708" spans="2:4">
      <c r="B708" s="115"/>
      <c r="C708" s="117"/>
      <c r="D708" s="116"/>
    </row>
    <row r="709" spans="2:4">
      <c r="B709" s="115"/>
      <c r="C709" s="117"/>
      <c r="D709" s="116"/>
    </row>
    <row r="710" spans="2:4">
      <c r="B710" s="115"/>
      <c r="C710" s="117"/>
      <c r="D710" s="116"/>
    </row>
    <row r="711" spans="2:4">
      <c r="B711" s="115"/>
      <c r="C711" s="117"/>
      <c r="D711" s="116"/>
    </row>
    <row r="712" spans="2:4">
      <c r="B712" s="115"/>
      <c r="C712" s="117"/>
      <c r="D712" s="116"/>
    </row>
    <row r="713" spans="2:4">
      <c r="B713" s="115"/>
      <c r="C713" s="117"/>
      <c r="D713" s="116"/>
    </row>
    <row r="714" spans="2:4">
      <c r="B714" s="115"/>
      <c r="C714" s="117"/>
      <c r="D714" s="116"/>
    </row>
    <row r="715" spans="2:4">
      <c r="B715" s="115"/>
      <c r="C715" s="117"/>
      <c r="D715" s="116"/>
    </row>
    <row r="716" spans="2:4">
      <c r="B716" s="115"/>
      <c r="C716" s="117"/>
      <c r="D716" s="116"/>
    </row>
    <row r="717" spans="2:4">
      <c r="B717" s="115"/>
      <c r="C717" s="117"/>
      <c r="D717" s="116"/>
    </row>
    <row r="718" spans="2:4">
      <c r="B718" s="115"/>
      <c r="C718" s="117"/>
      <c r="D718" s="116"/>
    </row>
    <row r="719" spans="2:4">
      <c r="B719" s="115"/>
      <c r="C719" s="117"/>
      <c r="D719" s="116"/>
    </row>
    <row r="720" spans="2:4">
      <c r="B720" s="115"/>
      <c r="C720" s="117"/>
      <c r="D720" s="116"/>
    </row>
    <row r="721" spans="2:4">
      <c r="B721" s="115"/>
      <c r="C721" s="117"/>
      <c r="D721" s="116"/>
    </row>
    <row r="722" spans="2:4">
      <c r="B722" s="115"/>
      <c r="C722" s="117"/>
      <c r="D722" s="116"/>
    </row>
    <row r="723" spans="2:4">
      <c r="B723" s="115"/>
      <c r="C723" s="117"/>
      <c r="D723" s="116"/>
    </row>
    <row r="724" spans="2:4">
      <c r="B724" s="115"/>
      <c r="C724" s="117"/>
      <c r="D724" s="116"/>
    </row>
    <row r="725" spans="2:4">
      <c r="B725" s="115"/>
      <c r="C725" s="117"/>
      <c r="D725" s="116"/>
    </row>
    <row r="726" spans="2:4">
      <c r="B726" s="115"/>
      <c r="C726" s="117"/>
      <c r="D726" s="116"/>
    </row>
    <row r="727" spans="2:4">
      <c r="B727" s="115"/>
      <c r="C727" s="117"/>
      <c r="D727" s="116"/>
    </row>
    <row r="728" spans="2:4">
      <c r="B728" s="115"/>
      <c r="C728" s="117"/>
      <c r="D728" s="116"/>
    </row>
    <row r="729" spans="2:4">
      <c r="B729" s="115"/>
      <c r="C729" s="117"/>
      <c r="D729" s="116"/>
    </row>
    <row r="730" spans="2:4">
      <c r="B730" s="115"/>
      <c r="C730" s="117"/>
      <c r="D730" s="116"/>
    </row>
    <row r="731" spans="2:4">
      <c r="B731" s="115"/>
      <c r="C731" s="117"/>
      <c r="D731" s="116"/>
    </row>
    <row r="732" spans="2:4">
      <c r="B732" s="115"/>
      <c r="C732" s="117"/>
      <c r="D732" s="116"/>
    </row>
    <row r="733" spans="2:4">
      <c r="B733" s="115"/>
      <c r="C733" s="117"/>
      <c r="D733" s="116"/>
    </row>
    <row r="734" spans="2:4">
      <c r="B734" s="115"/>
      <c r="C734" s="117"/>
      <c r="D734" s="116"/>
    </row>
    <row r="735" spans="2:4">
      <c r="B735" s="115"/>
      <c r="C735" s="117"/>
      <c r="D735" s="116"/>
    </row>
    <row r="736" spans="2:4">
      <c r="B736" s="115"/>
      <c r="C736" s="117"/>
      <c r="D736" s="116"/>
    </row>
    <row r="737" spans="2:4">
      <c r="B737" s="115"/>
      <c r="C737" s="117"/>
      <c r="D737" s="116"/>
    </row>
    <row r="738" spans="2:4">
      <c r="B738" s="115"/>
      <c r="C738" s="117"/>
      <c r="D738" s="116"/>
    </row>
    <row r="739" spans="2:4">
      <c r="B739" s="115"/>
      <c r="C739" s="117"/>
      <c r="D739" s="116"/>
    </row>
    <row r="740" spans="2:4">
      <c r="B740" s="115"/>
      <c r="C740" s="117"/>
      <c r="D740" s="116"/>
    </row>
    <row r="741" spans="2:4">
      <c r="B741" s="115"/>
      <c r="C741" s="117"/>
      <c r="D741" s="116"/>
    </row>
    <row r="742" spans="2:4">
      <c r="B742" s="115"/>
      <c r="C742" s="117"/>
      <c r="D742" s="116"/>
    </row>
    <row r="743" spans="2:4">
      <c r="B743" s="115"/>
      <c r="C743" s="117"/>
      <c r="D743" s="116"/>
    </row>
    <row r="744" spans="2:4">
      <c r="B744" s="115"/>
      <c r="C744" s="117"/>
      <c r="D744" s="116"/>
    </row>
    <row r="745" spans="2:4">
      <c r="B745" s="115"/>
      <c r="C745" s="117"/>
      <c r="D745" s="116"/>
    </row>
    <row r="746" spans="2:4">
      <c r="B746" s="115"/>
      <c r="C746" s="117"/>
      <c r="D746" s="116"/>
    </row>
    <row r="747" spans="2:4">
      <c r="B747" s="115"/>
      <c r="C747" s="117"/>
      <c r="D747" s="116"/>
    </row>
    <row r="748" spans="2:4">
      <c r="B748" s="115"/>
      <c r="C748" s="117"/>
      <c r="D748" s="116"/>
    </row>
    <row r="749" spans="2:4">
      <c r="B749" s="115"/>
      <c r="C749" s="117"/>
      <c r="D749" s="116"/>
    </row>
    <row r="750" spans="2:4">
      <c r="B750" s="115"/>
      <c r="C750" s="117"/>
      <c r="D750" s="116"/>
    </row>
    <row r="751" spans="2:4">
      <c r="B751" s="115"/>
      <c r="C751" s="117"/>
      <c r="D751" s="116"/>
    </row>
    <row r="752" spans="2:4">
      <c r="B752" s="115"/>
      <c r="C752" s="117"/>
      <c r="D752" s="116"/>
    </row>
    <row r="753" spans="2:4">
      <c r="B753" s="115"/>
      <c r="C753" s="117"/>
      <c r="D753" s="116"/>
    </row>
    <row r="754" spans="2:4">
      <c r="B754" s="115"/>
      <c r="C754" s="117"/>
      <c r="D754" s="116"/>
    </row>
    <row r="755" spans="2:4">
      <c r="B755" s="115"/>
      <c r="C755" s="117"/>
      <c r="D755" s="116"/>
    </row>
    <row r="756" spans="2:4">
      <c r="B756" s="115"/>
      <c r="C756" s="117"/>
      <c r="D756" s="116"/>
    </row>
    <row r="757" spans="2:4">
      <c r="B757" s="115"/>
      <c r="C757" s="117"/>
      <c r="D757" s="116"/>
    </row>
    <row r="758" spans="2:4">
      <c r="B758" s="115"/>
      <c r="C758" s="117"/>
      <c r="D758" s="116"/>
    </row>
    <row r="759" spans="2:4">
      <c r="B759" s="115"/>
      <c r="C759" s="117"/>
      <c r="D759" s="116"/>
    </row>
    <row r="760" spans="2:4">
      <c r="B760" s="115"/>
      <c r="C760" s="117"/>
      <c r="D760" s="116"/>
    </row>
    <row r="761" spans="2:4">
      <c r="B761" s="115"/>
      <c r="C761" s="117"/>
      <c r="D761" s="116"/>
    </row>
    <row r="762" spans="2:4">
      <c r="B762" s="115"/>
      <c r="C762" s="117"/>
      <c r="D762" s="116"/>
    </row>
    <row r="763" spans="2:4">
      <c r="B763" s="115"/>
      <c r="C763" s="117"/>
      <c r="D763" s="116"/>
    </row>
    <row r="764" spans="2:4">
      <c r="B764" s="115"/>
      <c r="C764" s="117"/>
      <c r="D764" s="116"/>
    </row>
    <row r="765" spans="2:4">
      <c r="B765" s="115"/>
      <c r="C765" s="117"/>
      <c r="D765" s="116"/>
    </row>
    <row r="766" spans="2:4">
      <c r="B766" s="115"/>
      <c r="C766" s="117"/>
      <c r="D766" s="116"/>
    </row>
    <row r="767" spans="2:4">
      <c r="B767" s="115"/>
      <c r="C767" s="117"/>
      <c r="D767" s="116"/>
    </row>
    <row r="768" spans="2:4">
      <c r="B768" s="115"/>
      <c r="C768" s="117"/>
      <c r="D768" s="116"/>
    </row>
    <row r="769" spans="2:4">
      <c r="B769" s="115"/>
      <c r="C769" s="117"/>
      <c r="D769" s="116"/>
    </row>
    <row r="770" spans="2:4">
      <c r="B770" s="115"/>
      <c r="C770" s="117"/>
      <c r="D770" s="116"/>
    </row>
    <row r="771" spans="2:4">
      <c r="B771" s="115"/>
      <c r="C771" s="117"/>
      <c r="D771" s="116"/>
    </row>
    <row r="772" spans="2:4">
      <c r="B772" s="115"/>
      <c r="C772" s="117"/>
      <c r="D772" s="116"/>
    </row>
    <row r="773" spans="2:4">
      <c r="B773" s="115"/>
      <c r="C773" s="117"/>
      <c r="D773" s="116"/>
    </row>
    <row r="774" spans="2:4">
      <c r="B774" s="115"/>
      <c r="C774" s="117"/>
      <c r="D774" s="116"/>
    </row>
    <row r="775" spans="2:4">
      <c r="B775" s="115"/>
      <c r="C775" s="117"/>
      <c r="D775" s="116"/>
    </row>
    <row r="776" spans="2:4">
      <c r="B776" s="115"/>
      <c r="C776" s="117"/>
      <c r="D776" s="116"/>
    </row>
    <row r="777" spans="2:4">
      <c r="B777" s="115"/>
      <c r="C777" s="117"/>
      <c r="D777" s="116"/>
    </row>
    <row r="778" spans="2:4">
      <c r="B778" s="115"/>
      <c r="C778" s="117"/>
      <c r="D778" s="116"/>
    </row>
    <row r="779" spans="2:4">
      <c r="B779" s="115"/>
      <c r="C779" s="117"/>
      <c r="D779" s="116"/>
    </row>
    <row r="780" spans="2:4">
      <c r="B780" s="115"/>
      <c r="C780" s="117"/>
      <c r="D780" s="116"/>
    </row>
    <row r="781" spans="2:4">
      <c r="B781" s="115"/>
      <c r="C781" s="117"/>
      <c r="D781" s="116"/>
    </row>
    <row r="782" spans="2:4">
      <c r="B782" s="115"/>
      <c r="C782" s="117"/>
      <c r="D782" s="116"/>
    </row>
    <row r="783" spans="2:4">
      <c r="B783" s="115"/>
      <c r="C783" s="117"/>
      <c r="D783" s="116"/>
    </row>
    <row r="784" spans="2:4">
      <c r="B784" s="115"/>
      <c r="C784" s="117"/>
      <c r="D784" s="116"/>
    </row>
    <row r="785" spans="2:4">
      <c r="B785" s="115"/>
      <c r="C785" s="117"/>
      <c r="D785" s="116"/>
    </row>
    <row r="786" spans="2:4">
      <c r="B786" s="115"/>
      <c r="C786" s="117"/>
      <c r="D786" s="116"/>
    </row>
    <row r="787" spans="2:4">
      <c r="B787" s="115"/>
      <c r="C787" s="117"/>
      <c r="D787" s="116"/>
    </row>
    <row r="788" spans="2:4">
      <c r="B788" s="115"/>
      <c r="C788" s="117"/>
      <c r="D788" s="116"/>
    </row>
    <row r="789" spans="2:4">
      <c r="B789" s="115"/>
      <c r="C789" s="117"/>
      <c r="D789" s="116"/>
    </row>
    <row r="790" spans="2:4">
      <c r="B790" s="115"/>
      <c r="C790" s="117"/>
      <c r="D790" s="116"/>
    </row>
    <row r="791" spans="2:4">
      <c r="B791" s="115"/>
      <c r="C791" s="117"/>
      <c r="D791" s="116"/>
    </row>
    <row r="792" spans="2:4">
      <c r="B792" s="115"/>
      <c r="C792" s="117"/>
      <c r="D792" s="116"/>
    </row>
    <row r="793" spans="2:4">
      <c r="B793" s="115"/>
      <c r="C793" s="117"/>
      <c r="D793" s="116"/>
    </row>
    <row r="794" spans="2:4">
      <c r="B794" s="115"/>
      <c r="C794" s="117"/>
      <c r="D794" s="116"/>
    </row>
    <row r="795" spans="2:4">
      <c r="B795" s="115"/>
      <c r="C795" s="117"/>
      <c r="D795" s="116"/>
    </row>
    <row r="796" spans="2:4">
      <c r="B796" s="115"/>
      <c r="C796" s="117"/>
      <c r="D796" s="116"/>
    </row>
    <row r="797" spans="2:4">
      <c r="B797" s="115"/>
      <c r="C797" s="117"/>
      <c r="D797" s="116"/>
    </row>
    <row r="798" spans="2:4">
      <c r="B798" s="115"/>
      <c r="C798" s="117"/>
      <c r="D798" s="116"/>
    </row>
    <row r="799" spans="2:4">
      <c r="B799" s="115"/>
      <c r="C799" s="117"/>
      <c r="D799" s="116"/>
    </row>
    <row r="800" spans="2:4">
      <c r="B800" s="115"/>
      <c r="C800" s="117"/>
      <c r="D800" s="116"/>
    </row>
    <row r="801" spans="2:4">
      <c r="B801" s="115"/>
      <c r="C801" s="117"/>
      <c r="D801" s="116"/>
    </row>
    <row r="802" spans="2:4">
      <c r="B802" s="115"/>
      <c r="C802" s="117"/>
      <c r="D802" s="116"/>
    </row>
    <row r="803" spans="2:4">
      <c r="B803" s="115"/>
      <c r="C803" s="117"/>
      <c r="D803" s="116"/>
    </row>
    <row r="804" spans="2:4">
      <c r="B804" s="115"/>
      <c r="C804" s="117"/>
      <c r="D804" s="116"/>
    </row>
    <row r="805" spans="2:4">
      <c r="B805" s="115"/>
      <c r="C805" s="117"/>
      <c r="D805" s="116"/>
    </row>
    <row r="806" spans="2:4">
      <c r="B806" s="115"/>
      <c r="C806" s="117"/>
      <c r="D806" s="116"/>
    </row>
    <row r="807" spans="2:4">
      <c r="B807" s="115"/>
      <c r="C807" s="117"/>
      <c r="D807" s="116"/>
    </row>
    <row r="808" spans="2:4">
      <c r="B808" s="115"/>
      <c r="C808" s="117"/>
      <c r="D808" s="116"/>
    </row>
    <row r="809" spans="2:4">
      <c r="B809" s="115"/>
      <c r="C809" s="117"/>
      <c r="D809" s="116"/>
    </row>
    <row r="810" spans="2:4">
      <c r="B810" s="115"/>
      <c r="C810" s="117"/>
      <c r="D810" s="116"/>
    </row>
    <row r="811" spans="2:4">
      <c r="B811" s="115"/>
      <c r="C811" s="117"/>
      <c r="D811" s="116"/>
    </row>
    <row r="812" spans="2:4">
      <c r="B812" s="115"/>
      <c r="C812" s="117"/>
      <c r="D812" s="116"/>
    </row>
    <row r="813" spans="2:4">
      <c r="B813" s="115"/>
      <c r="C813" s="117"/>
      <c r="D813" s="116"/>
    </row>
    <row r="814" spans="2:4">
      <c r="B814" s="115"/>
      <c r="C814" s="117"/>
      <c r="D814" s="116"/>
    </row>
    <row r="815" spans="2:4">
      <c r="B815" s="115"/>
      <c r="C815" s="117"/>
      <c r="D815" s="116"/>
    </row>
    <row r="816" spans="2:4">
      <c r="B816" s="115"/>
      <c r="C816" s="117"/>
      <c r="D816" s="116"/>
    </row>
    <row r="817" spans="2:4">
      <c r="B817" s="115"/>
      <c r="C817" s="117"/>
      <c r="D817" s="116"/>
    </row>
    <row r="818" spans="2:4">
      <c r="B818" s="115"/>
      <c r="C818" s="117"/>
      <c r="D818" s="116"/>
    </row>
    <row r="819" spans="2:4">
      <c r="B819" s="115"/>
      <c r="C819" s="117"/>
      <c r="D819" s="116"/>
    </row>
    <row r="820" spans="2:4">
      <c r="B820" s="115"/>
      <c r="C820" s="117"/>
      <c r="D820" s="116"/>
    </row>
    <row r="821" spans="2:4">
      <c r="B821" s="115"/>
      <c r="C821" s="117"/>
      <c r="D821" s="116"/>
    </row>
    <row r="822" spans="2:4">
      <c r="B822" s="115"/>
      <c r="C822" s="117"/>
      <c r="D822" s="116"/>
    </row>
    <row r="823" spans="2:4">
      <c r="B823" s="115"/>
      <c r="C823" s="117"/>
      <c r="D823" s="116"/>
    </row>
    <row r="824" spans="2:4">
      <c r="B824" s="115"/>
      <c r="C824" s="117"/>
      <c r="D824" s="116"/>
    </row>
    <row r="825" spans="2:4">
      <c r="B825" s="115"/>
      <c r="C825" s="117"/>
      <c r="D825" s="116"/>
    </row>
    <row r="826" spans="2:4">
      <c r="B826" s="115"/>
      <c r="C826" s="117"/>
      <c r="D826" s="116"/>
    </row>
    <row r="827" spans="2:4">
      <c r="B827" s="115"/>
      <c r="C827" s="117"/>
      <c r="D827" s="116"/>
    </row>
    <row r="828" spans="2:4">
      <c r="B828" s="115"/>
      <c r="C828" s="117"/>
      <c r="D828" s="116"/>
    </row>
    <row r="829" spans="2:4">
      <c r="B829" s="115"/>
      <c r="C829" s="117"/>
      <c r="D829" s="116"/>
    </row>
    <row r="830" spans="2:4">
      <c r="B830" s="115"/>
      <c r="C830" s="117"/>
      <c r="D830" s="116"/>
    </row>
    <row r="831" spans="2:4">
      <c r="B831" s="115"/>
      <c r="C831" s="117"/>
      <c r="D831" s="116"/>
    </row>
    <row r="832" spans="2:4">
      <c r="B832" s="115"/>
      <c r="C832" s="117"/>
      <c r="D832" s="116"/>
    </row>
    <row r="833" spans="2:4">
      <c r="B833" s="115"/>
      <c r="C833" s="117"/>
      <c r="D833" s="116"/>
    </row>
    <row r="834" spans="2:4">
      <c r="B834" s="115"/>
      <c r="C834" s="117"/>
      <c r="D834" s="116"/>
    </row>
    <row r="835" spans="2:4">
      <c r="B835" s="115"/>
      <c r="C835" s="117"/>
      <c r="D835" s="116"/>
    </row>
    <row r="836" spans="2:4">
      <c r="B836" s="115"/>
      <c r="C836" s="117"/>
      <c r="D836" s="116"/>
    </row>
    <row r="837" spans="2:4">
      <c r="B837" s="115"/>
      <c r="C837" s="117"/>
      <c r="D837" s="116"/>
    </row>
    <row r="838" spans="2:4">
      <c r="B838" s="115"/>
      <c r="C838" s="117"/>
      <c r="D838" s="116"/>
    </row>
    <row r="839" spans="2:4">
      <c r="B839" s="115"/>
      <c r="C839" s="117"/>
      <c r="D839" s="116"/>
    </row>
    <row r="840" spans="2:4">
      <c r="B840" s="115"/>
      <c r="C840" s="117"/>
      <c r="D840" s="116"/>
    </row>
    <row r="841" spans="2:4">
      <c r="B841" s="115"/>
      <c r="C841" s="117"/>
      <c r="D841" s="116"/>
    </row>
    <row r="842" spans="2:4">
      <c r="B842" s="115"/>
      <c r="C842" s="117"/>
      <c r="D842" s="116"/>
    </row>
    <row r="843" spans="2:4">
      <c r="B843" s="115"/>
      <c r="C843" s="117"/>
      <c r="D843" s="116"/>
    </row>
    <row r="844" spans="2:4">
      <c r="B844" s="115"/>
      <c r="C844" s="117"/>
      <c r="D844" s="116"/>
    </row>
    <row r="845" spans="2:4">
      <c r="B845" s="115"/>
      <c r="C845" s="117"/>
      <c r="D845" s="116"/>
    </row>
    <row r="846" spans="2:4">
      <c r="B846" s="115"/>
      <c r="C846" s="117"/>
      <c r="D846" s="116"/>
    </row>
    <row r="847" spans="2:4">
      <c r="B847" s="115"/>
      <c r="C847" s="117"/>
      <c r="D847" s="116"/>
    </row>
    <row r="848" spans="2:4">
      <c r="B848" s="115"/>
      <c r="C848" s="117"/>
      <c r="D848" s="116"/>
    </row>
    <row r="849" spans="2:4">
      <c r="B849" s="115"/>
      <c r="C849" s="117"/>
      <c r="D849" s="116"/>
    </row>
    <row r="850" spans="2:4">
      <c r="B850" s="115"/>
      <c r="C850" s="117"/>
      <c r="D850" s="116"/>
    </row>
    <row r="851" spans="2:4">
      <c r="B851" s="115"/>
      <c r="C851" s="117"/>
      <c r="D851" s="116"/>
    </row>
    <row r="852" spans="2:4">
      <c r="B852" s="115"/>
      <c r="C852" s="117"/>
      <c r="D852" s="116"/>
    </row>
    <row r="853" spans="2:4">
      <c r="B853" s="115"/>
      <c r="C853" s="117"/>
      <c r="D853" s="116"/>
    </row>
    <row r="854" spans="2:4">
      <c r="B854" s="115"/>
      <c r="C854" s="117"/>
      <c r="D854" s="116"/>
    </row>
    <row r="855" spans="2:4">
      <c r="B855" s="115"/>
      <c r="C855" s="117"/>
      <c r="D855" s="116"/>
    </row>
    <row r="856" spans="2:4">
      <c r="B856" s="115"/>
      <c r="C856" s="117"/>
      <c r="D856" s="116"/>
    </row>
    <row r="857" spans="2:4">
      <c r="B857" s="115"/>
      <c r="C857" s="117"/>
      <c r="D857" s="116"/>
    </row>
    <row r="858" spans="2:4">
      <c r="B858" s="115"/>
      <c r="C858" s="117"/>
      <c r="D858" s="116"/>
    </row>
    <row r="859" spans="2:4">
      <c r="B859" s="115"/>
      <c r="C859" s="117"/>
      <c r="D859" s="116"/>
    </row>
    <row r="860" spans="2:4">
      <c r="B860" s="115"/>
      <c r="C860" s="117"/>
      <c r="D860" s="116"/>
    </row>
    <row r="861" spans="2:4">
      <c r="B861" s="115"/>
      <c r="C861" s="117"/>
      <c r="D861" s="116"/>
    </row>
    <row r="862" spans="2:4">
      <c r="B862" s="115"/>
      <c r="C862" s="117"/>
      <c r="D862" s="116"/>
    </row>
    <row r="863" spans="2:4">
      <c r="B863" s="115"/>
      <c r="C863" s="117"/>
      <c r="D863" s="116"/>
    </row>
    <row r="864" spans="2:4">
      <c r="B864" s="115"/>
      <c r="C864" s="117"/>
      <c r="D864" s="116"/>
    </row>
    <row r="865" spans="2:4">
      <c r="B865" s="115"/>
      <c r="C865" s="117"/>
      <c r="D865" s="116"/>
    </row>
    <row r="866" spans="2:4">
      <c r="B866" s="115"/>
      <c r="C866" s="117"/>
      <c r="D866" s="116"/>
    </row>
    <row r="867" spans="2:4">
      <c r="B867" s="115"/>
      <c r="C867" s="117"/>
      <c r="D867" s="116"/>
    </row>
    <row r="868" spans="2:4">
      <c r="B868" s="115"/>
      <c r="C868" s="117"/>
      <c r="D868" s="116"/>
    </row>
    <row r="869" spans="2:4">
      <c r="B869" s="115"/>
      <c r="C869" s="117"/>
      <c r="D869" s="116"/>
    </row>
    <row r="870" spans="2:4">
      <c r="B870" s="115"/>
      <c r="C870" s="117"/>
      <c r="D870" s="116"/>
    </row>
    <row r="871" spans="2:4">
      <c r="B871" s="115"/>
      <c r="C871" s="117"/>
      <c r="D871" s="116"/>
    </row>
    <row r="872" spans="2:4">
      <c r="B872" s="115"/>
      <c r="C872" s="117"/>
      <c r="D872" s="116"/>
    </row>
    <row r="873" spans="2:4">
      <c r="B873" s="115"/>
      <c r="C873" s="117"/>
      <c r="D873" s="116"/>
    </row>
    <row r="874" spans="2:4">
      <c r="B874" s="115"/>
      <c r="C874" s="117"/>
      <c r="D874" s="116"/>
    </row>
    <row r="875" spans="2:4">
      <c r="B875" s="115"/>
      <c r="C875" s="117"/>
      <c r="D875" s="116"/>
    </row>
    <row r="876" spans="2:4">
      <c r="B876" s="115"/>
      <c r="C876" s="117"/>
      <c r="D876" s="116"/>
    </row>
    <row r="877" spans="2:4">
      <c r="B877" s="115"/>
      <c r="C877" s="117"/>
      <c r="D877" s="116"/>
    </row>
    <row r="878" spans="2:4">
      <c r="B878" s="115"/>
      <c r="C878" s="117"/>
      <c r="D878" s="116"/>
    </row>
    <row r="879" spans="2:4">
      <c r="B879" s="115"/>
      <c r="C879" s="117"/>
      <c r="D879" s="116"/>
    </row>
    <row r="880" spans="2:4">
      <c r="B880" s="115"/>
      <c r="C880" s="117"/>
      <c r="D880" s="116"/>
    </row>
    <row r="881" spans="2:4">
      <c r="B881" s="115"/>
      <c r="C881" s="117"/>
      <c r="D881" s="116"/>
    </row>
    <row r="882" spans="2:4">
      <c r="B882" s="115"/>
      <c r="C882" s="117"/>
      <c r="D882" s="116"/>
    </row>
    <row r="883" spans="2:4">
      <c r="B883" s="115"/>
      <c r="C883" s="117"/>
      <c r="D883" s="116"/>
    </row>
    <row r="884" spans="2:4">
      <c r="B884" s="115"/>
      <c r="C884" s="117"/>
      <c r="D884" s="116"/>
    </row>
    <row r="885" spans="2:4">
      <c r="B885" s="115"/>
      <c r="C885" s="117"/>
      <c r="D885" s="116"/>
    </row>
    <row r="886" spans="2:4">
      <c r="B886" s="115"/>
      <c r="C886" s="117"/>
      <c r="D886" s="116"/>
    </row>
    <row r="887" spans="2:4">
      <c r="B887" s="115"/>
      <c r="C887" s="117"/>
      <c r="D887" s="116"/>
    </row>
    <row r="888" spans="2:4">
      <c r="B888" s="115"/>
      <c r="C888" s="117"/>
      <c r="D888" s="116"/>
    </row>
    <row r="889" spans="2:4">
      <c r="B889" s="115"/>
      <c r="C889" s="117"/>
      <c r="D889" s="116"/>
    </row>
    <row r="890" spans="2:4">
      <c r="B890" s="115"/>
      <c r="C890" s="117"/>
      <c r="D890" s="116"/>
    </row>
    <row r="891" spans="2:4">
      <c r="B891" s="115"/>
      <c r="C891" s="117"/>
      <c r="D891" s="116"/>
    </row>
    <row r="892" spans="2:4">
      <c r="B892" s="115"/>
      <c r="C892" s="117"/>
      <c r="D892" s="116"/>
    </row>
    <row r="893" spans="2:4">
      <c r="B893" s="115"/>
      <c r="C893" s="117"/>
      <c r="D893" s="116"/>
    </row>
    <row r="894" spans="2:4">
      <c r="B894" s="115"/>
      <c r="C894" s="117"/>
      <c r="D894" s="116"/>
    </row>
    <row r="895" spans="2:4">
      <c r="B895" s="115"/>
      <c r="C895" s="117"/>
      <c r="D895" s="116"/>
    </row>
    <row r="896" spans="2:4">
      <c r="B896" s="115"/>
      <c r="C896" s="117"/>
      <c r="D896" s="116"/>
    </row>
    <row r="897" spans="2:4">
      <c r="B897" s="115"/>
      <c r="C897" s="117"/>
      <c r="D897" s="116"/>
    </row>
    <row r="898" spans="2:4">
      <c r="B898" s="115"/>
      <c r="C898" s="117"/>
      <c r="D898" s="116"/>
    </row>
    <row r="899" spans="2:4">
      <c r="B899" s="115"/>
      <c r="C899" s="117"/>
      <c r="D899" s="116"/>
    </row>
    <row r="900" spans="2:4">
      <c r="B900" s="115"/>
      <c r="C900" s="117"/>
      <c r="D900" s="116"/>
    </row>
    <row r="901" spans="2:4">
      <c r="B901" s="115"/>
      <c r="C901" s="117"/>
      <c r="D901" s="116"/>
    </row>
    <row r="902" spans="2:4">
      <c r="B902" s="115"/>
      <c r="C902" s="117"/>
      <c r="D902" s="116"/>
    </row>
    <row r="903" spans="2:4">
      <c r="B903" s="115"/>
      <c r="C903" s="117"/>
      <c r="D903" s="116"/>
    </row>
    <row r="904" spans="2:4">
      <c r="B904" s="115"/>
      <c r="C904" s="117"/>
      <c r="D904" s="116"/>
    </row>
    <row r="905" spans="2:4">
      <c r="B905" s="115"/>
      <c r="C905" s="117"/>
      <c r="D905" s="116"/>
    </row>
    <row r="906" spans="2:4">
      <c r="B906" s="115"/>
      <c r="C906" s="117"/>
      <c r="D906" s="116"/>
    </row>
    <row r="907" spans="2:4">
      <c r="B907" s="115"/>
      <c r="C907" s="117"/>
      <c r="D907" s="116"/>
    </row>
    <row r="908" spans="2:4">
      <c r="B908" s="115"/>
      <c r="C908" s="117"/>
      <c r="D908" s="116"/>
    </row>
    <row r="909" spans="2:4">
      <c r="B909" s="115"/>
      <c r="C909" s="117"/>
      <c r="D909" s="116"/>
    </row>
    <row r="910" spans="2:4">
      <c r="B910" s="115"/>
      <c r="C910" s="117"/>
      <c r="D910" s="116"/>
    </row>
    <row r="911" spans="2:4">
      <c r="B911" s="115"/>
      <c r="C911" s="117"/>
      <c r="D911" s="116"/>
    </row>
    <row r="912" spans="2:4">
      <c r="B912" s="115"/>
      <c r="C912" s="117"/>
      <c r="D912" s="116"/>
    </row>
    <row r="913" spans="2:4">
      <c r="B913" s="115"/>
      <c r="C913" s="117"/>
      <c r="D913" s="116"/>
    </row>
    <row r="914" spans="2:4">
      <c r="B914" s="115"/>
      <c r="C914" s="117"/>
      <c r="D914" s="116"/>
    </row>
    <row r="915" spans="2:4">
      <c r="B915" s="115"/>
      <c r="C915" s="117"/>
      <c r="D915" s="116"/>
    </row>
    <row r="916" spans="2:4">
      <c r="B916" s="115"/>
      <c r="C916" s="117"/>
      <c r="D916" s="116"/>
    </row>
    <row r="917" spans="2:4">
      <c r="B917" s="115"/>
      <c r="C917" s="117"/>
      <c r="D917" s="116"/>
    </row>
    <row r="918" spans="2:4">
      <c r="B918" s="115"/>
      <c r="C918" s="117"/>
      <c r="D918" s="116"/>
    </row>
    <row r="919" spans="2:4">
      <c r="B919" s="115"/>
      <c r="C919" s="117"/>
      <c r="D919" s="116"/>
    </row>
    <row r="920" spans="2:4">
      <c r="B920" s="115"/>
      <c r="C920" s="117"/>
      <c r="D920" s="116"/>
    </row>
    <row r="921" spans="2:4">
      <c r="B921" s="115"/>
      <c r="C921" s="117"/>
      <c r="D921" s="116"/>
    </row>
    <row r="922" spans="2:4">
      <c r="B922" s="115"/>
      <c r="C922" s="117"/>
      <c r="D922" s="116"/>
    </row>
    <row r="923" spans="2:4">
      <c r="B923" s="115"/>
      <c r="C923" s="117"/>
      <c r="D923" s="116"/>
    </row>
    <row r="924" spans="2:4">
      <c r="B924" s="115"/>
      <c r="C924" s="117"/>
      <c r="D924" s="116"/>
    </row>
    <row r="925" spans="2:4">
      <c r="B925" s="115"/>
      <c r="C925" s="117"/>
      <c r="D925" s="116"/>
    </row>
    <row r="926" spans="2:4">
      <c r="B926" s="115"/>
      <c r="C926" s="117"/>
      <c r="D926" s="116"/>
    </row>
    <row r="927" spans="2:4">
      <c r="B927" s="115"/>
      <c r="C927" s="117"/>
      <c r="D927" s="116"/>
    </row>
    <row r="928" spans="2:4">
      <c r="B928" s="115"/>
      <c r="C928" s="117"/>
      <c r="D928" s="116"/>
    </row>
    <row r="929" spans="2:4">
      <c r="B929" s="115"/>
      <c r="C929" s="117"/>
      <c r="D929" s="116"/>
    </row>
    <row r="930" spans="2:4">
      <c r="B930" s="115"/>
      <c r="C930" s="117"/>
      <c r="D930" s="116"/>
    </row>
    <row r="931" spans="2:4">
      <c r="B931" s="115"/>
      <c r="C931" s="117"/>
      <c r="D931" s="116"/>
    </row>
    <row r="932" spans="2:4">
      <c r="B932" s="115"/>
      <c r="C932" s="117"/>
      <c r="D932" s="116"/>
    </row>
    <row r="933" spans="2:4">
      <c r="B933" s="115"/>
      <c r="C933" s="117"/>
      <c r="D933" s="116"/>
    </row>
    <row r="934" spans="2:4">
      <c r="B934" s="115"/>
      <c r="C934" s="117"/>
      <c r="D934" s="116"/>
    </row>
    <row r="935" spans="2:4">
      <c r="B935" s="115"/>
      <c r="C935" s="117"/>
      <c r="D935" s="116"/>
    </row>
    <row r="936" spans="2:4">
      <c r="B936" s="115"/>
      <c r="C936" s="117"/>
      <c r="D936" s="116"/>
    </row>
    <row r="937" spans="2:4">
      <c r="B937" s="115"/>
      <c r="C937" s="117"/>
      <c r="D937" s="116"/>
    </row>
    <row r="938" spans="2:4">
      <c r="B938" s="115"/>
      <c r="C938" s="117"/>
      <c r="D938" s="116"/>
    </row>
    <row r="939" spans="2:4">
      <c r="B939" s="115"/>
      <c r="C939" s="117"/>
      <c r="D939" s="116"/>
    </row>
    <row r="940" spans="2:4">
      <c r="B940" s="115"/>
      <c r="C940" s="117"/>
      <c r="D940" s="116"/>
    </row>
    <row r="941" spans="2:4">
      <c r="B941" s="115"/>
      <c r="C941" s="117"/>
      <c r="D941" s="116"/>
    </row>
    <row r="942" spans="2:4">
      <c r="B942" s="115"/>
      <c r="C942" s="117"/>
      <c r="D942" s="116"/>
    </row>
    <row r="943" spans="2:4">
      <c r="B943" s="115"/>
      <c r="C943" s="117"/>
      <c r="D943" s="116"/>
    </row>
    <row r="944" spans="2:4">
      <c r="B944" s="115"/>
      <c r="C944" s="117"/>
      <c r="D944" s="116"/>
    </row>
    <row r="945" spans="2:4">
      <c r="B945" s="115"/>
      <c r="C945" s="117"/>
      <c r="D945" s="116"/>
    </row>
    <row r="946" spans="2:4">
      <c r="B946" s="115"/>
      <c r="C946" s="117"/>
      <c r="D946" s="116"/>
    </row>
    <row r="947" spans="2:4">
      <c r="B947" s="115"/>
      <c r="C947" s="117"/>
      <c r="D947" s="116"/>
    </row>
    <row r="948" spans="2:4">
      <c r="B948" s="115"/>
      <c r="C948" s="117"/>
      <c r="D948" s="116"/>
    </row>
    <row r="949" spans="2:4">
      <c r="B949" s="115"/>
      <c r="C949" s="117"/>
      <c r="D949" s="116"/>
    </row>
    <row r="950" spans="2:4">
      <c r="B950" s="115"/>
      <c r="C950" s="117"/>
      <c r="D950" s="116"/>
    </row>
    <row r="951" spans="2:4">
      <c r="B951" s="115"/>
      <c r="C951" s="117"/>
      <c r="D951" s="116"/>
    </row>
    <row r="952" spans="2:4">
      <c r="B952" s="115"/>
      <c r="C952" s="117"/>
      <c r="D952" s="116"/>
    </row>
    <row r="953" spans="2:4">
      <c r="B953" s="115"/>
      <c r="C953" s="117"/>
      <c r="D953" s="116"/>
    </row>
    <row r="954" spans="2:4">
      <c r="B954" s="115"/>
      <c r="C954" s="117"/>
      <c r="D954" s="116"/>
    </row>
    <row r="955" spans="2:4">
      <c r="B955" s="115"/>
      <c r="C955" s="117"/>
      <c r="D955" s="116"/>
    </row>
    <row r="956" spans="2:4">
      <c r="B956" s="115"/>
      <c r="C956" s="117"/>
      <c r="D956" s="116"/>
    </row>
    <row r="957" spans="2:4">
      <c r="B957" s="115"/>
      <c r="C957" s="117"/>
      <c r="D957" s="116"/>
    </row>
    <row r="958" spans="2:4">
      <c r="B958" s="115"/>
      <c r="C958" s="117"/>
      <c r="D958" s="116"/>
    </row>
    <row r="959" spans="2:4">
      <c r="B959" s="115"/>
      <c r="C959" s="117"/>
      <c r="D959" s="116"/>
    </row>
    <row r="960" spans="2:4">
      <c r="B960" s="115"/>
      <c r="C960" s="117"/>
      <c r="D960" s="116"/>
    </row>
    <row r="961" spans="2:4">
      <c r="B961" s="115"/>
      <c r="C961" s="117"/>
      <c r="D961" s="116"/>
    </row>
    <row r="962" spans="2:4">
      <c r="B962" s="115"/>
      <c r="C962" s="117"/>
      <c r="D962" s="116"/>
    </row>
    <row r="963" spans="2:4">
      <c r="B963" s="115"/>
      <c r="C963" s="117"/>
      <c r="D963" s="116"/>
    </row>
    <row r="964" spans="2:4">
      <c r="B964" s="115"/>
      <c r="C964" s="117"/>
      <c r="D964" s="116"/>
    </row>
    <row r="965" spans="2:4">
      <c r="B965" s="115"/>
      <c r="C965" s="117"/>
      <c r="D965" s="116"/>
    </row>
    <row r="966" spans="2:4">
      <c r="B966" s="115"/>
      <c r="C966" s="117"/>
      <c r="D966" s="116"/>
    </row>
    <row r="967" spans="2:4">
      <c r="B967" s="115"/>
      <c r="C967" s="117"/>
      <c r="D967" s="116"/>
    </row>
    <row r="968" spans="2:4">
      <c r="B968" s="115"/>
      <c r="C968" s="117"/>
      <c r="D968" s="116"/>
    </row>
    <row r="969" spans="2:4">
      <c r="B969" s="115"/>
      <c r="C969" s="117"/>
      <c r="D969" s="116"/>
    </row>
    <row r="970" spans="2:4">
      <c r="B970" s="115"/>
      <c r="C970" s="117"/>
      <c r="D970" s="116"/>
    </row>
    <row r="971" spans="2:4">
      <c r="B971" s="115"/>
      <c r="C971" s="117"/>
      <c r="D971" s="116"/>
    </row>
    <row r="972" spans="2:4">
      <c r="B972" s="115"/>
      <c r="C972" s="117"/>
      <c r="D972" s="116"/>
    </row>
    <row r="973" spans="2:4">
      <c r="B973" s="115"/>
      <c r="C973" s="117"/>
      <c r="D973" s="116"/>
    </row>
    <row r="974" spans="2:4">
      <c r="B974" s="115"/>
      <c r="C974" s="117"/>
      <c r="D974" s="116"/>
    </row>
    <row r="975" spans="2:4">
      <c r="B975" s="115"/>
      <c r="C975" s="117"/>
      <c r="D975" s="116"/>
    </row>
    <row r="976" spans="2:4">
      <c r="B976" s="115"/>
      <c r="C976" s="117"/>
      <c r="D976" s="116"/>
    </row>
    <row r="977" spans="2:4">
      <c r="B977" s="115"/>
      <c r="C977" s="117"/>
      <c r="D977" s="116"/>
    </row>
    <row r="978" spans="2:4">
      <c r="B978" s="115"/>
      <c r="C978" s="117"/>
      <c r="D978" s="116"/>
    </row>
    <row r="979" spans="2:4">
      <c r="B979" s="115"/>
      <c r="C979" s="117"/>
      <c r="D979" s="116"/>
    </row>
    <row r="980" spans="2:4">
      <c r="B980" s="115"/>
      <c r="C980" s="117"/>
      <c r="D980" s="116"/>
    </row>
    <row r="981" spans="2:4">
      <c r="B981" s="115"/>
      <c r="C981" s="117"/>
      <c r="D981" s="116"/>
    </row>
    <row r="982" spans="2:4">
      <c r="B982" s="115"/>
      <c r="C982" s="117"/>
      <c r="D982" s="116"/>
    </row>
    <row r="983" spans="2:4">
      <c r="B983" s="115"/>
      <c r="C983" s="117"/>
      <c r="D983" s="116"/>
    </row>
    <row r="984" spans="2:4">
      <c r="B984" s="115"/>
      <c r="C984" s="117"/>
      <c r="D984" s="116"/>
    </row>
    <row r="985" spans="2:4">
      <c r="B985" s="115"/>
      <c r="C985" s="117"/>
      <c r="D985" s="116"/>
    </row>
    <row r="986" spans="2:4">
      <c r="B986" s="115"/>
      <c r="C986" s="117"/>
      <c r="D986" s="116"/>
    </row>
    <row r="987" spans="2:4">
      <c r="B987" s="115"/>
      <c r="C987" s="117"/>
      <c r="D987" s="116"/>
    </row>
    <row r="988" spans="2:4">
      <c r="B988" s="115"/>
      <c r="C988" s="117"/>
      <c r="D988" s="116"/>
    </row>
    <row r="989" spans="2:4">
      <c r="B989" s="115"/>
      <c r="C989" s="117"/>
      <c r="D989" s="116"/>
    </row>
    <row r="990" spans="2:4">
      <c r="B990" s="115"/>
      <c r="C990" s="117"/>
      <c r="D990" s="116"/>
    </row>
    <row r="991" spans="2:4">
      <c r="B991" s="115"/>
      <c r="C991" s="117"/>
      <c r="D991" s="116"/>
    </row>
    <row r="992" spans="2:4">
      <c r="B992" s="115"/>
      <c r="C992" s="117"/>
      <c r="D992" s="116"/>
    </row>
    <row r="993" spans="2:4">
      <c r="B993" s="115"/>
      <c r="C993" s="117"/>
      <c r="D993" s="116"/>
    </row>
    <row r="994" spans="2:4">
      <c r="B994" s="115"/>
      <c r="C994" s="117"/>
      <c r="D994" s="116"/>
    </row>
    <row r="995" spans="2:4">
      <c r="B995" s="115"/>
      <c r="C995" s="117"/>
      <c r="D995" s="116"/>
    </row>
    <row r="996" spans="2:4">
      <c r="B996" s="115"/>
      <c r="C996" s="117"/>
      <c r="D996" s="116"/>
    </row>
    <row r="997" spans="2:4">
      <c r="B997" s="115"/>
      <c r="C997" s="117"/>
      <c r="D997" s="116"/>
    </row>
    <row r="998" spans="2:4">
      <c r="B998" s="115"/>
      <c r="C998" s="117"/>
      <c r="D998" s="116"/>
    </row>
    <row r="999" spans="2:4">
      <c r="B999" s="115"/>
      <c r="C999" s="117"/>
      <c r="D999" s="116"/>
    </row>
    <row r="1000" spans="2:4">
      <c r="B1000" s="115"/>
      <c r="C1000" s="117"/>
      <c r="D1000" s="116"/>
    </row>
    <row r="1001" spans="2:4">
      <c r="B1001" s="115"/>
      <c r="C1001" s="117"/>
      <c r="D1001" s="116"/>
    </row>
    <row r="1002" spans="2:4">
      <c r="B1002" s="115"/>
      <c r="C1002" s="117"/>
      <c r="D1002" s="116"/>
    </row>
    <row r="1003" spans="2:4">
      <c r="B1003" s="115"/>
      <c r="C1003" s="117"/>
      <c r="D1003" s="116"/>
    </row>
    <row r="1004" spans="2:4">
      <c r="B1004" s="115"/>
      <c r="C1004" s="117"/>
      <c r="D1004" s="116"/>
    </row>
    <row r="1005" spans="2:4">
      <c r="B1005" s="115"/>
      <c r="C1005" s="117"/>
      <c r="D1005" s="116"/>
    </row>
    <row r="1006" spans="2:4">
      <c r="B1006" s="115"/>
      <c r="C1006" s="117"/>
      <c r="D1006" s="116"/>
    </row>
    <row r="1007" spans="2:4">
      <c r="B1007" s="115"/>
      <c r="C1007" s="117"/>
      <c r="D1007" s="116"/>
    </row>
    <row r="1008" spans="2:4">
      <c r="B1008" s="115"/>
      <c r="C1008" s="117"/>
      <c r="D1008" s="116"/>
    </row>
    <row r="1009" spans="2:4">
      <c r="B1009" s="115"/>
      <c r="C1009" s="117"/>
      <c r="D1009" s="116"/>
    </row>
    <row r="1010" spans="2:4">
      <c r="B1010" s="115"/>
      <c r="C1010" s="117"/>
      <c r="D1010" s="116"/>
    </row>
    <row r="1011" spans="2:4">
      <c r="B1011" s="115"/>
      <c r="C1011" s="117"/>
      <c r="D1011" s="116"/>
    </row>
    <row r="1012" spans="2:4">
      <c r="B1012" s="115"/>
      <c r="C1012" s="117"/>
      <c r="D1012" s="116"/>
    </row>
    <row r="1013" spans="2:4">
      <c r="B1013" s="115"/>
      <c r="C1013" s="117"/>
      <c r="D1013" s="116"/>
    </row>
    <row r="1014" spans="2:4">
      <c r="B1014" s="115"/>
      <c r="C1014" s="117"/>
      <c r="D1014" s="116"/>
    </row>
    <row r="1015" spans="2:4">
      <c r="B1015" s="115"/>
      <c r="C1015" s="117"/>
      <c r="D1015" s="116"/>
    </row>
    <row r="1016" spans="2:4">
      <c r="B1016" s="115"/>
      <c r="C1016" s="117"/>
      <c r="D1016" s="116"/>
    </row>
    <row r="1017" spans="2:4">
      <c r="B1017" s="115"/>
      <c r="C1017" s="117"/>
      <c r="D1017" s="116"/>
    </row>
    <row r="1018" spans="2:4">
      <c r="B1018" s="115"/>
      <c r="C1018" s="117"/>
      <c r="D1018" s="116"/>
    </row>
    <row r="1019" spans="2:4">
      <c r="B1019" s="115"/>
      <c r="C1019" s="117"/>
      <c r="D1019" s="116"/>
    </row>
    <row r="1020" spans="2:4">
      <c r="B1020" s="115"/>
      <c r="C1020" s="117"/>
      <c r="D1020" s="116"/>
    </row>
    <row r="1021" spans="2:4">
      <c r="B1021" s="115"/>
      <c r="C1021" s="117"/>
      <c r="D1021" s="116"/>
    </row>
    <row r="1022" spans="2:4">
      <c r="B1022" s="115"/>
      <c r="C1022" s="117"/>
      <c r="D1022" s="116"/>
    </row>
    <row r="1023" spans="2:4">
      <c r="B1023" s="115"/>
      <c r="C1023" s="117"/>
      <c r="D1023" s="116"/>
    </row>
    <row r="1024" spans="2:4">
      <c r="B1024" s="115"/>
      <c r="C1024" s="117"/>
      <c r="D1024" s="116"/>
    </row>
    <row r="1025" spans="2:4">
      <c r="B1025" s="115"/>
      <c r="C1025" s="117"/>
      <c r="D1025" s="116"/>
    </row>
    <row r="1026" spans="2:4">
      <c r="B1026" s="115"/>
      <c r="C1026" s="117"/>
      <c r="D1026" s="116"/>
    </row>
    <row r="1027" spans="2:4">
      <c r="B1027" s="115"/>
      <c r="C1027" s="117"/>
      <c r="D1027" s="116"/>
    </row>
    <row r="1028" spans="2:4">
      <c r="B1028" s="115"/>
      <c r="C1028" s="117"/>
      <c r="D1028" s="116"/>
    </row>
    <row r="1029" spans="2:4">
      <c r="B1029" s="115"/>
      <c r="C1029" s="117"/>
      <c r="D1029" s="116"/>
    </row>
    <row r="1030" spans="2:4">
      <c r="B1030" s="115"/>
      <c r="C1030" s="117"/>
      <c r="D1030" s="116"/>
    </row>
    <row r="1031" spans="2:4">
      <c r="B1031" s="115"/>
      <c r="C1031" s="117"/>
      <c r="D1031" s="116"/>
    </row>
    <row r="1032" spans="2:4">
      <c r="B1032" s="115"/>
      <c r="C1032" s="117"/>
      <c r="D1032" s="116"/>
    </row>
    <row r="1033" spans="2:4">
      <c r="B1033" s="115"/>
      <c r="C1033" s="117"/>
      <c r="D1033" s="116"/>
    </row>
    <row r="1034" spans="2:4">
      <c r="B1034" s="115"/>
      <c r="C1034" s="117"/>
      <c r="D1034" s="116"/>
    </row>
    <row r="1035" spans="2:4">
      <c r="B1035" s="115"/>
      <c r="C1035" s="117"/>
      <c r="D1035" s="116"/>
    </row>
    <row r="1036" spans="2:4">
      <c r="B1036" s="115"/>
      <c r="C1036" s="117"/>
      <c r="D1036" s="116"/>
    </row>
    <row r="1037" spans="2:4">
      <c r="B1037" s="115"/>
      <c r="C1037" s="117"/>
      <c r="D1037" s="116"/>
    </row>
    <row r="1038" spans="2:4">
      <c r="B1038" s="115"/>
      <c r="C1038" s="117"/>
      <c r="D1038" s="116"/>
    </row>
    <row r="1039" spans="2:4">
      <c r="B1039" s="115"/>
      <c r="C1039" s="117"/>
      <c r="D1039" s="116"/>
    </row>
    <row r="1040" spans="2:4">
      <c r="B1040" s="115"/>
      <c r="C1040" s="117"/>
      <c r="D1040" s="116"/>
    </row>
    <row r="1041" spans="2:4">
      <c r="B1041" s="115"/>
      <c r="C1041" s="117"/>
      <c r="D1041" s="116"/>
    </row>
    <row r="1042" spans="2:4">
      <c r="B1042" s="115"/>
      <c r="C1042" s="117"/>
      <c r="D1042" s="116"/>
    </row>
    <row r="1043" spans="2:4">
      <c r="B1043" s="115"/>
      <c r="C1043" s="117"/>
      <c r="D1043" s="116"/>
    </row>
    <row r="1044" spans="2:4">
      <c r="B1044" s="115"/>
      <c r="C1044" s="117"/>
      <c r="D1044" s="116"/>
    </row>
    <row r="1045" spans="2:4">
      <c r="B1045" s="115"/>
      <c r="C1045" s="117"/>
      <c r="D1045" s="116"/>
    </row>
    <row r="1046" spans="2:4">
      <c r="B1046" s="115"/>
      <c r="C1046" s="117"/>
      <c r="D1046" s="116"/>
    </row>
    <row r="1047" spans="2:4">
      <c r="B1047" s="115"/>
      <c r="C1047" s="117"/>
      <c r="D1047" s="116"/>
    </row>
    <row r="1048" spans="2:4">
      <c r="B1048" s="115"/>
      <c r="C1048" s="117"/>
      <c r="D1048" s="116"/>
    </row>
    <row r="1049" spans="2:4">
      <c r="B1049" s="115"/>
      <c r="C1049" s="117"/>
      <c r="D1049" s="116"/>
    </row>
    <row r="1050" spans="2:4">
      <c r="B1050" s="115"/>
      <c r="C1050" s="117"/>
      <c r="D1050" s="116"/>
    </row>
    <row r="1051" spans="2:4">
      <c r="B1051" s="115"/>
      <c r="C1051" s="117"/>
      <c r="D1051" s="116"/>
    </row>
    <row r="1052" spans="2:4">
      <c r="B1052" s="115"/>
      <c r="C1052" s="117"/>
      <c r="D1052" s="116"/>
    </row>
    <row r="1053" spans="2:4">
      <c r="B1053" s="115"/>
      <c r="C1053" s="117"/>
      <c r="D1053" s="116"/>
    </row>
    <row r="1054" spans="2:4">
      <c r="B1054" s="115"/>
      <c r="C1054" s="117"/>
      <c r="D1054" s="116"/>
    </row>
    <row r="1055" spans="2:4">
      <c r="B1055" s="115"/>
      <c r="C1055" s="117"/>
      <c r="D1055" s="116"/>
    </row>
    <row r="1056" spans="2:4">
      <c r="B1056" s="115"/>
      <c r="C1056" s="117"/>
      <c r="D1056" s="116"/>
    </row>
    <row r="1057" spans="2:4">
      <c r="B1057" s="115"/>
      <c r="C1057" s="117"/>
      <c r="D1057" s="116"/>
    </row>
    <row r="1058" spans="2:4">
      <c r="B1058" s="115"/>
      <c r="C1058" s="117"/>
      <c r="D1058" s="116"/>
    </row>
    <row r="1059" spans="2:4">
      <c r="B1059" s="115"/>
      <c r="C1059" s="117"/>
      <c r="D1059" s="116"/>
    </row>
    <row r="1060" spans="2:4">
      <c r="B1060" s="115"/>
      <c r="C1060" s="117"/>
      <c r="D1060" s="116"/>
    </row>
    <row r="1061" spans="2:4">
      <c r="B1061" s="115"/>
      <c r="C1061" s="117"/>
      <c r="D1061" s="116"/>
    </row>
    <row r="1062" spans="2:4">
      <c r="B1062" s="115"/>
      <c r="C1062" s="117"/>
      <c r="D1062" s="116"/>
    </row>
    <row r="1063" spans="2:4">
      <c r="B1063" s="115"/>
      <c r="C1063" s="117"/>
      <c r="D1063" s="116"/>
    </row>
    <row r="1064" spans="2:4">
      <c r="B1064" s="115"/>
      <c r="C1064" s="117"/>
      <c r="D1064" s="116"/>
    </row>
    <row r="1065" spans="2:4">
      <c r="B1065" s="115"/>
      <c r="C1065" s="117"/>
      <c r="D1065" s="116"/>
    </row>
    <row r="1066" spans="2:4">
      <c r="B1066" s="115"/>
      <c r="C1066" s="117"/>
      <c r="D1066" s="116"/>
    </row>
    <row r="1067" spans="2:4">
      <c r="B1067" s="115"/>
      <c r="C1067" s="117"/>
      <c r="D1067" s="116"/>
    </row>
    <row r="1068" spans="2:4">
      <c r="B1068" s="115"/>
      <c r="C1068" s="117"/>
      <c r="D1068" s="116"/>
    </row>
    <row r="1069" spans="2:4">
      <c r="B1069" s="115"/>
      <c r="C1069" s="117"/>
      <c r="D1069" s="116"/>
    </row>
    <row r="1070" spans="2:4">
      <c r="B1070" s="115"/>
      <c r="C1070" s="117"/>
      <c r="D1070" s="116"/>
    </row>
    <row r="1071" spans="2:4">
      <c r="B1071" s="115"/>
      <c r="C1071" s="117"/>
      <c r="D1071" s="116"/>
    </row>
    <row r="1072" spans="2:4">
      <c r="B1072" s="115"/>
      <c r="C1072" s="117"/>
      <c r="D1072" s="116"/>
    </row>
    <row r="1073" spans="2:4">
      <c r="B1073" s="115"/>
      <c r="C1073" s="117"/>
      <c r="D1073" s="116"/>
    </row>
    <row r="1074" spans="2:4">
      <c r="B1074" s="115"/>
      <c r="C1074" s="117"/>
      <c r="D1074" s="116"/>
    </row>
    <row r="1075" spans="2:4">
      <c r="B1075" s="115"/>
      <c r="C1075" s="117"/>
      <c r="D1075" s="116"/>
    </row>
    <row r="1076" spans="2:4">
      <c r="B1076" s="115"/>
      <c r="C1076" s="117"/>
      <c r="D1076" s="116"/>
    </row>
    <row r="1077" spans="2:4">
      <c r="B1077" s="115"/>
      <c r="C1077" s="117"/>
      <c r="D1077" s="116"/>
    </row>
    <row r="1078" spans="2:4">
      <c r="B1078" s="115"/>
      <c r="C1078" s="117"/>
      <c r="D1078" s="116"/>
    </row>
    <row r="1079" spans="2:4">
      <c r="B1079" s="115"/>
      <c r="C1079" s="117"/>
      <c r="D1079" s="116"/>
    </row>
    <row r="1080" spans="2:4">
      <c r="B1080" s="115"/>
      <c r="C1080" s="117"/>
      <c r="D1080" s="116"/>
    </row>
    <row r="1081" spans="2:4">
      <c r="B1081" s="115"/>
      <c r="C1081" s="117"/>
      <c r="D1081" s="116"/>
    </row>
    <row r="1082" spans="2:4">
      <c r="B1082" s="115"/>
      <c r="C1082" s="117"/>
      <c r="D1082" s="116"/>
    </row>
    <row r="1083" spans="2:4">
      <c r="B1083" s="115"/>
      <c r="C1083" s="117"/>
      <c r="D1083" s="116"/>
    </row>
    <row r="1084" spans="2:4">
      <c r="B1084" s="115"/>
      <c r="C1084" s="117"/>
      <c r="D1084" s="116"/>
    </row>
    <row r="1085" spans="2:4">
      <c r="B1085" s="115"/>
      <c r="C1085" s="117"/>
      <c r="D1085" s="116"/>
    </row>
    <row r="1086" spans="2:4">
      <c r="B1086" s="115"/>
      <c r="C1086" s="117"/>
      <c r="D1086" s="116"/>
    </row>
    <row r="1087" spans="2:4">
      <c r="B1087" s="115"/>
      <c r="C1087" s="117"/>
      <c r="D1087" s="116"/>
    </row>
    <row r="1088" spans="2:4">
      <c r="B1088" s="115"/>
      <c r="C1088" s="117"/>
      <c r="D1088" s="116"/>
    </row>
    <row r="1089" spans="2:4">
      <c r="B1089" s="115"/>
      <c r="C1089" s="117"/>
      <c r="D1089" s="116"/>
    </row>
    <row r="1090" spans="2:4">
      <c r="B1090" s="115"/>
      <c r="C1090" s="117"/>
      <c r="D1090" s="116"/>
    </row>
    <row r="1091" spans="2:4">
      <c r="B1091" s="115"/>
      <c r="C1091" s="117"/>
      <c r="D1091" s="116"/>
    </row>
    <row r="1092" spans="2:4">
      <c r="B1092" s="115"/>
      <c r="C1092" s="117"/>
      <c r="D1092" s="116"/>
    </row>
    <row r="1093" spans="2:4">
      <c r="B1093" s="115"/>
      <c r="C1093" s="117"/>
      <c r="D1093" s="116"/>
    </row>
    <row r="1094" spans="2:4">
      <c r="B1094" s="115"/>
      <c r="C1094" s="117"/>
      <c r="D1094" s="116"/>
    </row>
    <row r="1095" spans="2:4">
      <c r="B1095" s="115"/>
      <c r="C1095" s="117"/>
      <c r="D1095" s="116"/>
    </row>
    <row r="1096" spans="2:4">
      <c r="B1096" s="115"/>
      <c r="C1096" s="117"/>
      <c r="D1096" s="116"/>
    </row>
    <row r="1097" spans="2:4">
      <c r="B1097" s="115"/>
      <c r="C1097" s="117"/>
      <c r="D1097" s="116"/>
    </row>
    <row r="1098" spans="2:4">
      <c r="B1098" s="115"/>
      <c r="C1098" s="117"/>
      <c r="D1098" s="116"/>
    </row>
    <row r="1099" spans="2:4">
      <c r="B1099" s="115"/>
      <c r="C1099" s="117"/>
      <c r="D1099" s="116"/>
    </row>
    <row r="1100" spans="2:4">
      <c r="B1100" s="115"/>
      <c r="C1100" s="117"/>
      <c r="D1100" s="116"/>
    </row>
    <row r="1101" spans="2:4">
      <c r="B1101" s="115"/>
      <c r="C1101" s="117"/>
      <c r="D1101" s="116"/>
    </row>
    <row r="1102" spans="2:4">
      <c r="B1102" s="115"/>
      <c r="C1102" s="117"/>
      <c r="D1102" s="116"/>
    </row>
    <row r="1103" spans="2:4">
      <c r="B1103" s="115"/>
      <c r="C1103" s="117"/>
      <c r="D1103" s="116"/>
    </row>
    <row r="1104" spans="2:4">
      <c r="B1104" s="115"/>
      <c r="C1104" s="117"/>
      <c r="D1104" s="116"/>
    </row>
    <row r="1105" spans="2:4">
      <c r="B1105" s="115"/>
      <c r="C1105" s="117"/>
      <c r="D1105" s="116"/>
    </row>
    <row r="1106" spans="2:4">
      <c r="B1106" s="115"/>
      <c r="C1106" s="117"/>
      <c r="D1106" s="116"/>
    </row>
    <row r="1107" spans="2:4">
      <c r="B1107" s="115"/>
      <c r="C1107" s="117"/>
      <c r="D1107" s="116"/>
    </row>
    <row r="1108" spans="2:4">
      <c r="B1108" s="115"/>
      <c r="C1108" s="117"/>
      <c r="D1108" s="116"/>
    </row>
    <row r="1109" spans="2:4">
      <c r="B1109" s="115"/>
      <c r="C1109" s="117"/>
      <c r="D1109" s="116"/>
    </row>
    <row r="1110" spans="2:4">
      <c r="B1110" s="115"/>
      <c r="C1110" s="117"/>
      <c r="D1110" s="116"/>
    </row>
    <row r="1111" spans="2:4">
      <c r="B1111" s="115"/>
      <c r="C1111" s="117"/>
      <c r="D1111" s="116"/>
    </row>
    <row r="1112" spans="2:4">
      <c r="B1112" s="115"/>
      <c r="C1112" s="117"/>
      <c r="D1112" s="116"/>
    </row>
    <row r="1113" spans="2:4">
      <c r="B1113" s="115"/>
      <c r="C1113" s="117"/>
      <c r="D1113" s="116"/>
    </row>
    <row r="1114" spans="2:4">
      <c r="B1114" s="115"/>
      <c r="C1114" s="117"/>
      <c r="D1114" s="116"/>
    </row>
    <row r="1115" spans="2:4">
      <c r="B1115" s="115"/>
      <c r="C1115" s="117"/>
      <c r="D1115" s="116"/>
    </row>
    <row r="1116" spans="2:4">
      <c r="B1116" s="115"/>
      <c r="C1116" s="117"/>
      <c r="D1116" s="116"/>
    </row>
    <row r="1117" spans="2:4">
      <c r="B1117" s="115"/>
      <c r="C1117" s="117"/>
      <c r="D1117" s="116"/>
    </row>
    <row r="1118" spans="2:4">
      <c r="B1118" s="115"/>
      <c r="C1118" s="117"/>
      <c r="D1118" s="116"/>
    </row>
    <row r="1119" spans="2:4">
      <c r="B1119" s="115"/>
      <c r="C1119" s="117"/>
      <c r="D1119" s="116"/>
    </row>
    <row r="1120" spans="2:4">
      <c r="B1120" s="115"/>
      <c r="C1120" s="117"/>
      <c r="D1120" s="116"/>
    </row>
    <row r="1121" spans="2:4">
      <c r="B1121" s="115"/>
      <c r="C1121" s="117"/>
      <c r="D1121" s="116"/>
    </row>
    <row r="1122" spans="2:4">
      <c r="B1122" s="115"/>
      <c r="C1122" s="117"/>
      <c r="D1122" s="116"/>
    </row>
    <row r="1123" spans="2:4">
      <c r="B1123" s="115"/>
      <c r="C1123" s="117"/>
      <c r="D1123" s="116"/>
    </row>
    <row r="1124" spans="2:4">
      <c r="B1124" s="115"/>
      <c r="C1124" s="117"/>
      <c r="D1124" s="116"/>
    </row>
    <row r="1125" spans="2:4">
      <c r="B1125" s="115"/>
      <c r="C1125" s="117"/>
      <c r="D1125" s="116"/>
    </row>
    <row r="1126" spans="2:4">
      <c r="B1126" s="115"/>
      <c r="C1126" s="117"/>
      <c r="D1126" s="116"/>
    </row>
    <row r="1127" spans="2:4">
      <c r="B1127" s="115"/>
      <c r="C1127" s="117"/>
      <c r="D1127" s="116"/>
    </row>
    <row r="1128" spans="2:4">
      <c r="B1128" s="115"/>
      <c r="C1128" s="117"/>
      <c r="D1128" s="116"/>
    </row>
    <row r="1129" spans="2:4">
      <c r="B1129" s="115"/>
      <c r="C1129" s="117"/>
      <c r="D1129" s="116"/>
    </row>
    <row r="1130" spans="2:4">
      <c r="B1130" s="115"/>
      <c r="C1130" s="117"/>
      <c r="D1130" s="116"/>
    </row>
    <row r="1131" spans="2:4">
      <c r="B1131" s="115"/>
      <c r="C1131" s="117"/>
      <c r="D1131" s="116"/>
    </row>
    <row r="1132" spans="2:4">
      <c r="B1132" s="115"/>
      <c r="C1132" s="117"/>
      <c r="D1132" s="116"/>
    </row>
    <row r="1133" spans="2:4">
      <c r="B1133" s="115"/>
      <c r="C1133" s="117"/>
      <c r="D1133" s="116"/>
    </row>
    <row r="1134" spans="2:4">
      <c r="B1134" s="115"/>
      <c r="C1134" s="117"/>
      <c r="D1134" s="116"/>
    </row>
    <row r="1135" spans="2:4">
      <c r="B1135" s="115"/>
      <c r="C1135" s="117"/>
      <c r="D1135" s="116"/>
    </row>
    <row r="1136" spans="2:4">
      <c r="B1136" s="115"/>
      <c r="C1136" s="117"/>
      <c r="D1136" s="116"/>
    </row>
    <row r="1137" spans="2:4">
      <c r="B1137" s="115"/>
      <c r="C1137" s="117"/>
      <c r="D1137" s="116"/>
    </row>
    <row r="1138" spans="2:4">
      <c r="B1138" s="115"/>
      <c r="C1138" s="117"/>
      <c r="D1138" s="116"/>
    </row>
    <row r="1139" spans="2:4">
      <c r="B1139" s="115"/>
      <c r="C1139" s="117"/>
      <c r="D1139" s="116"/>
    </row>
    <row r="1140" spans="2:4">
      <c r="B1140" s="115"/>
      <c r="C1140" s="117"/>
      <c r="D1140" s="116"/>
    </row>
    <row r="1141" spans="2:4">
      <c r="B1141" s="115"/>
      <c r="C1141" s="117"/>
      <c r="D1141" s="116"/>
    </row>
    <row r="1142" spans="2:4">
      <c r="B1142" s="115"/>
      <c r="C1142" s="117"/>
      <c r="D1142" s="116"/>
    </row>
    <row r="1143" spans="2:4">
      <c r="B1143" s="115"/>
      <c r="C1143" s="117"/>
      <c r="D1143" s="116"/>
    </row>
    <row r="1144" spans="2:4">
      <c r="B1144" s="115"/>
      <c r="C1144" s="117"/>
      <c r="D1144" s="116"/>
    </row>
    <row r="1145" spans="2:4">
      <c r="B1145" s="115"/>
      <c r="C1145" s="117"/>
      <c r="D1145" s="116"/>
    </row>
    <row r="1146" spans="2:4">
      <c r="B1146" s="115"/>
      <c r="C1146" s="117"/>
      <c r="D1146" s="116"/>
    </row>
    <row r="1147" spans="2:4">
      <c r="B1147" s="115"/>
      <c r="C1147" s="117"/>
      <c r="D1147" s="116"/>
    </row>
    <row r="1148" spans="2:4">
      <c r="B1148" s="115"/>
      <c r="C1148" s="117"/>
      <c r="D1148" s="116"/>
    </row>
    <row r="1149" spans="2:4">
      <c r="B1149" s="115"/>
      <c r="C1149" s="117"/>
      <c r="D1149" s="116"/>
    </row>
    <row r="1150" spans="2:4">
      <c r="B1150" s="115"/>
      <c r="C1150" s="117"/>
      <c r="D1150" s="116"/>
    </row>
    <row r="1151" spans="2:4">
      <c r="B1151" s="115"/>
      <c r="C1151" s="117"/>
      <c r="D1151" s="116"/>
    </row>
    <row r="1152" spans="2:4">
      <c r="B1152" s="115"/>
      <c r="C1152" s="117"/>
      <c r="D1152" s="116"/>
    </row>
    <row r="1153" spans="2:4">
      <c r="B1153" s="115"/>
      <c r="C1153" s="117"/>
      <c r="D1153" s="116"/>
    </row>
    <row r="1154" spans="2:4">
      <c r="B1154" s="115"/>
      <c r="C1154" s="117"/>
      <c r="D1154" s="116"/>
    </row>
    <row r="1155" spans="2:4">
      <c r="B1155" s="115"/>
      <c r="C1155" s="117"/>
      <c r="D1155" s="116"/>
    </row>
    <row r="1156" spans="2:4">
      <c r="B1156" s="115"/>
      <c r="C1156" s="117"/>
      <c r="D1156" s="116"/>
    </row>
    <row r="1157" spans="2:4">
      <c r="B1157" s="115"/>
      <c r="C1157" s="117"/>
      <c r="D1157" s="116"/>
    </row>
    <row r="1158" spans="2:4">
      <c r="B1158" s="115"/>
      <c r="C1158" s="117"/>
      <c r="D1158" s="116"/>
    </row>
    <row r="1159" spans="2:4">
      <c r="B1159" s="115"/>
      <c r="C1159" s="117"/>
      <c r="D1159" s="116"/>
    </row>
    <row r="1160" spans="2:4">
      <c r="B1160" s="115"/>
      <c r="C1160" s="117"/>
      <c r="D1160" s="116"/>
    </row>
    <row r="1161" spans="2:4">
      <c r="B1161" s="115"/>
      <c r="C1161" s="117"/>
      <c r="D1161" s="116"/>
    </row>
    <row r="1162" spans="2:4">
      <c r="B1162" s="115"/>
      <c r="C1162" s="117"/>
      <c r="D1162" s="116"/>
    </row>
    <row r="1163" spans="2:4">
      <c r="B1163" s="115"/>
      <c r="C1163" s="117"/>
      <c r="D1163" s="116"/>
    </row>
    <row r="1164" spans="2:4">
      <c r="B1164" s="115"/>
      <c r="C1164" s="117"/>
      <c r="D1164" s="116"/>
    </row>
    <row r="1165" spans="2:4">
      <c r="B1165" s="115"/>
      <c r="C1165" s="117"/>
      <c r="D1165" s="116"/>
    </row>
    <row r="1166" spans="2:4">
      <c r="B1166" s="115"/>
      <c r="C1166" s="117"/>
      <c r="D1166" s="116"/>
    </row>
    <row r="1167" spans="2:4">
      <c r="B1167" s="115"/>
      <c r="C1167" s="117"/>
      <c r="D1167" s="116"/>
    </row>
    <row r="1168" spans="2:4">
      <c r="B1168" s="115"/>
      <c r="C1168" s="117"/>
      <c r="D1168" s="116"/>
    </row>
    <row r="1169" spans="2:4">
      <c r="B1169" s="115"/>
      <c r="C1169" s="117"/>
      <c r="D1169" s="116"/>
    </row>
    <row r="1170" spans="2:4">
      <c r="B1170" s="115"/>
      <c r="C1170" s="117"/>
      <c r="D1170" s="116"/>
    </row>
    <row r="1171" spans="2:4">
      <c r="B1171" s="115"/>
      <c r="C1171" s="117"/>
      <c r="D1171" s="116"/>
    </row>
    <row r="1172" spans="2:4">
      <c r="B1172" s="115"/>
      <c r="C1172" s="117"/>
      <c r="D1172" s="116"/>
    </row>
    <row r="1173" spans="2:4">
      <c r="B1173" s="115"/>
      <c r="C1173" s="117"/>
      <c r="D1173" s="116"/>
    </row>
    <row r="1174" spans="2:4">
      <c r="B1174" s="115"/>
      <c r="C1174" s="117"/>
      <c r="D1174" s="116"/>
    </row>
    <row r="1175" spans="2:4">
      <c r="B1175" s="115"/>
      <c r="C1175" s="117"/>
      <c r="D1175" s="116"/>
    </row>
    <row r="1176" spans="2:4">
      <c r="B1176" s="115"/>
      <c r="C1176" s="117"/>
      <c r="D1176" s="116"/>
    </row>
    <row r="1177" spans="2:4">
      <c r="B1177" s="115"/>
      <c r="C1177" s="117"/>
      <c r="D1177" s="116"/>
    </row>
    <row r="1178" spans="2:4">
      <c r="B1178" s="115"/>
      <c r="C1178" s="117"/>
      <c r="D1178" s="116"/>
    </row>
    <row r="1179" spans="2:4">
      <c r="B1179" s="115"/>
      <c r="C1179" s="117"/>
      <c r="D1179" s="116"/>
    </row>
    <row r="1180" spans="2:4">
      <c r="B1180" s="115"/>
      <c r="C1180" s="117"/>
      <c r="D1180" s="116"/>
    </row>
    <row r="1181" spans="2:4">
      <c r="B1181" s="115"/>
      <c r="C1181" s="117"/>
      <c r="D1181" s="116"/>
    </row>
    <row r="1182" spans="2:4">
      <c r="B1182" s="115"/>
      <c r="C1182" s="117"/>
      <c r="D1182" s="116"/>
    </row>
    <row r="1183" spans="2:4">
      <c r="B1183" s="115"/>
      <c r="C1183" s="117"/>
      <c r="D1183" s="116"/>
    </row>
    <row r="1184" spans="2:4">
      <c r="B1184" s="115"/>
      <c r="C1184" s="117"/>
      <c r="D1184" s="116"/>
    </row>
    <row r="1185" spans="2:4">
      <c r="B1185" s="115"/>
      <c r="C1185" s="117"/>
      <c r="D1185" s="116"/>
    </row>
    <row r="1186" spans="2:4">
      <c r="B1186" s="115"/>
      <c r="C1186" s="117"/>
      <c r="D1186" s="116"/>
    </row>
    <row r="1187" spans="2:4">
      <c r="B1187" s="115"/>
      <c r="C1187" s="117"/>
      <c r="D1187" s="116"/>
    </row>
    <row r="1188" spans="2:4">
      <c r="B1188" s="115"/>
      <c r="C1188" s="117"/>
      <c r="D1188" s="116"/>
    </row>
    <row r="1189" spans="2:4">
      <c r="B1189" s="115"/>
      <c r="C1189" s="117"/>
      <c r="D1189" s="116"/>
    </row>
    <row r="1190" spans="2:4">
      <c r="B1190" s="115"/>
      <c r="C1190" s="117"/>
      <c r="D1190" s="116"/>
    </row>
    <row r="1191" spans="2:4">
      <c r="B1191" s="115"/>
      <c r="C1191" s="117"/>
      <c r="D1191" s="116"/>
    </row>
    <row r="1192" spans="2:4">
      <c r="B1192" s="115"/>
      <c r="C1192" s="117"/>
      <c r="D1192" s="116"/>
    </row>
    <row r="1193" spans="2:4">
      <c r="B1193" s="115"/>
      <c r="C1193" s="117"/>
      <c r="D1193" s="116"/>
    </row>
    <row r="1194" spans="2:4">
      <c r="B1194" s="115"/>
      <c r="C1194" s="117"/>
      <c r="D1194" s="116"/>
    </row>
    <row r="1195" spans="2:4">
      <c r="B1195" s="115"/>
      <c r="C1195" s="117"/>
      <c r="D1195" s="116"/>
    </row>
    <row r="1196" spans="2:4">
      <c r="B1196" s="115"/>
      <c r="C1196" s="117"/>
      <c r="D1196" s="116"/>
    </row>
    <row r="1197" spans="2:4">
      <c r="B1197" s="115"/>
      <c r="C1197" s="117"/>
      <c r="D1197" s="116"/>
    </row>
    <row r="1198" spans="2:4">
      <c r="B1198" s="115"/>
      <c r="C1198" s="117"/>
      <c r="D1198" s="116"/>
    </row>
    <row r="1199" spans="2:4">
      <c r="B1199" s="115"/>
      <c r="C1199" s="117"/>
      <c r="D1199" s="116"/>
    </row>
    <row r="1200" spans="2:4">
      <c r="B1200" s="115"/>
      <c r="C1200" s="117"/>
      <c r="D1200" s="116"/>
    </row>
    <row r="1201" spans="2:4">
      <c r="B1201" s="115"/>
      <c r="C1201" s="117"/>
      <c r="D1201" s="116"/>
    </row>
    <row r="1202" spans="2:4">
      <c r="B1202" s="115"/>
      <c r="C1202" s="117"/>
      <c r="D1202" s="116"/>
    </row>
    <row r="1203" spans="2:4">
      <c r="B1203" s="115"/>
      <c r="C1203" s="117"/>
      <c r="D1203" s="116"/>
    </row>
    <row r="1204" spans="2:4">
      <c r="B1204" s="115"/>
      <c r="C1204" s="117"/>
      <c r="D1204" s="116"/>
    </row>
    <row r="1205" spans="2:4">
      <c r="B1205" s="115"/>
      <c r="C1205" s="117"/>
      <c r="D1205" s="116"/>
    </row>
    <row r="1206" spans="2:4">
      <c r="B1206" s="115"/>
      <c r="C1206" s="117"/>
      <c r="D1206" s="116"/>
    </row>
    <row r="1207" spans="2:4">
      <c r="B1207" s="115"/>
      <c r="C1207" s="117"/>
      <c r="D1207" s="116"/>
    </row>
    <row r="1208" spans="2:4">
      <c r="B1208" s="115"/>
      <c r="C1208" s="117"/>
      <c r="D1208" s="116"/>
    </row>
    <row r="1209" spans="2:4">
      <c r="B1209" s="115"/>
      <c r="C1209" s="117"/>
      <c r="D1209" s="116"/>
    </row>
    <row r="1210" spans="2:4">
      <c r="B1210" s="115"/>
      <c r="C1210" s="117"/>
      <c r="D1210" s="116"/>
    </row>
    <row r="1211" spans="2:4">
      <c r="B1211" s="115"/>
      <c r="C1211" s="117"/>
      <c r="D1211" s="116"/>
    </row>
    <row r="1212" spans="2:4">
      <c r="B1212" s="115"/>
      <c r="C1212" s="117"/>
      <c r="D1212" s="116"/>
    </row>
    <row r="1213" spans="2:4">
      <c r="B1213" s="115"/>
      <c r="C1213" s="117"/>
      <c r="D1213" s="116"/>
    </row>
    <row r="1214" spans="2:4">
      <c r="B1214" s="115"/>
      <c r="C1214" s="117"/>
      <c r="D1214" s="116"/>
    </row>
    <row r="1215" spans="2:4">
      <c r="B1215" s="115"/>
      <c r="C1215" s="117"/>
      <c r="D1215" s="116"/>
    </row>
    <row r="1216" spans="2:4">
      <c r="B1216" s="115"/>
      <c r="C1216" s="117"/>
      <c r="D1216" s="116"/>
    </row>
    <row r="1217" spans="2:4">
      <c r="B1217" s="115"/>
      <c r="C1217" s="117"/>
      <c r="D1217" s="116"/>
    </row>
    <row r="1218" spans="2:4">
      <c r="B1218" s="115"/>
      <c r="C1218" s="117"/>
      <c r="D1218" s="116"/>
    </row>
    <row r="1219" spans="2:4">
      <c r="B1219" s="115"/>
      <c r="C1219" s="117"/>
      <c r="D1219" s="116"/>
    </row>
    <row r="1220" spans="2:4">
      <c r="B1220" s="115"/>
      <c r="C1220" s="117"/>
      <c r="D1220" s="116"/>
    </row>
    <row r="1221" spans="2:4">
      <c r="B1221" s="115"/>
      <c r="C1221" s="117"/>
      <c r="D1221" s="116"/>
    </row>
    <row r="1222" spans="2:4">
      <c r="B1222" s="115"/>
      <c r="C1222" s="117"/>
      <c r="D1222" s="116"/>
    </row>
    <row r="1223" spans="2:4">
      <c r="B1223" s="115"/>
      <c r="C1223" s="117"/>
      <c r="D1223" s="116"/>
    </row>
    <row r="1224" spans="2:4">
      <c r="B1224" s="115"/>
      <c r="C1224" s="117"/>
      <c r="D1224" s="116"/>
    </row>
    <row r="1225" spans="2:4">
      <c r="B1225" s="115"/>
      <c r="C1225" s="117"/>
      <c r="D1225" s="116"/>
    </row>
    <row r="1226" spans="2:4">
      <c r="B1226" s="115"/>
      <c r="C1226" s="117"/>
      <c r="D1226" s="116"/>
    </row>
    <row r="1227" spans="2:4">
      <c r="B1227" s="115"/>
      <c r="C1227" s="117"/>
      <c r="D1227" s="116"/>
    </row>
    <row r="1228" spans="2:4">
      <c r="B1228" s="115"/>
      <c r="C1228" s="117"/>
      <c r="D1228" s="116"/>
    </row>
    <row r="1229" spans="2:4">
      <c r="B1229" s="115"/>
      <c r="C1229" s="117"/>
      <c r="D1229" s="116"/>
    </row>
    <row r="1230" spans="2:4">
      <c r="B1230" s="115"/>
      <c r="C1230" s="117"/>
      <c r="D1230" s="116"/>
    </row>
    <row r="1231" spans="2:4">
      <c r="B1231" s="115"/>
      <c r="C1231" s="117"/>
      <c r="D1231" s="116"/>
    </row>
    <row r="1232" spans="2:4">
      <c r="B1232" s="115"/>
      <c r="C1232" s="117"/>
      <c r="D1232" s="116"/>
    </row>
    <row r="1233" spans="2:4">
      <c r="B1233" s="115"/>
      <c r="C1233" s="117"/>
      <c r="D1233" s="116"/>
    </row>
    <row r="1234" spans="2:4">
      <c r="B1234" s="115"/>
      <c r="C1234" s="117"/>
      <c r="D1234" s="116"/>
    </row>
    <row r="1235" spans="2:4">
      <c r="B1235" s="115"/>
      <c r="C1235" s="117"/>
      <c r="D1235" s="116"/>
    </row>
    <row r="1236" spans="2:4">
      <c r="B1236" s="115"/>
      <c r="C1236" s="117"/>
      <c r="D1236" s="116"/>
    </row>
    <row r="1237" spans="2:4">
      <c r="B1237" s="115"/>
      <c r="C1237" s="117"/>
      <c r="D1237" s="116"/>
    </row>
    <row r="1238" spans="2:4">
      <c r="B1238" s="115"/>
      <c r="C1238" s="117"/>
      <c r="D1238" s="116"/>
    </row>
    <row r="1239" spans="2:4">
      <c r="B1239" s="115"/>
      <c r="C1239" s="117"/>
      <c r="D1239" s="116"/>
    </row>
    <row r="1240" spans="2:4">
      <c r="B1240" s="115"/>
      <c r="C1240" s="117"/>
      <c r="D1240" s="116"/>
    </row>
    <row r="1241" spans="2:4">
      <c r="B1241" s="115"/>
      <c r="C1241" s="117"/>
      <c r="D1241" s="116"/>
    </row>
    <row r="1242" spans="2:4">
      <c r="B1242" s="115"/>
      <c r="C1242" s="117"/>
      <c r="D1242" s="116"/>
    </row>
    <row r="1243" spans="2:4">
      <c r="B1243" s="115"/>
      <c r="C1243" s="117"/>
      <c r="D1243" s="116"/>
    </row>
    <row r="1244" spans="2:4">
      <c r="B1244" s="115"/>
      <c r="C1244" s="117"/>
      <c r="D1244" s="116"/>
    </row>
    <row r="1245" spans="2:4">
      <c r="B1245" s="115"/>
      <c r="C1245" s="117"/>
      <c r="D1245" s="116"/>
    </row>
    <row r="1246" spans="2:4">
      <c r="B1246" s="115"/>
      <c r="C1246" s="117"/>
      <c r="D1246" s="116"/>
    </row>
    <row r="1247" spans="2:4">
      <c r="B1247" s="115"/>
      <c r="C1247" s="117"/>
      <c r="D1247" s="116"/>
    </row>
    <row r="1248" spans="2:4">
      <c r="B1248" s="115"/>
      <c r="C1248" s="117"/>
      <c r="D1248" s="116"/>
    </row>
    <row r="1249" spans="2:4">
      <c r="B1249" s="115"/>
      <c r="C1249" s="117"/>
      <c r="D1249" s="116"/>
    </row>
    <row r="1250" spans="2:4">
      <c r="B1250" s="115"/>
      <c r="C1250" s="117"/>
      <c r="D1250" s="116"/>
    </row>
    <row r="1251" spans="2:4">
      <c r="B1251" s="115"/>
      <c r="C1251" s="117"/>
      <c r="D1251" s="116"/>
    </row>
    <row r="1252" spans="2:4">
      <c r="B1252" s="115"/>
      <c r="C1252" s="117"/>
      <c r="D1252" s="116"/>
    </row>
    <row r="1253" spans="2:4">
      <c r="B1253" s="115"/>
      <c r="C1253" s="117"/>
      <c r="D1253" s="116"/>
    </row>
    <row r="1254" spans="2:4">
      <c r="B1254" s="115"/>
      <c r="C1254" s="117"/>
      <c r="D1254" s="116"/>
    </row>
    <row r="1255" spans="2:4">
      <c r="B1255" s="115"/>
      <c r="C1255" s="117"/>
      <c r="D1255" s="116"/>
    </row>
    <row r="1256" spans="2:4">
      <c r="B1256" s="115"/>
      <c r="C1256" s="117"/>
      <c r="D1256" s="116"/>
    </row>
    <row r="1257" spans="2:4">
      <c r="B1257" s="115"/>
      <c r="C1257" s="117"/>
      <c r="D1257" s="116"/>
    </row>
    <row r="1258" spans="2:4">
      <c r="B1258" s="115"/>
      <c r="C1258" s="117"/>
      <c r="D1258" s="116"/>
    </row>
    <row r="1259" spans="2:4">
      <c r="B1259" s="115"/>
      <c r="C1259" s="117"/>
      <c r="D1259" s="116"/>
    </row>
    <row r="1260" spans="2:4">
      <c r="B1260" s="115"/>
      <c r="C1260" s="117"/>
      <c r="D1260" s="116"/>
    </row>
    <row r="1261" spans="2:4">
      <c r="B1261" s="115"/>
      <c r="C1261" s="117"/>
      <c r="D1261" s="116"/>
    </row>
    <row r="1262" spans="2:4">
      <c r="B1262" s="115"/>
      <c r="C1262" s="117"/>
      <c r="D1262" s="116"/>
    </row>
    <row r="1263" spans="2:4">
      <c r="B1263" s="115"/>
      <c r="C1263" s="117"/>
      <c r="D1263" s="116"/>
    </row>
    <row r="1264" spans="2:4">
      <c r="B1264" s="115"/>
      <c r="C1264" s="117"/>
      <c r="D1264" s="116"/>
    </row>
    <row r="1265" spans="2:4">
      <c r="B1265" s="115"/>
      <c r="C1265" s="117"/>
      <c r="D1265" s="116"/>
    </row>
    <row r="1266" spans="2:4">
      <c r="B1266" s="115"/>
      <c r="C1266" s="117"/>
      <c r="D1266" s="116"/>
    </row>
    <row r="1267" spans="2:4">
      <c r="B1267" s="115"/>
      <c r="C1267" s="117"/>
      <c r="D1267" s="116"/>
    </row>
    <row r="1268" spans="2:4">
      <c r="B1268" s="115"/>
      <c r="C1268" s="117"/>
      <c r="D1268" s="116"/>
    </row>
    <row r="1269" spans="2:4">
      <c r="B1269" s="115"/>
      <c r="C1269" s="117"/>
      <c r="D1269" s="116"/>
    </row>
    <row r="1270" spans="2:4">
      <c r="B1270" s="115"/>
      <c r="C1270" s="117"/>
      <c r="D1270" s="116"/>
    </row>
    <row r="1271" spans="2:4">
      <c r="B1271" s="115"/>
      <c r="C1271" s="117"/>
      <c r="D1271" s="116"/>
    </row>
    <row r="1272" spans="2:4">
      <c r="B1272" s="115"/>
      <c r="C1272" s="117"/>
      <c r="D1272" s="116"/>
    </row>
    <row r="1273" spans="2:4">
      <c r="B1273" s="115"/>
      <c r="C1273" s="117"/>
      <c r="D1273" s="116"/>
    </row>
    <row r="1274" spans="2:4">
      <c r="B1274" s="115"/>
      <c r="C1274" s="117"/>
      <c r="D1274" s="116"/>
    </row>
    <row r="1275" spans="2:4">
      <c r="B1275" s="115"/>
      <c r="C1275" s="117"/>
      <c r="D1275" s="116"/>
    </row>
    <row r="1276" spans="2:4">
      <c r="B1276" s="115"/>
      <c r="C1276" s="117"/>
      <c r="D1276" s="116"/>
    </row>
    <row r="1277" spans="2:4">
      <c r="B1277" s="115"/>
      <c r="C1277" s="117"/>
      <c r="D1277" s="116"/>
    </row>
    <row r="1278" spans="2:4">
      <c r="B1278" s="115"/>
      <c r="C1278" s="117"/>
      <c r="D1278" s="116"/>
    </row>
    <row r="1279" spans="2:4">
      <c r="B1279" s="115"/>
      <c r="C1279" s="117"/>
      <c r="D1279" s="116"/>
    </row>
    <row r="1280" spans="2:4">
      <c r="B1280" s="115"/>
      <c r="C1280" s="117"/>
      <c r="D1280" s="116"/>
    </row>
    <row r="1281" spans="2:4">
      <c r="B1281" s="115"/>
      <c r="C1281" s="117"/>
      <c r="D1281" s="116"/>
    </row>
    <row r="1282" spans="2:4">
      <c r="B1282" s="115"/>
      <c r="C1282" s="117"/>
      <c r="D1282" s="116"/>
    </row>
    <row r="1283" spans="2:4">
      <c r="B1283" s="115"/>
      <c r="C1283" s="117"/>
      <c r="D1283" s="116"/>
    </row>
    <row r="1284" spans="2:4">
      <c r="B1284" s="115"/>
      <c r="C1284" s="117"/>
      <c r="D1284" s="116"/>
    </row>
    <row r="1285" spans="2:4">
      <c r="B1285" s="115"/>
      <c r="C1285" s="117"/>
      <c r="D1285" s="116"/>
    </row>
    <row r="1286" spans="2:4">
      <c r="B1286" s="115"/>
      <c r="C1286" s="117"/>
      <c r="D1286" s="116"/>
    </row>
    <row r="1287" spans="2:4">
      <c r="B1287" s="115"/>
      <c r="C1287" s="117"/>
      <c r="D1287" s="116"/>
    </row>
    <row r="1288" spans="2:4">
      <c r="B1288" s="115"/>
      <c r="C1288" s="117"/>
      <c r="D1288" s="116"/>
    </row>
    <row r="1289" spans="2:4">
      <c r="B1289" s="115"/>
      <c r="C1289" s="117"/>
      <c r="D1289" s="116"/>
    </row>
    <row r="1290" spans="2:4">
      <c r="B1290" s="115"/>
      <c r="C1290" s="117"/>
      <c r="D1290" s="116"/>
    </row>
    <row r="1291" spans="2:4">
      <c r="B1291" s="115"/>
      <c r="C1291" s="117"/>
      <c r="D1291" s="116"/>
    </row>
    <row r="1292" spans="2:4">
      <c r="B1292" s="115"/>
      <c r="C1292" s="117"/>
      <c r="D1292" s="116"/>
    </row>
    <row r="1293" spans="2:4">
      <c r="B1293" s="115"/>
      <c r="C1293" s="117"/>
      <c r="D1293" s="116"/>
    </row>
    <row r="1294" spans="2:4">
      <c r="B1294" s="115"/>
      <c r="C1294" s="117"/>
      <c r="D1294" s="116"/>
    </row>
    <row r="1295" spans="2:4">
      <c r="B1295" s="115"/>
      <c r="C1295" s="117"/>
      <c r="D1295" s="116"/>
    </row>
    <row r="1296" spans="2:4">
      <c r="B1296" s="115"/>
      <c r="C1296" s="117"/>
      <c r="D1296" s="116"/>
    </row>
    <row r="1297" spans="2:4">
      <c r="B1297" s="115"/>
      <c r="C1297" s="117"/>
      <c r="D1297" s="116"/>
    </row>
    <row r="1298" spans="2:4">
      <c r="B1298" s="115"/>
      <c r="C1298" s="117"/>
      <c r="D1298" s="116"/>
    </row>
    <row r="1299" spans="2:4">
      <c r="B1299" s="115"/>
      <c r="C1299" s="117"/>
      <c r="D1299" s="116"/>
    </row>
    <row r="1300" spans="2:4">
      <c r="B1300" s="115"/>
      <c r="C1300" s="117"/>
      <c r="D1300" s="116"/>
    </row>
    <row r="1301" spans="2:4">
      <c r="B1301" s="115"/>
      <c r="C1301" s="117"/>
      <c r="D1301" s="116"/>
    </row>
    <row r="1302" spans="2:4">
      <c r="B1302" s="115"/>
      <c r="C1302" s="117"/>
      <c r="D1302" s="116"/>
    </row>
    <row r="1303" spans="2:4">
      <c r="B1303" s="115"/>
      <c r="C1303" s="117"/>
      <c r="D1303" s="116"/>
    </row>
    <row r="1304" spans="2:4">
      <c r="B1304" s="115"/>
      <c r="C1304" s="117"/>
      <c r="D1304" s="116"/>
    </row>
    <row r="1305" spans="2:4">
      <c r="B1305" s="115"/>
      <c r="C1305" s="117"/>
      <c r="D1305" s="116"/>
    </row>
    <row r="1306" spans="2:4">
      <c r="B1306" s="115"/>
      <c r="C1306" s="117"/>
      <c r="D1306" s="116"/>
    </row>
    <row r="1307" spans="2:4">
      <c r="B1307" s="115"/>
      <c r="C1307" s="117"/>
      <c r="D1307" s="116"/>
    </row>
    <row r="1308" spans="2:4">
      <c r="B1308" s="115"/>
      <c r="C1308" s="117"/>
      <c r="D1308" s="116"/>
    </row>
    <row r="1309" spans="2:4">
      <c r="B1309" s="115"/>
      <c r="C1309" s="117"/>
      <c r="D1309" s="116"/>
    </row>
    <row r="1310" spans="2:4">
      <c r="B1310" s="115"/>
      <c r="C1310" s="117"/>
      <c r="D1310" s="116"/>
    </row>
    <row r="1311" spans="2:4">
      <c r="B1311" s="115"/>
      <c r="C1311" s="117"/>
      <c r="D1311" s="116"/>
    </row>
    <row r="1312" spans="2:4">
      <c r="B1312" s="115"/>
      <c r="C1312" s="117"/>
      <c r="D1312" s="116"/>
    </row>
    <row r="1313" spans="2:4">
      <c r="B1313" s="115"/>
      <c r="C1313" s="117"/>
      <c r="D1313" s="116"/>
    </row>
    <row r="1314" spans="2:4">
      <c r="B1314" s="115"/>
      <c r="C1314" s="117"/>
      <c r="D1314" s="116"/>
    </row>
    <row r="1315" spans="2:4">
      <c r="B1315" s="115"/>
      <c r="C1315" s="117"/>
      <c r="D1315" s="116"/>
    </row>
    <row r="1316" spans="2:4">
      <c r="B1316" s="115"/>
      <c r="C1316" s="117"/>
      <c r="D1316" s="116"/>
    </row>
    <row r="1317" spans="2:4">
      <c r="B1317" s="115"/>
      <c r="C1317" s="117"/>
      <c r="D1317" s="116"/>
    </row>
    <row r="1318" spans="2:4">
      <c r="B1318" s="115"/>
      <c r="C1318" s="117"/>
      <c r="D1318" s="116"/>
    </row>
    <row r="1319" spans="2:4">
      <c r="B1319" s="115"/>
      <c r="C1319" s="117"/>
      <c r="D1319" s="116"/>
    </row>
    <row r="1320" spans="2:4">
      <c r="B1320" s="115"/>
      <c r="C1320" s="117"/>
      <c r="D1320" s="116"/>
    </row>
    <row r="1321" spans="2:4">
      <c r="B1321" s="115"/>
      <c r="C1321" s="117"/>
      <c r="D1321" s="116"/>
    </row>
    <row r="1322" spans="2:4">
      <c r="B1322" s="115"/>
      <c r="C1322" s="117"/>
      <c r="D1322" s="116"/>
    </row>
    <row r="1323" spans="2:4">
      <c r="B1323" s="115"/>
      <c r="C1323" s="117"/>
      <c r="D1323" s="116"/>
    </row>
    <row r="1324" spans="2:4">
      <c r="B1324" s="115"/>
      <c r="C1324" s="117"/>
      <c r="D1324" s="116"/>
    </row>
    <row r="1325" spans="2:4">
      <c r="B1325" s="115"/>
      <c r="C1325" s="117"/>
      <c r="D1325" s="116"/>
    </row>
    <row r="1326" spans="2:4">
      <c r="B1326" s="115"/>
      <c r="C1326" s="117"/>
      <c r="D1326" s="116"/>
    </row>
    <row r="1327" spans="2:4">
      <c r="B1327" s="115"/>
      <c r="C1327" s="117"/>
      <c r="D1327" s="116"/>
    </row>
    <row r="1328" spans="2:4">
      <c r="B1328" s="115"/>
      <c r="C1328" s="117"/>
      <c r="D1328" s="116"/>
    </row>
    <row r="1329" spans="2:4">
      <c r="B1329" s="115"/>
      <c r="C1329" s="117"/>
      <c r="D1329" s="116"/>
    </row>
    <row r="1330" spans="2:4">
      <c r="B1330" s="115"/>
      <c r="C1330" s="117"/>
      <c r="D1330" s="116"/>
    </row>
    <row r="1331" spans="2:4">
      <c r="B1331" s="115"/>
      <c r="C1331" s="117"/>
      <c r="D1331" s="116"/>
    </row>
    <row r="1332" spans="2:4">
      <c r="B1332" s="115"/>
      <c r="C1332" s="117"/>
      <c r="D1332" s="116"/>
    </row>
    <row r="1333" spans="2:4">
      <c r="B1333" s="115"/>
      <c r="C1333" s="117"/>
      <c r="D1333" s="116"/>
    </row>
    <row r="1334" spans="2:4">
      <c r="B1334" s="115"/>
      <c r="C1334" s="117"/>
      <c r="D1334" s="116"/>
    </row>
    <row r="1335" spans="2:4">
      <c r="B1335" s="115"/>
      <c r="C1335" s="117"/>
      <c r="D1335" s="116"/>
    </row>
    <row r="1336" spans="2:4">
      <c r="B1336" s="115"/>
      <c r="C1336" s="117"/>
      <c r="D1336" s="116"/>
    </row>
    <row r="1337" spans="2:4">
      <c r="B1337" s="115"/>
      <c r="C1337" s="117"/>
      <c r="D1337" s="116"/>
    </row>
    <row r="1338" spans="2:4">
      <c r="B1338" s="115"/>
      <c r="C1338" s="117"/>
      <c r="D1338" s="116"/>
    </row>
    <row r="1339" spans="2:4">
      <c r="B1339" s="115"/>
      <c r="C1339" s="117"/>
      <c r="D1339" s="116"/>
    </row>
    <row r="1340" spans="2:4">
      <c r="B1340" s="115"/>
      <c r="C1340" s="117"/>
      <c r="D1340" s="116"/>
    </row>
    <row r="1341" spans="2:4">
      <c r="B1341" s="115"/>
      <c r="C1341" s="117"/>
      <c r="D1341" s="116"/>
    </row>
    <row r="1342" spans="2:4">
      <c r="B1342" s="115"/>
      <c r="C1342" s="117"/>
      <c r="D1342" s="116"/>
    </row>
    <row r="1343" spans="2:4">
      <c r="B1343" s="115"/>
      <c r="C1343" s="117"/>
      <c r="D1343" s="116"/>
    </row>
    <row r="1344" spans="2:4">
      <c r="B1344" s="115"/>
      <c r="C1344" s="117"/>
      <c r="D1344" s="116"/>
    </row>
    <row r="1345" spans="2:4">
      <c r="B1345" s="115"/>
      <c r="C1345" s="117"/>
      <c r="D1345" s="116"/>
    </row>
    <row r="1346" spans="2:4">
      <c r="B1346" s="115"/>
      <c r="C1346" s="117"/>
      <c r="D1346" s="116"/>
    </row>
    <row r="1347" spans="2:4">
      <c r="B1347" s="115"/>
      <c r="C1347" s="117"/>
      <c r="D1347" s="116"/>
    </row>
    <row r="1348" spans="2:4">
      <c r="B1348" s="115"/>
      <c r="C1348" s="117"/>
      <c r="D1348" s="116"/>
    </row>
    <row r="1349" spans="2:4">
      <c r="B1349" s="115"/>
      <c r="C1349" s="117"/>
      <c r="D1349" s="116"/>
    </row>
    <row r="1350" spans="2:4">
      <c r="B1350" s="115"/>
      <c r="C1350" s="117"/>
      <c r="D1350" s="116"/>
    </row>
    <row r="1351" spans="2:4">
      <c r="B1351" s="115"/>
      <c r="C1351" s="117"/>
      <c r="D1351" s="116"/>
    </row>
    <row r="1352" spans="2:4">
      <c r="B1352" s="115"/>
      <c r="C1352" s="117"/>
      <c r="D1352" s="116"/>
    </row>
    <row r="1353" spans="2:4">
      <c r="B1353" s="115"/>
      <c r="C1353" s="117"/>
      <c r="D1353" s="116"/>
    </row>
    <row r="1354" spans="2:4">
      <c r="B1354" s="115"/>
      <c r="C1354" s="117"/>
      <c r="D1354" s="116"/>
    </row>
    <row r="1355" spans="2:4">
      <c r="B1355" s="115"/>
      <c r="C1355" s="117"/>
      <c r="D1355" s="116"/>
    </row>
    <row r="1356" spans="2:4">
      <c r="B1356" s="115"/>
      <c r="C1356" s="117"/>
      <c r="D1356" s="116"/>
    </row>
    <row r="1357" spans="2:4">
      <c r="B1357" s="115"/>
      <c r="C1357" s="117"/>
      <c r="D1357" s="116"/>
    </row>
    <row r="1358" spans="2:4">
      <c r="B1358" s="115"/>
      <c r="C1358" s="117"/>
      <c r="D1358" s="116"/>
    </row>
    <row r="1359" spans="2:4">
      <c r="B1359" s="115"/>
      <c r="C1359" s="117"/>
      <c r="D1359" s="116"/>
    </row>
    <row r="1360" spans="2:4">
      <c r="B1360" s="115"/>
      <c r="C1360" s="117"/>
      <c r="D1360" s="116"/>
    </row>
    <row r="1361" spans="2:4">
      <c r="B1361" s="115"/>
      <c r="C1361" s="117"/>
      <c r="D1361" s="116"/>
    </row>
    <row r="1362" spans="2:4">
      <c r="B1362" s="115"/>
      <c r="C1362" s="117"/>
      <c r="D1362" s="116"/>
    </row>
    <row r="1363" spans="2:4">
      <c r="B1363" s="115"/>
      <c r="C1363" s="117"/>
      <c r="D1363" s="116"/>
    </row>
    <row r="1364" spans="2:4">
      <c r="B1364" s="115"/>
      <c r="C1364" s="117"/>
      <c r="D1364" s="116"/>
    </row>
    <row r="1365" spans="2:4">
      <c r="B1365" s="115"/>
      <c r="C1365" s="117"/>
      <c r="D1365" s="116"/>
    </row>
    <row r="1366" spans="2:4">
      <c r="B1366" s="115"/>
      <c r="C1366" s="117"/>
      <c r="D1366" s="116"/>
    </row>
    <row r="1367" spans="2:4">
      <c r="B1367" s="115"/>
      <c r="C1367" s="117"/>
      <c r="D1367" s="116"/>
    </row>
    <row r="1368" spans="2:4">
      <c r="B1368" s="115"/>
      <c r="C1368" s="117"/>
      <c r="D1368" s="116"/>
    </row>
    <row r="1369" spans="2:4">
      <c r="B1369" s="115"/>
      <c r="C1369" s="117"/>
      <c r="D1369" s="116"/>
    </row>
    <row r="1370" spans="2:4">
      <c r="B1370" s="115"/>
      <c r="C1370" s="117"/>
      <c r="D1370" s="116"/>
    </row>
    <row r="1371" spans="2:4">
      <c r="B1371" s="115"/>
      <c r="C1371" s="117"/>
      <c r="D1371" s="116"/>
    </row>
    <row r="1372" spans="2:4">
      <c r="B1372" s="115"/>
      <c r="C1372" s="117"/>
      <c r="D1372" s="116"/>
    </row>
    <row r="1373" spans="2:4">
      <c r="B1373" s="115"/>
      <c r="C1373" s="117"/>
      <c r="D1373" s="116"/>
    </row>
    <row r="1374" spans="2:4">
      <c r="B1374" s="115"/>
      <c r="C1374" s="117"/>
      <c r="D1374" s="116"/>
    </row>
    <row r="1375" spans="2:4">
      <c r="B1375" s="115"/>
      <c r="C1375" s="117"/>
      <c r="D1375" s="116"/>
    </row>
    <row r="1376" spans="2:4">
      <c r="B1376" s="115"/>
      <c r="C1376" s="117"/>
      <c r="D1376" s="116"/>
    </row>
    <row r="1377" spans="2:4">
      <c r="B1377" s="115"/>
      <c r="C1377" s="117"/>
      <c r="D1377" s="116"/>
    </row>
    <row r="1378" spans="2:4">
      <c r="B1378" s="115"/>
      <c r="C1378" s="117"/>
      <c r="D1378" s="116"/>
    </row>
    <row r="1379" spans="2:4">
      <c r="B1379" s="115"/>
      <c r="C1379" s="117"/>
      <c r="D1379" s="116"/>
    </row>
    <row r="1380" spans="2:4">
      <c r="B1380" s="115"/>
      <c r="C1380" s="117"/>
      <c r="D1380" s="116"/>
    </row>
    <row r="1381" spans="2:4">
      <c r="B1381" s="115"/>
      <c r="C1381" s="117"/>
      <c r="D1381" s="116"/>
    </row>
    <row r="1382" spans="2:4">
      <c r="B1382" s="115"/>
      <c r="C1382" s="117"/>
      <c r="D1382" s="116"/>
    </row>
    <row r="1383" spans="2:4">
      <c r="B1383" s="115"/>
      <c r="C1383" s="117"/>
      <c r="D1383" s="116"/>
    </row>
    <row r="1384" spans="2:4">
      <c r="B1384" s="115"/>
      <c r="C1384" s="117"/>
      <c r="D1384" s="116"/>
    </row>
    <row r="1385" spans="2:4">
      <c r="B1385" s="115"/>
      <c r="C1385" s="117"/>
      <c r="D1385" s="116"/>
    </row>
    <row r="1386" spans="2:4">
      <c r="B1386" s="115"/>
      <c r="C1386" s="117"/>
      <c r="D1386" s="116"/>
    </row>
    <row r="1387" spans="2:4">
      <c r="B1387" s="115"/>
      <c r="C1387" s="117"/>
      <c r="D1387" s="116"/>
    </row>
    <row r="1388" spans="2:4">
      <c r="B1388" s="115"/>
      <c r="C1388" s="117"/>
      <c r="D1388" s="116"/>
    </row>
    <row r="1389" spans="2:4">
      <c r="B1389" s="115"/>
      <c r="C1389" s="117"/>
      <c r="D1389" s="116"/>
    </row>
    <row r="1390" spans="2:4">
      <c r="B1390" s="115"/>
      <c r="C1390" s="117"/>
      <c r="D1390" s="116"/>
    </row>
    <row r="1391" spans="2:4">
      <c r="B1391" s="115"/>
      <c r="C1391" s="117"/>
      <c r="D1391" s="116"/>
    </row>
    <row r="1392" spans="2:4">
      <c r="B1392" s="115"/>
      <c r="C1392" s="117"/>
      <c r="D1392" s="116"/>
    </row>
    <row r="1393" spans="2:4">
      <c r="B1393" s="115"/>
      <c r="C1393" s="117"/>
      <c r="D1393" s="116"/>
    </row>
    <row r="1394" spans="2:4">
      <c r="B1394" s="115"/>
      <c r="C1394" s="117"/>
      <c r="D1394" s="116"/>
    </row>
    <row r="1395" spans="2:4">
      <c r="B1395" s="115"/>
      <c r="C1395" s="117"/>
      <c r="D1395" s="116"/>
    </row>
    <row r="1396" spans="2:4">
      <c r="B1396" s="115"/>
      <c r="C1396" s="117"/>
      <c r="D1396" s="116"/>
    </row>
    <row r="1397" spans="2:4">
      <c r="B1397" s="115"/>
      <c r="C1397" s="117"/>
      <c r="D1397" s="116"/>
    </row>
    <row r="1398" spans="2:4">
      <c r="B1398" s="115"/>
      <c r="C1398" s="117"/>
      <c r="D1398" s="116"/>
    </row>
    <row r="1399" spans="2:4">
      <c r="B1399" s="115"/>
      <c r="C1399" s="117"/>
      <c r="D1399" s="116"/>
    </row>
    <row r="1400" spans="2:4">
      <c r="B1400" s="115"/>
      <c r="C1400" s="117"/>
      <c r="D1400" s="116"/>
    </row>
    <row r="1401" spans="2:4">
      <c r="B1401" s="115"/>
      <c r="C1401" s="117"/>
      <c r="D1401" s="116"/>
    </row>
    <row r="1402" spans="2:4">
      <c r="B1402" s="115"/>
      <c r="C1402" s="117"/>
      <c r="D1402" s="116"/>
    </row>
    <row r="1403" spans="2:4">
      <c r="B1403" s="115"/>
      <c r="C1403" s="117"/>
      <c r="D1403" s="116"/>
    </row>
    <row r="1404" spans="2:4">
      <c r="B1404" s="115"/>
      <c r="C1404" s="117"/>
      <c r="D1404" s="116"/>
    </row>
    <row r="1405" spans="2:4">
      <c r="B1405" s="115"/>
      <c r="C1405" s="117"/>
      <c r="D1405" s="116"/>
    </row>
    <row r="1406" spans="2:4">
      <c r="B1406" s="115"/>
      <c r="C1406" s="117"/>
      <c r="D1406" s="116"/>
    </row>
    <row r="1407" spans="2:4">
      <c r="B1407" s="115"/>
      <c r="C1407" s="117"/>
      <c r="D1407" s="116"/>
    </row>
    <row r="1408" spans="2:4">
      <c r="B1408" s="115"/>
      <c r="C1408" s="117"/>
      <c r="D1408" s="116"/>
    </row>
    <row r="1409" spans="2:4">
      <c r="B1409" s="115"/>
      <c r="C1409" s="117"/>
      <c r="D1409" s="116"/>
    </row>
    <row r="1410" spans="2:4">
      <c r="B1410" s="115"/>
      <c r="C1410" s="117"/>
      <c r="D1410" s="116"/>
    </row>
    <row r="1411" spans="2:4">
      <c r="B1411" s="115"/>
      <c r="C1411" s="117"/>
      <c r="D1411" s="116"/>
    </row>
    <row r="1412" spans="2:4">
      <c r="B1412" s="115"/>
      <c r="C1412" s="117"/>
      <c r="D1412" s="116"/>
    </row>
    <row r="1413" spans="2:4">
      <c r="B1413" s="115"/>
      <c r="C1413" s="117"/>
      <c r="D1413" s="116"/>
    </row>
    <row r="1414" spans="2:4">
      <c r="B1414" s="115"/>
      <c r="C1414" s="117"/>
      <c r="D1414" s="116"/>
    </row>
    <row r="1415" spans="2:4">
      <c r="B1415" s="115"/>
      <c r="C1415" s="117"/>
      <c r="D1415" s="116"/>
    </row>
    <row r="1416" spans="2:4">
      <c r="B1416" s="115"/>
      <c r="C1416" s="117"/>
      <c r="D1416" s="116"/>
    </row>
    <row r="1417" spans="2:4">
      <c r="B1417" s="115"/>
      <c r="C1417" s="117"/>
      <c r="D1417" s="116"/>
    </row>
    <row r="1418" spans="2:4">
      <c r="B1418" s="115"/>
      <c r="C1418" s="117"/>
      <c r="D1418" s="116"/>
    </row>
    <row r="1419" spans="2:4">
      <c r="B1419" s="115"/>
      <c r="C1419" s="117"/>
      <c r="D1419" s="116"/>
    </row>
    <row r="1420" spans="2:4">
      <c r="B1420" s="115"/>
      <c r="C1420" s="117"/>
      <c r="D1420" s="116"/>
    </row>
    <row r="1421" spans="2:4">
      <c r="B1421" s="115"/>
      <c r="C1421" s="117"/>
      <c r="D1421" s="116"/>
    </row>
    <row r="1422" spans="2:4">
      <c r="B1422" s="115"/>
      <c r="C1422" s="117"/>
      <c r="D1422" s="116"/>
    </row>
    <row r="1423" spans="2:4">
      <c r="B1423" s="115"/>
      <c r="C1423" s="117"/>
      <c r="D1423" s="116"/>
    </row>
    <row r="1424" spans="2:4">
      <c r="B1424" s="115"/>
      <c r="C1424" s="117"/>
      <c r="D1424" s="116"/>
    </row>
    <row r="1425" spans="2:4">
      <c r="B1425" s="115"/>
      <c r="C1425" s="117"/>
      <c r="D1425" s="116"/>
    </row>
    <row r="1426" spans="2:4">
      <c r="B1426" s="115"/>
      <c r="C1426" s="117"/>
      <c r="D1426" s="116"/>
    </row>
    <row r="1427" spans="2:4">
      <c r="B1427" s="115"/>
      <c r="C1427" s="117"/>
      <c r="D1427" s="116"/>
    </row>
    <row r="1428" spans="2:4">
      <c r="B1428" s="115"/>
      <c r="C1428" s="117"/>
      <c r="D1428" s="116"/>
    </row>
    <row r="1429" spans="2:4">
      <c r="B1429" s="115"/>
      <c r="C1429" s="117"/>
      <c r="D1429" s="116"/>
    </row>
    <row r="1430" spans="2:4">
      <c r="B1430" s="115"/>
      <c r="C1430" s="117"/>
      <c r="D1430" s="116"/>
    </row>
    <row r="1431" spans="2:4">
      <c r="B1431" s="115"/>
      <c r="C1431" s="117"/>
      <c r="D1431" s="116"/>
    </row>
    <row r="1432" spans="2:4">
      <c r="B1432" s="115"/>
      <c r="C1432" s="117"/>
      <c r="D1432" s="116"/>
    </row>
    <row r="1433" spans="2:4">
      <c r="B1433" s="115"/>
      <c r="C1433" s="117"/>
      <c r="D1433" s="116"/>
    </row>
    <row r="1434" spans="2:4">
      <c r="B1434" s="115"/>
      <c r="C1434" s="117"/>
      <c r="D1434" s="116"/>
    </row>
    <row r="1435" spans="2:4">
      <c r="B1435" s="115"/>
      <c r="C1435" s="117"/>
      <c r="D1435" s="116"/>
    </row>
    <row r="1436" spans="2:4">
      <c r="B1436" s="115"/>
      <c r="C1436" s="117"/>
      <c r="D1436" s="116"/>
    </row>
    <row r="1437" spans="2:4">
      <c r="B1437" s="115"/>
      <c r="C1437" s="117"/>
      <c r="D1437" s="116"/>
    </row>
    <row r="1438" spans="2:4">
      <c r="B1438" s="115"/>
      <c r="C1438" s="117"/>
      <c r="D1438" s="116"/>
    </row>
    <row r="1439" spans="2:4">
      <c r="B1439" s="115"/>
      <c r="C1439" s="117"/>
      <c r="D1439" s="116"/>
    </row>
    <row r="1440" spans="2:4">
      <c r="B1440" s="115"/>
      <c r="C1440" s="117"/>
      <c r="D1440" s="116"/>
    </row>
    <row r="1441" spans="2:4">
      <c r="B1441" s="115"/>
      <c r="C1441" s="117"/>
      <c r="D1441" s="116"/>
    </row>
    <row r="1442" spans="2:4">
      <c r="B1442" s="115"/>
      <c r="C1442" s="117"/>
      <c r="D1442" s="116"/>
    </row>
    <row r="1443" spans="2:4">
      <c r="B1443" s="115"/>
      <c r="C1443" s="117"/>
      <c r="D1443" s="116"/>
    </row>
    <row r="1444" spans="2:4">
      <c r="B1444" s="115"/>
      <c r="C1444" s="117"/>
      <c r="D1444" s="116"/>
    </row>
    <row r="1445" spans="2:4">
      <c r="B1445" s="115"/>
      <c r="C1445" s="117"/>
      <c r="D1445" s="116"/>
    </row>
    <row r="1446" spans="2:4">
      <c r="B1446" s="115"/>
      <c r="C1446" s="117"/>
      <c r="D1446" s="116"/>
    </row>
    <row r="1447" spans="2:4">
      <c r="B1447" s="115"/>
      <c r="C1447" s="117"/>
      <c r="D1447" s="116"/>
    </row>
    <row r="1448" spans="2:4">
      <c r="B1448" s="115"/>
      <c r="C1448" s="117"/>
      <c r="D1448" s="116"/>
    </row>
    <row r="1449" spans="2:4">
      <c r="B1449" s="115"/>
      <c r="C1449" s="117"/>
      <c r="D1449" s="116"/>
    </row>
    <row r="1450" spans="2:4">
      <c r="B1450" s="115"/>
      <c r="C1450" s="117"/>
      <c r="D1450" s="116"/>
    </row>
    <row r="1451" spans="2:4">
      <c r="B1451" s="115"/>
      <c r="C1451" s="117"/>
      <c r="D1451" s="116"/>
    </row>
    <row r="1452" spans="2:4">
      <c r="B1452" s="115"/>
      <c r="C1452" s="117"/>
      <c r="D1452" s="116"/>
    </row>
    <row r="1453" spans="2:4">
      <c r="B1453" s="115"/>
      <c r="C1453" s="117"/>
      <c r="D1453" s="116"/>
    </row>
    <row r="1454" spans="2:4">
      <c r="B1454" s="115"/>
      <c r="C1454" s="117"/>
      <c r="D1454" s="116"/>
    </row>
    <row r="1455" spans="2:4">
      <c r="B1455" s="115"/>
      <c r="C1455" s="117"/>
      <c r="D1455" s="116"/>
    </row>
    <row r="1456" spans="2:4">
      <c r="B1456" s="115"/>
      <c r="C1456" s="117"/>
      <c r="D1456" s="116"/>
    </row>
    <row r="1457" spans="2:4">
      <c r="B1457" s="115"/>
      <c r="C1457" s="117"/>
      <c r="D1457" s="116"/>
    </row>
    <row r="1458" spans="2:4">
      <c r="B1458" s="115"/>
      <c r="C1458" s="117"/>
      <c r="D1458" s="116"/>
    </row>
    <row r="1459" spans="2:4">
      <c r="B1459" s="115"/>
      <c r="C1459" s="117"/>
      <c r="D1459" s="116"/>
    </row>
    <row r="1460" spans="2:4">
      <c r="B1460" s="115"/>
      <c r="C1460" s="117"/>
      <c r="D1460" s="116"/>
    </row>
    <row r="1461" spans="2:4">
      <c r="B1461" s="115"/>
      <c r="C1461" s="117"/>
      <c r="D1461" s="116"/>
    </row>
    <row r="1462" spans="2:4">
      <c r="B1462" s="115"/>
      <c r="C1462" s="117"/>
      <c r="D1462" s="116"/>
    </row>
    <row r="1463" spans="2:4">
      <c r="B1463" s="115"/>
      <c r="C1463" s="117"/>
      <c r="D1463" s="116"/>
    </row>
    <row r="1464" spans="2:4">
      <c r="B1464" s="115"/>
      <c r="C1464" s="117"/>
      <c r="D1464" s="116"/>
    </row>
    <row r="1465" spans="2:4">
      <c r="B1465" s="115"/>
      <c r="C1465" s="117"/>
      <c r="D1465" s="116"/>
    </row>
    <row r="1466" spans="2:4">
      <c r="B1466" s="115"/>
      <c r="C1466" s="117"/>
      <c r="D1466" s="116"/>
    </row>
    <row r="1467" spans="2:4">
      <c r="B1467" s="115"/>
      <c r="C1467" s="117"/>
      <c r="D1467" s="116"/>
    </row>
    <row r="1468" spans="2:4">
      <c r="B1468" s="115"/>
      <c r="C1468" s="117"/>
      <c r="D1468" s="116"/>
    </row>
    <row r="1469" spans="2:4">
      <c r="B1469" s="115"/>
      <c r="C1469" s="117"/>
      <c r="D1469" s="116"/>
    </row>
    <row r="1470" spans="2:4">
      <c r="B1470" s="115"/>
      <c r="C1470" s="117"/>
      <c r="D1470" s="116"/>
    </row>
    <row r="1471" spans="2:4">
      <c r="B1471" s="115"/>
      <c r="C1471" s="117"/>
      <c r="D1471" s="116"/>
    </row>
    <row r="1472" spans="2:4">
      <c r="B1472" s="115"/>
      <c r="C1472" s="117"/>
      <c r="D1472" s="116"/>
    </row>
    <row r="1473" spans="2:4">
      <c r="B1473" s="115"/>
      <c r="C1473" s="117"/>
      <c r="D1473" s="116"/>
    </row>
    <row r="1474" spans="2:4">
      <c r="B1474" s="115"/>
      <c r="C1474" s="117"/>
      <c r="D1474" s="116"/>
    </row>
    <row r="1475" spans="2:4">
      <c r="B1475" s="115"/>
      <c r="C1475" s="117"/>
      <c r="D1475" s="116"/>
    </row>
    <row r="1476" spans="2:4">
      <c r="B1476" s="115"/>
      <c r="C1476" s="117"/>
      <c r="D1476" s="116"/>
    </row>
    <row r="1477" spans="2:4">
      <c r="B1477" s="115"/>
      <c r="C1477" s="117"/>
      <c r="D1477" s="116"/>
    </row>
    <row r="1478" spans="2:4">
      <c r="B1478" s="115"/>
      <c r="C1478" s="117"/>
      <c r="D1478" s="116"/>
    </row>
    <row r="1479" spans="2:4">
      <c r="B1479" s="115"/>
      <c r="C1479" s="117"/>
      <c r="D1479" s="116"/>
    </row>
    <row r="1480" spans="2:4">
      <c r="B1480" s="115"/>
      <c r="C1480" s="117"/>
      <c r="D1480" s="116"/>
    </row>
    <row r="1481" spans="2:4">
      <c r="B1481" s="115"/>
      <c r="C1481" s="117"/>
      <c r="D1481" s="116"/>
    </row>
    <row r="1482" spans="2:4">
      <c r="B1482" s="115"/>
      <c r="C1482" s="117"/>
      <c r="D1482" s="116"/>
    </row>
    <row r="1483" spans="2:4">
      <c r="B1483" s="115"/>
      <c r="C1483" s="117"/>
      <c r="D1483" s="116"/>
    </row>
    <row r="1484" spans="2:4">
      <c r="B1484" s="115"/>
      <c r="C1484" s="117"/>
      <c r="D1484" s="116"/>
    </row>
    <row r="1485" spans="2:4">
      <c r="B1485" s="115"/>
      <c r="C1485" s="117"/>
      <c r="D1485" s="116"/>
    </row>
    <row r="1486" spans="2:4">
      <c r="B1486" s="115"/>
      <c r="C1486" s="117"/>
      <c r="D1486" s="116"/>
    </row>
    <row r="1487" spans="2:4">
      <c r="B1487" s="115"/>
      <c r="C1487" s="117"/>
      <c r="D1487" s="116"/>
    </row>
    <row r="1488" spans="2:4">
      <c r="B1488" s="115"/>
      <c r="C1488" s="117"/>
      <c r="D1488" s="116"/>
    </row>
    <row r="1489" spans="2:4">
      <c r="B1489" s="115"/>
      <c r="C1489" s="117"/>
      <c r="D1489" s="116"/>
    </row>
    <row r="1490" spans="2:4">
      <c r="B1490" s="115"/>
      <c r="C1490" s="117"/>
      <c r="D1490" s="116"/>
    </row>
    <row r="1491" spans="2:4">
      <c r="B1491" s="115"/>
      <c r="C1491" s="117"/>
      <c r="D1491" s="116"/>
    </row>
    <row r="1492" spans="2:4">
      <c r="B1492" s="115"/>
      <c r="C1492" s="117"/>
      <c r="D1492" s="116"/>
    </row>
    <row r="1493" spans="2:4">
      <c r="B1493" s="115"/>
      <c r="C1493" s="117"/>
      <c r="D1493" s="116"/>
    </row>
    <row r="1494" spans="2:4">
      <c r="B1494" s="115"/>
      <c r="C1494" s="117"/>
      <c r="D1494" s="116"/>
    </row>
    <row r="1495" spans="2:4">
      <c r="B1495" s="115"/>
      <c r="C1495" s="117"/>
      <c r="D1495" s="116"/>
    </row>
    <row r="1496" spans="2:4">
      <c r="B1496" s="115"/>
      <c r="C1496" s="117"/>
      <c r="D1496" s="116"/>
    </row>
    <row r="1497" spans="2:4">
      <c r="B1497" s="115"/>
      <c r="C1497" s="117"/>
      <c r="D1497" s="116"/>
    </row>
    <row r="1498" spans="2:4">
      <c r="B1498" s="115"/>
      <c r="C1498" s="117"/>
      <c r="D1498" s="116"/>
    </row>
    <row r="1499" spans="2:4">
      <c r="B1499" s="115"/>
      <c r="C1499" s="117"/>
      <c r="D1499" s="116"/>
    </row>
    <row r="1500" spans="2:4">
      <c r="B1500" s="115"/>
      <c r="C1500" s="117"/>
      <c r="D1500" s="116"/>
    </row>
    <row r="1501" spans="2:4">
      <c r="B1501" s="115"/>
      <c r="C1501" s="117"/>
      <c r="D1501" s="116"/>
    </row>
    <row r="1502" spans="2:4">
      <c r="B1502" s="115"/>
      <c r="C1502" s="117"/>
      <c r="D1502" s="116"/>
    </row>
    <row r="1503" spans="2:4">
      <c r="B1503" s="115"/>
      <c r="C1503" s="117"/>
      <c r="D1503" s="116"/>
    </row>
    <row r="1504" spans="2:4">
      <c r="B1504" s="115"/>
      <c r="C1504" s="117"/>
      <c r="D1504" s="116"/>
    </row>
    <row r="1505" spans="2:4">
      <c r="B1505" s="115"/>
      <c r="C1505" s="117"/>
      <c r="D1505" s="116"/>
    </row>
    <row r="1506" spans="2:4">
      <c r="B1506" s="115"/>
      <c r="C1506" s="117"/>
      <c r="D1506" s="116"/>
    </row>
    <row r="1507" spans="2:4">
      <c r="B1507" s="115"/>
      <c r="C1507" s="117"/>
      <c r="D1507" s="116"/>
    </row>
    <row r="1508" spans="2:4">
      <c r="B1508" s="115"/>
      <c r="C1508" s="117"/>
      <c r="D1508" s="116"/>
    </row>
    <row r="1509" spans="2:4">
      <c r="B1509" s="115"/>
      <c r="C1509" s="117"/>
      <c r="D1509" s="116"/>
    </row>
    <row r="1510" spans="2:4">
      <c r="B1510" s="115"/>
      <c r="C1510" s="117"/>
      <c r="D1510" s="116"/>
    </row>
    <row r="1511" spans="2:4">
      <c r="B1511" s="115"/>
      <c r="C1511" s="117"/>
      <c r="D1511" s="116"/>
    </row>
    <row r="1512" spans="2:4">
      <c r="B1512" s="115"/>
      <c r="C1512" s="117"/>
      <c r="D1512" s="116"/>
    </row>
    <row r="1513" spans="2:4">
      <c r="B1513" s="115"/>
      <c r="C1513" s="117"/>
      <c r="D1513" s="116"/>
    </row>
    <row r="1514" spans="2:4">
      <c r="B1514" s="115"/>
      <c r="C1514" s="117"/>
      <c r="D1514" s="116"/>
    </row>
    <row r="1515" spans="2:4">
      <c r="B1515" s="115"/>
      <c r="C1515" s="117"/>
      <c r="D1515" s="116"/>
    </row>
    <row r="1516" spans="2:4">
      <c r="B1516" s="115"/>
      <c r="C1516" s="117"/>
      <c r="D1516" s="116"/>
    </row>
    <row r="1517" spans="2:4">
      <c r="B1517" s="115"/>
      <c r="C1517" s="117"/>
      <c r="D1517" s="116"/>
    </row>
    <row r="1518" spans="2:4">
      <c r="B1518" s="115"/>
      <c r="C1518" s="117"/>
      <c r="D1518" s="116"/>
    </row>
    <row r="1519" spans="2:4">
      <c r="B1519" s="115"/>
      <c r="C1519" s="117"/>
      <c r="D1519" s="116"/>
    </row>
    <row r="1520" spans="2:4">
      <c r="B1520" s="115"/>
      <c r="C1520" s="117"/>
      <c r="D1520" s="116"/>
    </row>
    <row r="1521" spans="2:4">
      <c r="B1521" s="115"/>
      <c r="C1521" s="117"/>
      <c r="D1521" s="116"/>
    </row>
    <row r="1522" spans="2:4">
      <c r="B1522" s="115"/>
      <c r="C1522" s="117"/>
      <c r="D1522" s="116"/>
    </row>
    <row r="1523" spans="2:4">
      <c r="B1523" s="115"/>
      <c r="C1523" s="117"/>
      <c r="D1523" s="116"/>
    </row>
    <row r="1524" spans="2:4">
      <c r="B1524" s="115"/>
      <c r="C1524" s="117"/>
      <c r="D1524" s="116"/>
    </row>
    <row r="1525" spans="2:4">
      <c r="B1525" s="115"/>
      <c r="C1525" s="117"/>
      <c r="D1525" s="116"/>
    </row>
    <row r="1526" spans="2:4">
      <c r="B1526" s="115"/>
      <c r="C1526" s="117"/>
      <c r="D1526" s="116"/>
    </row>
    <row r="1527" spans="2:4">
      <c r="B1527" s="115"/>
      <c r="C1527" s="117"/>
      <c r="D1527" s="116"/>
    </row>
    <row r="1528" spans="2:4">
      <c r="B1528" s="115"/>
      <c r="C1528" s="117"/>
      <c r="D1528" s="116"/>
    </row>
    <row r="1529" spans="2:4">
      <c r="B1529" s="115"/>
      <c r="C1529" s="117"/>
      <c r="D1529" s="116"/>
    </row>
    <row r="1530" spans="2:4">
      <c r="B1530" s="115"/>
      <c r="C1530" s="117"/>
      <c r="D1530" s="116"/>
    </row>
    <row r="1531" spans="2:4">
      <c r="B1531" s="115"/>
      <c r="C1531" s="117"/>
      <c r="D1531" s="116"/>
    </row>
    <row r="1532" spans="2:4">
      <c r="B1532" s="115"/>
      <c r="C1532" s="117"/>
      <c r="D1532" s="116"/>
    </row>
    <row r="1533" spans="2:4">
      <c r="B1533" s="115"/>
      <c r="C1533" s="117"/>
      <c r="D1533" s="116"/>
    </row>
    <row r="1534" spans="2:4">
      <c r="B1534" s="115"/>
      <c r="C1534" s="117"/>
      <c r="D1534" s="116"/>
    </row>
    <row r="1535" spans="2:4">
      <c r="B1535" s="115"/>
      <c r="C1535" s="117"/>
      <c r="D1535" s="116"/>
    </row>
    <row r="1536" spans="2:4">
      <c r="B1536" s="115"/>
      <c r="C1536" s="117"/>
      <c r="D1536" s="116"/>
    </row>
    <row r="1537" spans="2:4">
      <c r="B1537" s="115"/>
      <c r="C1537" s="117"/>
      <c r="D1537" s="116"/>
    </row>
    <row r="1538" spans="2:4">
      <c r="B1538" s="115"/>
      <c r="C1538" s="117"/>
      <c r="D1538" s="116"/>
    </row>
    <row r="1539" spans="2:4">
      <c r="B1539" s="115"/>
      <c r="C1539" s="117"/>
      <c r="D1539" s="116"/>
    </row>
    <row r="1540" spans="2:4">
      <c r="B1540" s="115"/>
      <c r="C1540" s="117"/>
      <c r="D1540" s="116"/>
    </row>
    <row r="1541" spans="2:4">
      <c r="B1541" s="115"/>
      <c r="C1541" s="117"/>
      <c r="D1541" s="116"/>
    </row>
    <row r="1542" spans="2:4">
      <c r="B1542" s="115"/>
      <c r="C1542" s="117"/>
      <c r="D1542" s="116"/>
    </row>
    <row r="1543" spans="2:4">
      <c r="B1543" s="115"/>
      <c r="C1543" s="117"/>
      <c r="D1543" s="116"/>
    </row>
    <row r="1544" spans="2:4">
      <c r="B1544" s="115"/>
      <c r="C1544" s="117"/>
      <c r="D1544" s="116"/>
    </row>
    <row r="1545" spans="2:4">
      <c r="B1545" s="115"/>
      <c r="C1545" s="117"/>
      <c r="D1545" s="116"/>
    </row>
    <row r="1546" spans="2:4">
      <c r="B1546" s="115"/>
      <c r="C1546" s="117"/>
      <c r="D1546" s="116"/>
    </row>
    <row r="1547" spans="2:4">
      <c r="B1547" s="115"/>
      <c r="C1547" s="117"/>
      <c r="D1547" s="116"/>
    </row>
    <row r="1548" spans="2:4">
      <c r="B1548" s="115"/>
      <c r="C1548" s="117"/>
      <c r="D1548" s="116"/>
    </row>
    <row r="1549" spans="2:4">
      <c r="B1549" s="115"/>
      <c r="C1549" s="117"/>
      <c r="D1549" s="116"/>
    </row>
    <row r="1550" spans="2:4">
      <c r="B1550" s="115"/>
      <c r="C1550" s="117"/>
      <c r="D1550" s="116"/>
    </row>
    <row r="1551" spans="2:4">
      <c r="B1551" s="115"/>
      <c r="C1551" s="117"/>
      <c r="D1551" s="116"/>
    </row>
    <row r="1552" spans="2:4">
      <c r="B1552" s="115"/>
      <c r="C1552" s="117"/>
      <c r="D1552" s="116"/>
    </row>
    <row r="1553" spans="2:4">
      <c r="B1553" s="115"/>
      <c r="C1553" s="117"/>
      <c r="D1553" s="116"/>
    </row>
    <row r="1554" spans="2:4">
      <c r="B1554" s="115"/>
      <c r="C1554" s="117"/>
      <c r="D1554" s="116"/>
    </row>
    <row r="1555" spans="2:4">
      <c r="B1555" s="115"/>
      <c r="C1555" s="117"/>
      <c r="D1555" s="116"/>
    </row>
    <row r="1556" spans="2:4">
      <c r="B1556" s="115"/>
      <c r="C1556" s="117"/>
      <c r="D1556" s="116"/>
    </row>
    <row r="1557" spans="2:4">
      <c r="B1557" s="115"/>
      <c r="C1557" s="117"/>
      <c r="D1557" s="116"/>
    </row>
    <row r="1558" spans="2:4">
      <c r="B1558" s="115"/>
      <c r="C1558" s="117"/>
      <c r="D1558" s="116"/>
    </row>
    <row r="1559" spans="2:4">
      <c r="B1559" s="115"/>
      <c r="C1559" s="117"/>
      <c r="D1559" s="116"/>
    </row>
    <row r="1560" spans="2:4">
      <c r="B1560" s="115"/>
      <c r="C1560" s="117"/>
      <c r="D1560" s="116"/>
    </row>
    <row r="1561" spans="2:4">
      <c r="B1561" s="115"/>
      <c r="C1561" s="117"/>
      <c r="D1561" s="116"/>
    </row>
    <row r="1562" spans="2:4">
      <c r="B1562" s="115"/>
      <c r="C1562" s="117"/>
      <c r="D1562" s="116"/>
    </row>
    <row r="1563" spans="2:4">
      <c r="B1563" s="115"/>
      <c r="C1563" s="117"/>
      <c r="D1563" s="116"/>
    </row>
    <row r="1564" spans="2:4">
      <c r="B1564" s="115"/>
      <c r="C1564" s="117"/>
      <c r="D1564" s="116"/>
    </row>
    <row r="1565" spans="2:4">
      <c r="B1565" s="115"/>
      <c r="C1565" s="117"/>
      <c r="D1565" s="116"/>
    </row>
    <row r="1566" spans="2:4">
      <c r="B1566" s="115"/>
      <c r="C1566" s="117"/>
      <c r="D1566" s="116"/>
    </row>
    <row r="1567" spans="2:4">
      <c r="B1567" s="115"/>
      <c r="C1567" s="117"/>
      <c r="D1567" s="116"/>
    </row>
    <row r="1568" spans="2:4">
      <c r="B1568" s="115"/>
      <c r="C1568" s="117"/>
      <c r="D1568" s="116"/>
    </row>
    <row r="1569" spans="2:4">
      <c r="B1569" s="115"/>
      <c r="C1569" s="117"/>
      <c r="D1569" s="116"/>
    </row>
    <row r="1570" spans="2:4">
      <c r="B1570" s="115"/>
      <c r="C1570" s="117"/>
      <c r="D1570" s="116"/>
    </row>
    <row r="1571" spans="2:4">
      <c r="B1571" s="115"/>
      <c r="C1571" s="117"/>
      <c r="D1571" s="116"/>
    </row>
    <row r="1572" spans="2:4">
      <c r="B1572" s="115"/>
      <c r="C1572" s="117"/>
      <c r="D1572" s="116"/>
    </row>
    <row r="1573" spans="2:4">
      <c r="B1573" s="115"/>
      <c r="C1573" s="117"/>
      <c r="D1573" s="116"/>
    </row>
    <row r="1574" spans="2:4">
      <c r="B1574" s="115"/>
      <c r="C1574" s="117"/>
      <c r="D1574" s="116"/>
    </row>
    <row r="1575" spans="2:4">
      <c r="B1575" s="115"/>
      <c r="C1575" s="117"/>
      <c r="D1575" s="116"/>
    </row>
    <row r="1576" spans="2:4">
      <c r="B1576" s="115"/>
      <c r="C1576" s="117"/>
      <c r="D1576" s="116"/>
    </row>
    <row r="1577" spans="2:4">
      <c r="B1577" s="115"/>
      <c r="C1577" s="117"/>
      <c r="D1577" s="116"/>
    </row>
    <row r="1578" spans="2:4">
      <c r="B1578" s="115"/>
      <c r="C1578" s="117"/>
      <c r="D1578" s="116"/>
    </row>
    <row r="1579" spans="2:4">
      <c r="B1579" s="115"/>
      <c r="C1579" s="117"/>
      <c r="D1579" s="116"/>
    </row>
    <row r="1580" spans="2:4">
      <c r="B1580" s="115"/>
      <c r="C1580" s="117"/>
      <c r="D1580" s="116"/>
    </row>
    <row r="1581" spans="2:4">
      <c r="B1581" s="115"/>
      <c r="C1581" s="117"/>
      <c r="D1581" s="116"/>
    </row>
    <row r="1582" spans="2:4">
      <c r="B1582" s="115"/>
      <c r="C1582" s="117"/>
      <c r="D1582" s="116"/>
    </row>
    <row r="1583" spans="2:4">
      <c r="B1583" s="115"/>
      <c r="C1583" s="117"/>
      <c r="D1583" s="116"/>
    </row>
    <row r="1584" spans="2:4">
      <c r="B1584" s="115"/>
      <c r="C1584" s="117"/>
      <c r="D1584" s="116"/>
    </row>
    <row r="1585" spans="2:4">
      <c r="B1585" s="115"/>
      <c r="C1585" s="117"/>
      <c r="D1585" s="116"/>
    </row>
    <row r="1586" spans="2:4">
      <c r="B1586" s="115"/>
      <c r="C1586" s="117"/>
      <c r="D1586" s="116"/>
    </row>
    <row r="1587" spans="2:4">
      <c r="B1587" s="115"/>
      <c r="C1587" s="117"/>
      <c r="D1587" s="116"/>
    </row>
    <row r="1588" spans="2:4">
      <c r="B1588" s="115"/>
      <c r="C1588" s="117"/>
      <c r="D1588" s="116"/>
    </row>
    <row r="1589" spans="2:4">
      <c r="B1589" s="115"/>
      <c r="C1589" s="117"/>
      <c r="D1589" s="116"/>
    </row>
    <row r="1590" spans="2:4">
      <c r="B1590" s="115"/>
      <c r="C1590" s="117"/>
      <c r="D1590" s="116"/>
    </row>
    <row r="1591" spans="2:4">
      <c r="B1591" s="115"/>
      <c r="C1591" s="117"/>
      <c r="D1591" s="116"/>
    </row>
    <row r="1592" spans="2:4">
      <c r="B1592" s="115"/>
      <c r="C1592" s="117"/>
      <c r="D1592" s="116"/>
    </row>
    <row r="1593" spans="2:4">
      <c r="B1593" s="115"/>
      <c r="C1593" s="117"/>
      <c r="D1593" s="116"/>
    </row>
    <row r="1594" spans="2:4">
      <c r="B1594" s="115"/>
      <c r="C1594" s="117"/>
      <c r="D1594" s="116"/>
    </row>
    <row r="1595" spans="2:4">
      <c r="B1595" s="115"/>
      <c r="C1595" s="117"/>
      <c r="D1595" s="116"/>
    </row>
    <row r="1596" spans="2:4">
      <c r="B1596" s="115"/>
      <c r="C1596" s="117"/>
      <c r="D1596" s="116"/>
    </row>
    <row r="1597" spans="2:4">
      <c r="B1597" s="115"/>
      <c r="C1597" s="117"/>
      <c r="D1597" s="116"/>
    </row>
    <row r="1598" spans="2:4">
      <c r="B1598" s="115"/>
      <c r="C1598" s="117"/>
      <c r="D1598" s="116"/>
    </row>
    <row r="1599" spans="2:4">
      <c r="B1599" s="115"/>
      <c r="C1599" s="117"/>
      <c r="D1599" s="116"/>
    </row>
    <row r="1600" spans="2:4">
      <c r="B1600" s="115"/>
      <c r="C1600" s="117"/>
      <c r="D1600" s="116"/>
    </row>
    <row r="1601" spans="2:4">
      <c r="B1601" s="115"/>
      <c r="C1601" s="117"/>
      <c r="D1601" s="116"/>
    </row>
    <row r="1602" spans="2:4">
      <c r="B1602" s="115"/>
      <c r="C1602" s="117"/>
      <c r="D1602" s="116"/>
    </row>
    <row r="1603" spans="2:4">
      <c r="B1603" s="115"/>
      <c r="C1603" s="117"/>
      <c r="D1603" s="116"/>
    </row>
    <row r="1604" spans="2:4">
      <c r="B1604" s="115"/>
      <c r="C1604" s="117"/>
      <c r="D1604" s="116"/>
    </row>
    <row r="1605" spans="2:4">
      <c r="B1605" s="115"/>
      <c r="C1605" s="117"/>
      <c r="D1605" s="116"/>
    </row>
    <row r="1606" spans="2:4">
      <c r="B1606" s="115"/>
      <c r="C1606" s="117"/>
      <c r="D1606" s="116"/>
    </row>
    <row r="1607" spans="2:4">
      <c r="B1607" s="115"/>
      <c r="C1607" s="117"/>
      <c r="D1607" s="116"/>
    </row>
    <row r="1608" spans="2:4">
      <c r="B1608" s="115"/>
      <c r="C1608" s="117"/>
      <c r="D1608" s="116"/>
    </row>
    <row r="1609" spans="2:4">
      <c r="B1609" s="115"/>
      <c r="C1609" s="117"/>
      <c r="D1609" s="116"/>
    </row>
    <row r="1610" spans="2:4">
      <c r="B1610" s="115"/>
      <c r="C1610" s="117"/>
      <c r="D1610" s="116"/>
    </row>
    <row r="1611" spans="2:4">
      <c r="B1611" s="115"/>
      <c r="C1611" s="117"/>
      <c r="D1611" s="116"/>
    </row>
    <row r="1612" spans="2:4">
      <c r="B1612" s="115"/>
      <c r="C1612" s="117"/>
      <c r="D1612" s="116"/>
    </row>
    <row r="1613" spans="2:4">
      <c r="B1613" s="115"/>
      <c r="C1613" s="117"/>
      <c r="D1613" s="116"/>
    </row>
    <row r="1614" spans="2:4">
      <c r="B1614" s="115"/>
      <c r="C1614" s="117"/>
      <c r="D1614" s="116"/>
    </row>
    <row r="1615" spans="2:4">
      <c r="B1615" s="115"/>
      <c r="C1615" s="117"/>
      <c r="D1615" s="116"/>
    </row>
    <row r="1616" spans="2:4">
      <c r="B1616" s="115"/>
      <c r="C1616" s="117"/>
      <c r="D1616" s="116"/>
    </row>
    <row r="1617" spans="2:4">
      <c r="B1617" s="115"/>
      <c r="C1617" s="117"/>
      <c r="D1617" s="116"/>
    </row>
    <row r="1618" spans="2:4">
      <c r="B1618" s="115"/>
      <c r="C1618" s="117"/>
      <c r="D1618" s="116"/>
    </row>
    <row r="1619" spans="2:4">
      <c r="B1619" s="115"/>
      <c r="C1619" s="117"/>
      <c r="D1619" s="116"/>
    </row>
    <row r="1620" spans="2:4">
      <c r="B1620" s="115"/>
      <c r="C1620" s="117"/>
      <c r="D1620" s="116"/>
    </row>
    <row r="1621" spans="2:4">
      <c r="B1621" s="115"/>
      <c r="C1621" s="117"/>
      <c r="D1621" s="116"/>
    </row>
    <row r="1622" spans="2:4">
      <c r="B1622" s="115"/>
      <c r="C1622" s="117"/>
      <c r="D1622" s="116"/>
    </row>
    <row r="1623" spans="2:4">
      <c r="B1623" s="115"/>
      <c r="C1623" s="117"/>
      <c r="D1623" s="116"/>
    </row>
    <row r="1624" spans="2:4">
      <c r="B1624" s="115"/>
      <c r="C1624" s="117"/>
      <c r="D1624" s="116"/>
    </row>
    <row r="1625" spans="2:4">
      <c r="B1625" s="115"/>
      <c r="C1625" s="117"/>
      <c r="D1625" s="116"/>
    </row>
    <row r="1626" spans="2:4">
      <c r="B1626" s="115"/>
      <c r="C1626" s="117"/>
      <c r="D1626" s="116"/>
    </row>
    <row r="1627" spans="2:4">
      <c r="B1627" s="115"/>
      <c r="C1627" s="117"/>
      <c r="D1627" s="116"/>
    </row>
    <row r="1628" spans="2:4">
      <c r="B1628" s="115"/>
      <c r="C1628" s="117"/>
      <c r="D1628" s="116"/>
    </row>
    <row r="1629" spans="2:4">
      <c r="B1629" s="115"/>
      <c r="C1629" s="117"/>
      <c r="D1629" s="116"/>
    </row>
    <row r="1630" spans="2:4">
      <c r="B1630" s="115"/>
      <c r="C1630" s="117"/>
      <c r="D1630" s="116"/>
    </row>
    <row r="1631" spans="2:4">
      <c r="B1631" s="115"/>
      <c r="C1631" s="117"/>
      <c r="D1631" s="116"/>
    </row>
    <row r="1632" spans="2:4">
      <c r="B1632" s="115"/>
      <c r="C1632" s="117"/>
      <c r="D1632" s="116"/>
    </row>
    <row r="1633" spans="2:4">
      <c r="B1633" s="115"/>
      <c r="C1633" s="117"/>
      <c r="D1633" s="116"/>
    </row>
    <row r="1634" spans="2:4">
      <c r="B1634" s="115"/>
      <c r="C1634" s="117"/>
      <c r="D1634" s="116"/>
    </row>
    <row r="1635" spans="2:4">
      <c r="B1635" s="115"/>
      <c r="C1635" s="117"/>
      <c r="D1635" s="116"/>
    </row>
    <row r="1636" spans="2:4">
      <c r="B1636" s="115"/>
      <c r="C1636" s="117"/>
      <c r="D1636" s="116"/>
    </row>
    <row r="1637" spans="2:4">
      <c r="B1637" s="115"/>
      <c r="C1637" s="117"/>
      <c r="D1637" s="116"/>
    </row>
    <row r="1638" spans="2:4">
      <c r="B1638" s="115"/>
      <c r="C1638" s="117"/>
      <c r="D1638" s="116"/>
    </row>
    <row r="1639" spans="2:4">
      <c r="B1639" s="115"/>
      <c r="C1639" s="117"/>
      <c r="D1639" s="116"/>
    </row>
    <row r="1640" spans="2:4">
      <c r="B1640" s="115"/>
      <c r="C1640" s="117"/>
      <c r="D1640" s="116"/>
    </row>
    <row r="1641" spans="2:4">
      <c r="B1641" s="115"/>
      <c r="C1641" s="117"/>
      <c r="D1641" s="116"/>
    </row>
    <row r="1642" spans="2:4">
      <c r="B1642" s="115"/>
      <c r="C1642" s="117"/>
      <c r="D1642" s="116"/>
    </row>
    <row r="1643" spans="2:4">
      <c r="B1643" s="115"/>
      <c r="C1643" s="117"/>
      <c r="D1643" s="116"/>
    </row>
    <row r="1644" spans="2:4">
      <c r="B1644" s="115"/>
      <c r="C1644" s="117"/>
      <c r="D1644" s="116"/>
    </row>
    <row r="1645" spans="2:4">
      <c r="B1645" s="115"/>
      <c r="C1645" s="117"/>
      <c r="D1645" s="116"/>
    </row>
    <row r="1646" spans="2:4">
      <c r="B1646" s="115"/>
      <c r="C1646" s="117"/>
      <c r="D1646" s="116"/>
    </row>
    <row r="1647" spans="2:4">
      <c r="B1647" s="115"/>
      <c r="C1647" s="117"/>
      <c r="D1647" s="116"/>
    </row>
    <row r="1648" spans="2:4">
      <c r="B1648" s="115"/>
      <c r="C1648" s="117"/>
      <c r="D1648" s="116"/>
    </row>
    <row r="1649" spans="2:4">
      <c r="B1649" s="115"/>
      <c r="C1649" s="117"/>
      <c r="D1649" s="116"/>
    </row>
    <row r="1650" spans="2:4">
      <c r="B1650" s="115"/>
      <c r="C1650" s="117"/>
      <c r="D1650" s="116"/>
    </row>
    <row r="1651" spans="2:4">
      <c r="B1651" s="115"/>
      <c r="C1651" s="117"/>
      <c r="D1651" s="116"/>
    </row>
    <row r="1652" spans="2:4">
      <c r="B1652" s="115"/>
      <c r="C1652" s="117"/>
      <c r="D1652" s="116"/>
    </row>
    <row r="1653" spans="2:4">
      <c r="B1653" s="115"/>
      <c r="C1653" s="117"/>
      <c r="D1653" s="116"/>
    </row>
    <row r="1654" spans="2:4">
      <c r="B1654" s="115"/>
      <c r="C1654" s="117"/>
      <c r="D1654" s="116"/>
    </row>
    <row r="1655" spans="2:4">
      <c r="B1655" s="115"/>
      <c r="C1655" s="117"/>
      <c r="D1655" s="116"/>
    </row>
    <row r="1656" spans="2:4">
      <c r="B1656" s="115"/>
      <c r="C1656" s="117"/>
      <c r="D1656" s="116"/>
    </row>
    <row r="1657" spans="2:4">
      <c r="B1657" s="115"/>
      <c r="C1657" s="117"/>
      <c r="D1657" s="116"/>
    </row>
    <row r="1658" spans="2:4">
      <c r="B1658" s="115"/>
      <c r="C1658" s="117"/>
      <c r="D1658" s="116"/>
    </row>
    <row r="1659" spans="2:4">
      <c r="B1659" s="115"/>
      <c r="C1659" s="117"/>
      <c r="D1659" s="116"/>
    </row>
    <row r="1660" spans="2:4">
      <c r="B1660" s="115"/>
      <c r="C1660" s="117"/>
      <c r="D1660" s="116"/>
    </row>
    <row r="1661" spans="2:4">
      <c r="B1661" s="115"/>
      <c r="C1661" s="117"/>
      <c r="D1661" s="116"/>
    </row>
    <row r="1662" spans="2:4">
      <c r="B1662" s="115"/>
      <c r="C1662" s="117"/>
      <c r="D1662" s="116"/>
    </row>
    <row r="1663" spans="2:4">
      <c r="B1663" s="115"/>
      <c r="C1663" s="117"/>
      <c r="D1663" s="116"/>
    </row>
    <row r="1664" spans="2:4">
      <c r="B1664" s="115"/>
      <c r="C1664" s="117"/>
      <c r="D1664" s="116"/>
    </row>
    <row r="1665" spans="2:4">
      <c r="B1665" s="115"/>
      <c r="C1665" s="117"/>
      <c r="D1665" s="116"/>
    </row>
    <row r="1666" spans="2:4">
      <c r="B1666" s="115"/>
      <c r="C1666" s="117"/>
      <c r="D1666" s="116"/>
    </row>
    <row r="1667" spans="2:4">
      <c r="B1667" s="115"/>
      <c r="C1667" s="117"/>
      <c r="D1667" s="116"/>
    </row>
    <row r="1668" spans="2:4">
      <c r="B1668" s="115"/>
      <c r="C1668" s="117"/>
      <c r="D1668" s="116"/>
    </row>
    <row r="1669" spans="2:4">
      <c r="B1669" s="115"/>
      <c r="C1669" s="117"/>
      <c r="D1669" s="116"/>
    </row>
    <row r="1670" spans="2:4">
      <c r="B1670" s="115"/>
      <c r="C1670" s="117"/>
      <c r="D1670" s="116"/>
    </row>
    <row r="1671" spans="2:4">
      <c r="B1671" s="115"/>
      <c r="C1671" s="117"/>
      <c r="D1671" s="116"/>
    </row>
    <row r="1672" spans="2:4">
      <c r="B1672" s="115"/>
      <c r="C1672" s="117"/>
      <c r="D1672" s="116"/>
    </row>
    <row r="1673" spans="2:4">
      <c r="B1673" s="115"/>
      <c r="C1673" s="117"/>
      <c r="D1673" s="116"/>
    </row>
    <row r="1674" spans="2:4">
      <c r="B1674" s="115"/>
      <c r="C1674" s="117"/>
      <c r="D1674" s="116"/>
    </row>
    <row r="1675" spans="2:4">
      <c r="B1675" s="115"/>
      <c r="C1675" s="117"/>
      <c r="D1675" s="116"/>
    </row>
    <row r="1676" spans="2:4">
      <c r="B1676" s="115"/>
      <c r="C1676" s="117"/>
      <c r="D1676" s="116"/>
    </row>
    <row r="1677" spans="2:4">
      <c r="B1677" s="115"/>
      <c r="C1677" s="117"/>
      <c r="D1677" s="116"/>
    </row>
    <row r="1678" spans="2:4">
      <c r="B1678" s="115"/>
      <c r="C1678" s="117"/>
      <c r="D1678" s="116"/>
    </row>
    <row r="1679" spans="2:4">
      <c r="B1679" s="115"/>
      <c r="C1679" s="117"/>
      <c r="D1679" s="116"/>
    </row>
    <row r="1680" spans="2:4">
      <c r="B1680" s="115"/>
      <c r="C1680" s="117"/>
      <c r="D1680" s="116"/>
    </row>
    <row r="1681" spans="2:4">
      <c r="B1681" s="115"/>
      <c r="C1681" s="117"/>
      <c r="D1681" s="116"/>
    </row>
    <row r="1682" spans="2:4">
      <c r="B1682" s="115"/>
      <c r="C1682" s="117"/>
      <c r="D1682" s="116"/>
    </row>
    <row r="1683" spans="2:4">
      <c r="B1683" s="115"/>
      <c r="C1683" s="117"/>
      <c r="D1683" s="116"/>
    </row>
    <row r="1684" spans="2:4">
      <c r="B1684" s="115"/>
      <c r="C1684" s="117"/>
      <c r="D1684" s="116"/>
    </row>
    <row r="1685" spans="2:4">
      <c r="B1685" s="115"/>
      <c r="C1685" s="117"/>
      <c r="D1685" s="116"/>
    </row>
    <row r="1686" spans="2:4">
      <c r="B1686" s="115"/>
      <c r="C1686" s="117"/>
      <c r="D1686" s="116"/>
    </row>
    <row r="1687" spans="2:4">
      <c r="B1687" s="115"/>
      <c r="C1687" s="117"/>
      <c r="D1687" s="116"/>
    </row>
    <row r="1688" spans="2:4">
      <c r="B1688" s="115"/>
      <c r="C1688" s="117"/>
      <c r="D1688" s="116"/>
    </row>
    <row r="1689" spans="2:4">
      <c r="B1689" s="115"/>
      <c r="C1689" s="117"/>
      <c r="D1689" s="116"/>
    </row>
    <row r="1690" spans="2:4">
      <c r="B1690" s="115"/>
      <c r="C1690" s="117"/>
      <c r="D1690" s="116"/>
    </row>
    <row r="1691" spans="2:4">
      <c r="B1691" s="115"/>
      <c r="C1691" s="117"/>
      <c r="D1691" s="116"/>
    </row>
    <row r="1692" spans="2:4">
      <c r="B1692" s="115"/>
      <c r="C1692" s="117"/>
      <c r="D1692" s="116"/>
    </row>
    <row r="1693" spans="2:4">
      <c r="B1693" s="115"/>
      <c r="C1693" s="117"/>
      <c r="D1693" s="116"/>
    </row>
    <row r="1694" spans="2:4">
      <c r="B1694" s="115"/>
      <c r="C1694" s="117"/>
      <c r="D1694" s="116"/>
    </row>
    <row r="1695" spans="2:4">
      <c r="B1695" s="115"/>
      <c r="C1695" s="117"/>
      <c r="D1695" s="116"/>
    </row>
    <row r="1696" spans="2:4">
      <c r="B1696" s="115"/>
      <c r="C1696" s="117"/>
      <c r="D1696" s="116"/>
    </row>
    <row r="1697" spans="2:4">
      <c r="B1697" s="115"/>
      <c r="C1697" s="117"/>
      <c r="D1697" s="116"/>
    </row>
    <row r="1698" spans="2:4">
      <c r="B1698" s="115"/>
      <c r="C1698" s="117"/>
      <c r="D1698" s="116"/>
    </row>
    <row r="1699" spans="2:4">
      <c r="B1699" s="115"/>
      <c r="C1699" s="117"/>
      <c r="D1699" s="116"/>
    </row>
    <row r="1700" spans="2:4">
      <c r="B1700" s="115"/>
      <c r="C1700" s="117"/>
      <c r="D1700" s="116"/>
    </row>
    <row r="1701" spans="2:4">
      <c r="B1701" s="115"/>
      <c r="C1701" s="117"/>
      <c r="D1701" s="116"/>
    </row>
    <row r="1702" spans="2:4">
      <c r="B1702" s="115"/>
      <c r="C1702" s="117"/>
      <c r="D1702" s="116"/>
    </row>
    <row r="1703" spans="2:4">
      <c r="B1703" s="115"/>
      <c r="C1703" s="117"/>
      <c r="D1703" s="116"/>
    </row>
    <row r="1704" spans="2:4">
      <c r="B1704" s="115"/>
      <c r="C1704" s="117"/>
      <c r="D1704" s="116"/>
    </row>
    <row r="1705" spans="2:4">
      <c r="B1705" s="115"/>
      <c r="C1705" s="117"/>
      <c r="D1705" s="116"/>
    </row>
    <row r="1706" spans="2:4">
      <c r="B1706" s="115"/>
      <c r="C1706" s="117"/>
      <c r="D1706" s="116"/>
    </row>
    <row r="1707" spans="2:4">
      <c r="B1707" s="115"/>
      <c r="C1707" s="117"/>
      <c r="D1707" s="116"/>
    </row>
    <row r="1708" spans="2:4">
      <c r="B1708" s="115"/>
      <c r="C1708" s="117"/>
      <c r="D1708" s="116"/>
    </row>
    <row r="1709" spans="2:4">
      <c r="B1709" s="115"/>
      <c r="C1709" s="117"/>
      <c r="D1709" s="116"/>
    </row>
    <row r="1710" spans="2:4">
      <c r="B1710" s="115"/>
      <c r="C1710" s="117"/>
      <c r="D1710" s="116"/>
    </row>
    <row r="1711" spans="2:4">
      <c r="B1711" s="115"/>
      <c r="C1711" s="117"/>
      <c r="D1711" s="116"/>
    </row>
    <row r="1712" spans="2:4">
      <c r="B1712" s="115"/>
      <c r="C1712" s="117"/>
      <c r="D1712" s="116"/>
    </row>
    <row r="1713" spans="2:4">
      <c r="B1713" s="115"/>
      <c r="C1713" s="117"/>
      <c r="D1713" s="116"/>
    </row>
    <row r="1714" spans="2:4">
      <c r="B1714" s="115"/>
      <c r="C1714" s="117"/>
      <c r="D1714" s="116"/>
    </row>
    <row r="1715" spans="2:4">
      <c r="B1715" s="115"/>
      <c r="C1715" s="117"/>
      <c r="D1715" s="116"/>
    </row>
    <row r="1716" spans="2:4">
      <c r="B1716" s="115"/>
      <c r="C1716" s="117"/>
      <c r="D1716" s="116"/>
    </row>
    <row r="1717" spans="2:4">
      <c r="B1717" s="115"/>
      <c r="C1717" s="117"/>
      <c r="D1717" s="116"/>
    </row>
    <row r="1718" spans="2:4">
      <c r="B1718" s="115"/>
      <c r="C1718" s="117"/>
      <c r="D1718" s="116"/>
    </row>
    <row r="1719" spans="2:4">
      <c r="B1719" s="115"/>
      <c r="C1719" s="117"/>
      <c r="D1719" s="116"/>
    </row>
    <row r="1720" spans="2:4">
      <c r="B1720" s="115"/>
      <c r="C1720" s="117"/>
      <c r="D1720" s="116"/>
    </row>
    <row r="1721" spans="2:4">
      <c r="B1721" s="115"/>
      <c r="C1721" s="117"/>
      <c r="D1721" s="116"/>
    </row>
    <row r="1722" spans="2:4">
      <c r="B1722" s="115"/>
      <c r="C1722" s="117"/>
      <c r="D1722" s="116"/>
    </row>
    <row r="1723" spans="2:4">
      <c r="B1723" s="115"/>
      <c r="C1723" s="117"/>
      <c r="D1723" s="116"/>
    </row>
    <row r="1724" spans="2:4">
      <c r="B1724" s="115"/>
      <c r="C1724" s="117"/>
      <c r="D1724" s="116"/>
    </row>
    <row r="1725" spans="2:4">
      <c r="B1725" s="115"/>
      <c r="C1725" s="117"/>
      <c r="D1725" s="116"/>
    </row>
    <row r="1726" spans="2:4">
      <c r="B1726" s="115"/>
      <c r="C1726" s="117"/>
      <c r="D1726" s="116"/>
    </row>
    <row r="1727" spans="2:4">
      <c r="B1727" s="115"/>
      <c r="C1727" s="117"/>
      <c r="D1727" s="116"/>
    </row>
    <row r="1728" spans="2:4">
      <c r="B1728" s="115"/>
      <c r="C1728" s="117"/>
      <c r="D1728" s="116"/>
    </row>
    <row r="1729" spans="2:4">
      <c r="B1729" s="115"/>
      <c r="C1729" s="117"/>
      <c r="D1729" s="116"/>
    </row>
    <row r="1730" spans="2:4">
      <c r="B1730" s="115"/>
      <c r="C1730" s="117"/>
      <c r="D1730" s="116"/>
    </row>
    <row r="1731" spans="2:4">
      <c r="B1731" s="115"/>
      <c r="C1731" s="117"/>
      <c r="D1731" s="116"/>
    </row>
    <row r="1732" spans="2:4">
      <c r="B1732" s="115"/>
      <c r="C1732" s="117"/>
      <c r="D1732" s="116"/>
    </row>
    <row r="1733" spans="2:4">
      <c r="B1733" s="115"/>
      <c r="C1733" s="117"/>
      <c r="D1733" s="116"/>
    </row>
    <row r="1734" spans="2:4">
      <c r="B1734" s="115"/>
      <c r="C1734" s="117"/>
      <c r="D1734" s="116"/>
    </row>
    <row r="1735" spans="2:4">
      <c r="B1735" s="115"/>
      <c r="C1735" s="117"/>
      <c r="D1735" s="116"/>
    </row>
    <row r="1736" spans="2:4">
      <c r="B1736" s="115"/>
      <c r="C1736" s="117"/>
      <c r="D1736" s="116"/>
    </row>
    <row r="1737" spans="2:4">
      <c r="B1737" s="115"/>
      <c r="C1737" s="117"/>
      <c r="D1737" s="116"/>
    </row>
    <row r="1738" spans="2:4">
      <c r="B1738" s="115"/>
      <c r="C1738" s="117"/>
      <c r="D1738" s="116"/>
    </row>
    <row r="1739" spans="2:4">
      <c r="B1739" s="115"/>
      <c r="C1739" s="117"/>
      <c r="D1739" s="116"/>
    </row>
    <row r="1740" spans="2:4">
      <c r="B1740" s="115"/>
      <c r="C1740" s="117"/>
      <c r="D1740" s="116"/>
    </row>
    <row r="1741" spans="2:4">
      <c r="B1741" s="115"/>
      <c r="C1741" s="117"/>
      <c r="D1741" s="116"/>
    </row>
    <row r="1742" spans="2:4">
      <c r="B1742" s="115"/>
      <c r="C1742" s="117"/>
      <c r="D1742" s="116"/>
    </row>
    <row r="1743" spans="2:4">
      <c r="B1743" s="115"/>
      <c r="C1743" s="117"/>
      <c r="D1743" s="116"/>
    </row>
    <row r="1744" spans="2:4">
      <c r="B1744" s="115"/>
      <c r="C1744" s="117"/>
      <c r="D1744" s="116"/>
    </row>
    <row r="1745" spans="2:4">
      <c r="B1745" s="115"/>
      <c r="C1745" s="117"/>
      <c r="D1745" s="116"/>
    </row>
    <row r="1746" spans="2:4">
      <c r="B1746" s="115"/>
      <c r="C1746" s="117"/>
      <c r="D1746" s="116"/>
    </row>
    <row r="1747" spans="2:4">
      <c r="B1747" s="115"/>
      <c r="C1747" s="117"/>
      <c r="D1747" s="116"/>
    </row>
    <row r="1748" spans="2:4">
      <c r="B1748" s="115"/>
      <c r="C1748" s="117"/>
      <c r="D1748" s="116"/>
    </row>
    <row r="1749" spans="2:4">
      <c r="B1749" s="115"/>
      <c r="C1749" s="117"/>
      <c r="D1749" s="116"/>
    </row>
    <row r="1750" spans="2:4">
      <c r="B1750" s="115"/>
      <c r="C1750" s="117"/>
      <c r="D1750" s="116"/>
    </row>
    <row r="1751" spans="2:4">
      <c r="B1751" s="115"/>
      <c r="C1751" s="117"/>
      <c r="D1751" s="116"/>
    </row>
    <row r="1752" spans="2:4">
      <c r="B1752" s="115"/>
      <c r="C1752" s="117"/>
      <c r="D1752" s="116"/>
    </row>
    <row r="1753" spans="2:4">
      <c r="B1753" s="115"/>
      <c r="C1753" s="117"/>
      <c r="D1753" s="116"/>
    </row>
    <row r="1754" spans="2:4">
      <c r="B1754" s="115"/>
      <c r="C1754" s="117"/>
      <c r="D1754" s="116"/>
    </row>
    <row r="1755" spans="2:4">
      <c r="B1755" s="115"/>
      <c r="C1755" s="117"/>
      <c r="D1755" s="116"/>
    </row>
    <row r="1756" spans="2:4">
      <c r="B1756" s="115"/>
      <c r="C1756" s="117"/>
      <c r="D1756" s="116"/>
    </row>
    <row r="1757" spans="2:4">
      <c r="B1757" s="115"/>
      <c r="C1757" s="117"/>
      <c r="D1757" s="116"/>
    </row>
    <row r="1758" spans="2:4">
      <c r="B1758" s="115"/>
      <c r="C1758" s="117"/>
      <c r="D1758" s="116"/>
    </row>
    <row r="1759" spans="2:4">
      <c r="B1759" s="115"/>
      <c r="C1759" s="117"/>
      <c r="D1759" s="116"/>
    </row>
    <row r="1760" spans="2:4">
      <c r="B1760" s="115"/>
      <c r="C1760" s="117"/>
      <c r="D1760" s="116"/>
    </row>
    <row r="1761" spans="2:4">
      <c r="B1761" s="115"/>
      <c r="C1761" s="117"/>
      <c r="D1761" s="116"/>
    </row>
    <row r="1762" spans="2:4">
      <c r="B1762" s="115"/>
      <c r="C1762" s="117"/>
      <c r="D1762" s="116"/>
    </row>
    <row r="1763" spans="2:4">
      <c r="B1763" s="115"/>
      <c r="C1763" s="117"/>
      <c r="D1763" s="116"/>
    </row>
    <row r="1764" spans="2:4">
      <c r="B1764" s="115"/>
      <c r="C1764" s="117"/>
      <c r="D1764" s="116"/>
    </row>
    <row r="1765" spans="2:4">
      <c r="B1765" s="115"/>
      <c r="C1765" s="117"/>
      <c r="D1765" s="116"/>
    </row>
    <row r="1766" spans="2:4">
      <c r="B1766" s="115"/>
      <c r="C1766" s="117"/>
      <c r="D1766" s="116"/>
    </row>
    <row r="1767" spans="2:4">
      <c r="B1767" s="115"/>
      <c r="C1767" s="117"/>
      <c r="D1767" s="116"/>
    </row>
    <row r="1768" spans="2:4">
      <c r="B1768" s="115"/>
      <c r="C1768" s="117"/>
      <c r="D1768" s="116"/>
    </row>
    <row r="1769" spans="2:4">
      <c r="B1769" s="115"/>
      <c r="C1769" s="117"/>
      <c r="D1769" s="116"/>
    </row>
    <row r="1770" spans="2:4">
      <c r="B1770" s="115"/>
      <c r="C1770" s="117"/>
      <c r="D1770" s="116"/>
    </row>
    <row r="1771" spans="2:4">
      <c r="B1771" s="115"/>
      <c r="C1771" s="117"/>
      <c r="D1771" s="116"/>
    </row>
    <row r="1772" spans="2:4">
      <c r="B1772" s="115"/>
      <c r="C1772" s="117"/>
      <c r="D1772" s="116"/>
    </row>
    <row r="1773" spans="2:4">
      <c r="B1773" s="115"/>
      <c r="C1773" s="117"/>
      <c r="D1773" s="116"/>
    </row>
    <row r="1774" spans="2:4">
      <c r="B1774" s="115"/>
      <c r="C1774" s="117"/>
      <c r="D1774" s="116"/>
    </row>
    <row r="1775" spans="2:4">
      <c r="B1775" s="115"/>
      <c r="C1775" s="117"/>
      <c r="D1775" s="116"/>
    </row>
    <row r="1776" spans="2:4">
      <c r="B1776" s="115"/>
      <c r="C1776" s="117"/>
      <c r="D1776" s="116"/>
    </row>
    <row r="1777" spans="2:4">
      <c r="B1777" s="115"/>
      <c r="C1777" s="117"/>
      <c r="D1777" s="116"/>
    </row>
    <row r="1778" spans="2:4">
      <c r="B1778" s="115"/>
      <c r="C1778" s="117"/>
      <c r="D1778" s="116"/>
    </row>
    <row r="1779" spans="2:4">
      <c r="B1779" s="115"/>
      <c r="C1779" s="117"/>
      <c r="D1779" s="116"/>
    </row>
    <row r="1780" spans="2:4">
      <c r="B1780" s="115"/>
      <c r="C1780" s="117"/>
      <c r="D1780" s="116"/>
    </row>
    <row r="1781" spans="2:4">
      <c r="B1781" s="115"/>
      <c r="C1781" s="117"/>
      <c r="D1781" s="116"/>
    </row>
    <row r="1782" spans="2:4">
      <c r="B1782" s="115"/>
      <c r="C1782" s="117"/>
      <c r="D1782" s="116"/>
    </row>
    <row r="1783" spans="2:4">
      <c r="B1783" s="115"/>
      <c r="C1783" s="117"/>
      <c r="D1783" s="116"/>
    </row>
    <row r="1784" spans="2:4">
      <c r="B1784" s="115"/>
      <c r="C1784" s="117"/>
      <c r="D1784" s="116"/>
    </row>
    <row r="1785" spans="2:4">
      <c r="B1785" s="115"/>
      <c r="C1785" s="117"/>
      <c r="D1785" s="116"/>
    </row>
    <row r="1786" spans="2:4">
      <c r="B1786" s="115"/>
      <c r="C1786" s="117"/>
      <c r="D1786" s="116"/>
    </row>
    <row r="1787" spans="2:4">
      <c r="B1787" s="115"/>
      <c r="C1787" s="117"/>
      <c r="D1787" s="116"/>
    </row>
    <row r="1788" spans="2:4">
      <c r="B1788" s="115"/>
      <c r="C1788" s="117"/>
      <c r="D1788" s="116"/>
    </row>
    <row r="1789" spans="2:4">
      <c r="B1789" s="115"/>
      <c r="C1789" s="117"/>
      <c r="D1789" s="116"/>
    </row>
    <row r="1790" spans="2:4">
      <c r="B1790" s="115"/>
      <c r="C1790" s="117"/>
      <c r="D1790" s="116"/>
    </row>
    <row r="1791" spans="2:4">
      <c r="B1791" s="115"/>
      <c r="C1791" s="117"/>
      <c r="D1791" s="116"/>
    </row>
    <row r="1792" spans="2:4">
      <c r="B1792" s="115"/>
      <c r="C1792" s="117"/>
      <c r="D1792" s="116"/>
    </row>
    <row r="1793" spans="2:4">
      <c r="B1793" s="115"/>
      <c r="C1793" s="117"/>
      <c r="D1793" s="116"/>
    </row>
    <row r="1794" spans="2:4">
      <c r="B1794" s="115"/>
      <c r="C1794" s="117"/>
      <c r="D1794" s="116"/>
    </row>
    <row r="1795" spans="2:4">
      <c r="B1795" s="115"/>
      <c r="C1795" s="117"/>
      <c r="D1795" s="116"/>
    </row>
    <row r="1796" spans="2:4">
      <c r="B1796" s="115"/>
      <c r="C1796" s="117"/>
      <c r="D1796" s="116"/>
    </row>
    <row r="1797" spans="2:4">
      <c r="B1797" s="115"/>
      <c r="C1797" s="117"/>
      <c r="D1797" s="116"/>
    </row>
    <row r="1798" spans="2:4">
      <c r="B1798" s="115"/>
      <c r="C1798" s="117"/>
      <c r="D1798" s="116"/>
    </row>
    <row r="1799" spans="2:4">
      <c r="B1799" s="115"/>
      <c r="C1799" s="117"/>
      <c r="D1799" s="116"/>
    </row>
    <row r="1800" spans="2:4">
      <c r="B1800" s="115"/>
      <c r="C1800" s="117"/>
      <c r="D1800" s="116"/>
    </row>
    <row r="1801" spans="2:4">
      <c r="B1801" s="115"/>
      <c r="C1801" s="117"/>
      <c r="D1801" s="116"/>
    </row>
    <row r="1802" spans="2:4">
      <c r="B1802" s="115"/>
      <c r="C1802" s="117"/>
      <c r="D1802" s="116"/>
    </row>
    <row r="1803" spans="2:4">
      <c r="B1803" s="115"/>
      <c r="C1803" s="117"/>
      <c r="D1803" s="116"/>
    </row>
    <row r="1804" spans="2:4">
      <c r="B1804" s="115"/>
      <c r="C1804" s="117"/>
      <c r="D1804" s="116"/>
    </row>
    <row r="1805" spans="2:4">
      <c r="B1805" s="115"/>
      <c r="C1805" s="117"/>
      <c r="D1805" s="116"/>
    </row>
    <row r="1806" spans="2:4">
      <c r="B1806" s="115"/>
      <c r="C1806" s="117"/>
      <c r="D1806" s="116"/>
    </row>
    <row r="1807" spans="2:4">
      <c r="B1807" s="115"/>
      <c r="C1807" s="117"/>
      <c r="D1807" s="116"/>
    </row>
    <row r="1808" spans="2:4">
      <c r="B1808" s="115"/>
      <c r="C1808" s="117"/>
      <c r="D1808" s="116"/>
    </row>
    <row r="1809" spans="2:4">
      <c r="B1809" s="115"/>
      <c r="C1809" s="117"/>
      <c r="D1809" s="116"/>
    </row>
    <row r="1810" spans="2:4">
      <c r="B1810" s="115"/>
      <c r="C1810" s="117"/>
      <c r="D1810" s="116"/>
    </row>
    <row r="1811" spans="2:4">
      <c r="B1811" s="115"/>
      <c r="C1811" s="117"/>
      <c r="D1811" s="116"/>
    </row>
    <row r="1812" spans="2:4">
      <c r="B1812" s="115"/>
      <c r="C1812" s="117"/>
      <c r="D1812" s="116"/>
    </row>
    <row r="1813" spans="2:4">
      <c r="B1813" s="115"/>
      <c r="C1813" s="117"/>
      <c r="D1813" s="116"/>
    </row>
    <row r="1814" spans="2:4">
      <c r="B1814" s="115"/>
      <c r="C1814" s="117"/>
      <c r="D1814" s="116"/>
    </row>
    <row r="1815" spans="2:4">
      <c r="B1815" s="115"/>
      <c r="C1815" s="117"/>
      <c r="D1815" s="116"/>
    </row>
    <row r="1816" spans="2:4">
      <c r="B1816" s="115"/>
      <c r="C1816" s="117"/>
      <c r="D1816" s="116"/>
    </row>
    <row r="1817" spans="2:4">
      <c r="B1817" s="115"/>
      <c r="C1817" s="117"/>
      <c r="D1817" s="116"/>
    </row>
    <row r="1818" spans="2:4">
      <c r="B1818" s="115"/>
      <c r="C1818" s="117"/>
      <c r="D1818" s="116"/>
    </row>
    <row r="1819" spans="2:4">
      <c r="B1819" s="115"/>
      <c r="C1819" s="117"/>
      <c r="D1819" s="116"/>
    </row>
    <row r="1820" spans="2:4">
      <c r="B1820" s="115"/>
      <c r="C1820" s="117"/>
      <c r="D1820" s="116"/>
    </row>
    <row r="1821" spans="2:4">
      <c r="B1821" s="115"/>
      <c r="C1821" s="117"/>
      <c r="D1821" s="116"/>
    </row>
    <row r="1822" spans="2:4">
      <c r="B1822" s="115"/>
      <c r="C1822" s="117"/>
      <c r="D1822" s="116"/>
    </row>
    <row r="1823" spans="2:4">
      <c r="B1823" s="115"/>
      <c r="C1823" s="117"/>
      <c r="D1823" s="116"/>
    </row>
    <row r="1824" spans="2:4">
      <c r="B1824" s="115"/>
      <c r="C1824" s="117"/>
      <c r="D1824" s="116"/>
    </row>
    <row r="1825" spans="2:4">
      <c r="B1825" s="115"/>
      <c r="C1825" s="117"/>
      <c r="D1825" s="116"/>
    </row>
    <row r="1826" spans="2:4">
      <c r="B1826" s="115"/>
      <c r="C1826" s="117"/>
      <c r="D1826" s="116"/>
    </row>
    <row r="1827" spans="2:4">
      <c r="B1827" s="115"/>
      <c r="C1827" s="117"/>
      <c r="D1827" s="116"/>
    </row>
    <row r="1828" spans="2:4">
      <c r="B1828" s="115"/>
      <c r="C1828" s="117"/>
      <c r="D1828" s="116"/>
    </row>
    <row r="1829" spans="2:4">
      <c r="B1829" s="115"/>
      <c r="C1829" s="117"/>
      <c r="D1829" s="116"/>
    </row>
    <row r="1830" spans="2:4">
      <c r="B1830" s="115"/>
      <c r="C1830" s="117"/>
      <c r="D1830" s="116"/>
    </row>
    <row r="1831" spans="2:4">
      <c r="B1831" s="115"/>
      <c r="C1831" s="117"/>
      <c r="D1831" s="116"/>
    </row>
    <row r="1832" spans="2:4">
      <c r="B1832" s="115"/>
      <c r="C1832" s="117"/>
      <c r="D1832" s="116"/>
    </row>
    <row r="1833" spans="2:4">
      <c r="B1833" s="115"/>
      <c r="C1833" s="117"/>
      <c r="D1833" s="116"/>
    </row>
    <row r="1834" spans="2:4">
      <c r="B1834" s="115"/>
      <c r="C1834" s="117"/>
      <c r="D1834" s="116"/>
    </row>
    <row r="1835" spans="2:4">
      <c r="B1835" s="115"/>
      <c r="C1835" s="117"/>
      <c r="D1835" s="116"/>
    </row>
    <row r="1836" spans="2:4">
      <c r="B1836" s="115"/>
      <c r="C1836" s="117"/>
      <c r="D1836" s="116"/>
    </row>
    <row r="1837" spans="2:4">
      <c r="B1837" s="115"/>
      <c r="C1837" s="117"/>
      <c r="D1837" s="116"/>
    </row>
    <row r="1838" spans="2:4">
      <c r="B1838" s="115"/>
      <c r="C1838" s="117"/>
      <c r="D1838" s="116"/>
    </row>
    <row r="1839" spans="2:4">
      <c r="B1839" s="115"/>
      <c r="C1839" s="117"/>
      <c r="D1839" s="116"/>
    </row>
    <row r="1840" spans="2:4">
      <c r="B1840" s="115"/>
      <c r="C1840" s="117"/>
      <c r="D1840" s="116"/>
    </row>
    <row r="1841" spans="2:4">
      <c r="B1841" s="115"/>
      <c r="C1841" s="117"/>
      <c r="D1841" s="116"/>
    </row>
    <row r="1842" spans="2:4">
      <c r="B1842" s="115"/>
      <c r="C1842" s="117"/>
      <c r="D1842" s="116"/>
    </row>
    <row r="1843" spans="2:4">
      <c r="B1843" s="115"/>
      <c r="C1843" s="117"/>
      <c r="D1843" s="116"/>
    </row>
    <row r="1844" spans="2:4">
      <c r="B1844" s="115"/>
      <c r="C1844" s="117"/>
      <c r="D1844" s="116"/>
    </row>
    <row r="1845" spans="2:4">
      <c r="B1845" s="115"/>
      <c r="C1845" s="117"/>
      <c r="D1845" s="116"/>
    </row>
    <row r="1846" spans="2:4">
      <c r="B1846" s="115"/>
      <c r="C1846" s="117"/>
      <c r="D1846" s="116"/>
    </row>
    <row r="1847" spans="2:4">
      <c r="B1847" s="115"/>
      <c r="C1847" s="117"/>
      <c r="D1847" s="116"/>
    </row>
    <row r="1848" spans="2:4">
      <c r="B1848" s="115"/>
      <c r="C1848" s="117"/>
      <c r="D1848" s="116"/>
    </row>
    <row r="1849" spans="2:4">
      <c r="B1849" s="115"/>
      <c r="C1849" s="117"/>
      <c r="D1849" s="116"/>
    </row>
    <row r="1850" spans="2:4">
      <c r="B1850" s="115"/>
      <c r="C1850" s="117"/>
      <c r="D1850" s="116"/>
    </row>
    <row r="1851" spans="2:4">
      <c r="B1851" s="115"/>
      <c r="C1851" s="117"/>
      <c r="D1851" s="116"/>
    </row>
    <row r="1852" spans="2:4">
      <c r="B1852" s="115"/>
      <c r="C1852" s="117"/>
      <c r="D1852" s="116"/>
    </row>
    <row r="1853" spans="2:4">
      <c r="B1853" s="115"/>
      <c r="C1853" s="117"/>
      <c r="D1853" s="116"/>
    </row>
    <row r="1854" spans="2:4">
      <c r="B1854" s="115"/>
      <c r="C1854" s="117"/>
      <c r="D1854" s="116"/>
    </row>
    <row r="1855" spans="2:4">
      <c r="B1855" s="115"/>
      <c r="C1855" s="117"/>
      <c r="D1855" s="116"/>
    </row>
    <row r="1856" spans="2:4">
      <c r="B1856" s="115"/>
      <c r="C1856" s="117"/>
      <c r="D1856" s="116"/>
    </row>
    <row r="1857" spans="2:4">
      <c r="B1857" s="115"/>
      <c r="C1857" s="117"/>
      <c r="D1857" s="116"/>
    </row>
    <row r="1858" spans="2:4">
      <c r="B1858" s="115"/>
      <c r="C1858" s="117"/>
      <c r="D1858" s="116"/>
    </row>
    <row r="1859" spans="2:4">
      <c r="B1859" s="115"/>
      <c r="C1859" s="117"/>
      <c r="D1859" s="116"/>
    </row>
    <row r="1860" spans="2:4">
      <c r="B1860" s="115"/>
      <c r="C1860" s="117"/>
      <c r="D1860" s="116"/>
    </row>
    <row r="1861" spans="2:4">
      <c r="B1861" s="115"/>
      <c r="C1861" s="117"/>
      <c r="D1861" s="116"/>
    </row>
    <row r="1862" spans="2:4">
      <c r="B1862" s="115"/>
      <c r="C1862" s="117"/>
      <c r="D1862" s="116"/>
    </row>
    <row r="1863" spans="2:4">
      <c r="B1863" s="115"/>
      <c r="C1863" s="117"/>
      <c r="D1863" s="116"/>
    </row>
    <row r="1864" spans="2:4">
      <c r="B1864" s="115"/>
      <c r="C1864" s="117"/>
      <c r="D1864" s="116"/>
    </row>
    <row r="1865" spans="2:4">
      <c r="B1865" s="115"/>
      <c r="C1865" s="117"/>
      <c r="D1865" s="116"/>
    </row>
    <row r="1866" spans="2:4">
      <c r="B1866" s="115"/>
      <c r="C1866" s="117"/>
      <c r="D1866" s="116"/>
    </row>
    <row r="1867" spans="2:4">
      <c r="B1867" s="115"/>
      <c r="C1867" s="117"/>
      <c r="D1867" s="116"/>
    </row>
    <row r="1868" spans="2:4">
      <c r="B1868" s="115"/>
      <c r="C1868" s="117"/>
      <c r="D1868" s="116"/>
    </row>
    <row r="1869" spans="2:4">
      <c r="B1869" s="115"/>
      <c r="C1869" s="117"/>
      <c r="D1869" s="116"/>
    </row>
    <row r="1870" spans="2:4">
      <c r="B1870" s="115"/>
      <c r="C1870" s="117"/>
      <c r="D1870" s="116"/>
    </row>
    <row r="1871" spans="2:4">
      <c r="B1871" s="115"/>
      <c r="C1871" s="117"/>
      <c r="D1871" s="116"/>
    </row>
    <row r="1872" spans="2:4">
      <c r="B1872" s="115"/>
      <c r="C1872" s="117"/>
      <c r="D1872" s="116"/>
    </row>
    <row r="1873" spans="2:4">
      <c r="B1873" s="115"/>
      <c r="C1873" s="117"/>
      <c r="D1873" s="116"/>
    </row>
    <row r="1874" spans="2:4">
      <c r="B1874" s="115"/>
      <c r="C1874" s="117"/>
      <c r="D1874" s="116"/>
    </row>
    <row r="1875" spans="2:4">
      <c r="B1875" s="115"/>
      <c r="C1875" s="117"/>
      <c r="D1875" s="116"/>
    </row>
    <row r="1876" spans="2:4">
      <c r="B1876" s="115"/>
      <c r="C1876" s="117"/>
      <c r="D1876" s="116"/>
    </row>
    <row r="1877" spans="2:4">
      <c r="B1877" s="115"/>
      <c r="C1877" s="117"/>
      <c r="D1877" s="116"/>
    </row>
    <row r="1878" spans="2:4">
      <c r="B1878" s="115"/>
      <c r="C1878" s="117"/>
      <c r="D1878" s="116"/>
    </row>
    <row r="1879" spans="2:4">
      <c r="B1879" s="115"/>
      <c r="C1879" s="117"/>
      <c r="D1879" s="116"/>
    </row>
    <row r="1880" spans="2:4">
      <c r="B1880" s="115"/>
      <c r="C1880" s="117"/>
      <c r="D1880" s="116"/>
    </row>
    <row r="1881" spans="2:4">
      <c r="B1881" s="115"/>
      <c r="C1881" s="117"/>
      <c r="D1881" s="116"/>
    </row>
    <row r="1882" spans="2:4">
      <c r="B1882" s="115"/>
      <c r="C1882" s="117"/>
      <c r="D1882" s="116"/>
    </row>
    <row r="1883" spans="2:4">
      <c r="B1883" s="115"/>
      <c r="C1883" s="117"/>
      <c r="D1883" s="116"/>
    </row>
    <row r="1884" spans="2:4">
      <c r="B1884" s="115"/>
      <c r="C1884" s="117"/>
      <c r="D1884" s="116"/>
    </row>
    <row r="1885" spans="2:4">
      <c r="B1885" s="115"/>
      <c r="C1885" s="117"/>
      <c r="D1885" s="116"/>
    </row>
    <row r="1886" spans="2:4">
      <c r="B1886" s="115"/>
      <c r="C1886" s="117"/>
      <c r="D1886" s="116"/>
    </row>
    <row r="1887" spans="2:4">
      <c r="B1887" s="115"/>
      <c r="C1887" s="117"/>
      <c r="D1887" s="116"/>
    </row>
    <row r="1888" spans="2:4">
      <c r="B1888" s="115"/>
      <c r="C1888" s="117"/>
      <c r="D1888" s="116"/>
    </row>
    <row r="1889" spans="2:4">
      <c r="B1889" s="115"/>
      <c r="C1889" s="117"/>
      <c r="D1889" s="116"/>
    </row>
    <row r="1890" spans="2:4">
      <c r="B1890" s="115"/>
      <c r="C1890" s="117"/>
      <c r="D1890" s="116"/>
    </row>
    <row r="1891" spans="2:4">
      <c r="B1891" s="115"/>
      <c r="C1891" s="117"/>
      <c r="D1891" s="116"/>
    </row>
    <row r="1892" spans="2:4">
      <c r="B1892" s="115"/>
      <c r="C1892" s="117"/>
      <c r="D1892" s="116"/>
    </row>
    <row r="1893" spans="2:4">
      <c r="B1893" s="115"/>
      <c r="C1893" s="117"/>
      <c r="D1893" s="116"/>
    </row>
    <row r="1894" spans="2:4">
      <c r="B1894" s="115"/>
      <c r="C1894" s="117"/>
      <c r="D1894" s="116"/>
    </row>
    <row r="1895" spans="2:4">
      <c r="B1895" s="115"/>
      <c r="C1895" s="117"/>
      <c r="D1895" s="116"/>
    </row>
    <row r="1896" spans="2:4">
      <c r="B1896" s="115"/>
      <c r="C1896" s="117"/>
      <c r="D1896" s="116"/>
    </row>
    <row r="1897" spans="2:4">
      <c r="B1897" s="115"/>
      <c r="C1897" s="117"/>
      <c r="D1897" s="116"/>
    </row>
    <row r="1898" spans="2:4">
      <c r="B1898" s="115"/>
      <c r="C1898" s="117"/>
      <c r="D1898" s="116"/>
    </row>
    <row r="1899" spans="2:4">
      <c r="B1899" s="115"/>
      <c r="C1899" s="117"/>
      <c r="D1899" s="116"/>
    </row>
    <row r="1900" spans="2:4">
      <c r="B1900" s="115"/>
      <c r="C1900" s="117"/>
      <c r="D1900" s="116"/>
    </row>
    <row r="1901" spans="2:4">
      <c r="B1901" s="115"/>
      <c r="C1901" s="117"/>
      <c r="D1901" s="116"/>
    </row>
    <row r="1902" spans="2:4">
      <c r="B1902" s="115"/>
      <c r="C1902" s="117"/>
      <c r="D1902" s="116"/>
    </row>
    <row r="1903" spans="2:4">
      <c r="B1903" s="115"/>
      <c r="C1903" s="117"/>
      <c r="D1903" s="116"/>
    </row>
    <row r="1904" spans="2:4">
      <c r="B1904" s="115"/>
      <c r="C1904" s="117"/>
      <c r="D1904" s="116"/>
    </row>
    <row r="1905" spans="2:4">
      <c r="B1905" s="115"/>
      <c r="C1905" s="117"/>
      <c r="D1905" s="116"/>
    </row>
    <row r="1906" spans="2:4">
      <c r="B1906" s="115"/>
      <c r="C1906" s="117"/>
      <c r="D1906" s="116"/>
    </row>
    <row r="1907" spans="2:4">
      <c r="B1907" s="115"/>
      <c r="C1907" s="117"/>
      <c r="D1907" s="116"/>
    </row>
    <row r="1908" spans="2:4">
      <c r="B1908" s="115"/>
      <c r="C1908" s="117"/>
      <c r="D1908" s="116"/>
    </row>
    <row r="1909" spans="2:4">
      <c r="B1909" s="115"/>
      <c r="C1909" s="117"/>
      <c r="D1909" s="116"/>
    </row>
    <row r="1910" spans="2:4">
      <c r="B1910" s="115"/>
      <c r="C1910" s="117"/>
      <c r="D1910" s="116"/>
    </row>
    <row r="1911" spans="2:4">
      <c r="B1911" s="115"/>
      <c r="C1911" s="117"/>
      <c r="D1911" s="116"/>
    </row>
    <row r="1912" spans="2:4">
      <c r="B1912" s="115"/>
      <c r="C1912" s="117"/>
      <c r="D1912" s="116"/>
    </row>
    <row r="1913" spans="2:4">
      <c r="B1913" s="115"/>
      <c r="C1913" s="117"/>
      <c r="D1913" s="116"/>
    </row>
    <row r="1914" spans="2:4">
      <c r="B1914" s="115"/>
      <c r="C1914" s="117"/>
      <c r="D1914" s="116"/>
    </row>
    <row r="1915" spans="2:4">
      <c r="B1915" s="115"/>
      <c r="C1915" s="117"/>
      <c r="D1915" s="116"/>
    </row>
    <row r="1916" spans="2:4">
      <c r="B1916" s="115"/>
      <c r="C1916" s="117"/>
      <c r="D1916" s="116"/>
    </row>
    <row r="1917" spans="2:4">
      <c r="B1917" s="115"/>
      <c r="C1917" s="117"/>
      <c r="D1917" s="116"/>
    </row>
    <row r="1918" spans="2:4">
      <c r="B1918" s="115"/>
      <c r="C1918" s="117"/>
      <c r="D1918" s="116"/>
    </row>
    <row r="1919" spans="2:4">
      <c r="B1919" s="115"/>
      <c r="C1919" s="117"/>
      <c r="D1919" s="116"/>
    </row>
    <row r="1920" spans="2:4">
      <c r="B1920" s="115"/>
      <c r="C1920" s="117"/>
      <c r="D1920" s="116"/>
    </row>
    <row r="1921" spans="2:4">
      <c r="B1921" s="115"/>
      <c r="C1921" s="117"/>
      <c r="D1921" s="116"/>
    </row>
    <row r="1922" spans="2:4">
      <c r="B1922" s="115"/>
      <c r="C1922" s="117"/>
      <c r="D1922" s="116"/>
    </row>
    <row r="1923" spans="2:4">
      <c r="B1923" s="115"/>
      <c r="C1923" s="117"/>
      <c r="D1923" s="116"/>
    </row>
    <row r="1924" spans="2:4">
      <c r="B1924" s="115"/>
      <c r="C1924" s="117"/>
      <c r="D1924" s="116"/>
    </row>
    <row r="1925" spans="2:4">
      <c r="B1925" s="115"/>
      <c r="C1925" s="117"/>
      <c r="D1925" s="116"/>
    </row>
    <row r="1926" spans="2:4">
      <c r="B1926" s="115"/>
      <c r="C1926" s="117"/>
      <c r="D1926" s="116"/>
    </row>
    <row r="1927" spans="2:4">
      <c r="B1927" s="115"/>
      <c r="C1927" s="117"/>
      <c r="D1927" s="116"/>
    </row>
    <row r="1928" spans="2:4">
      <c r="B1928" s="115"/>
      <c r="C1928" s="117"/>
      <c r="D1928" s="116"/>
    </row>
    <row r="1929" spans="2:4">
      <c r="B1929" s="115"/>
      <c r="C1929" s="117"/>
      <c r="D1929" s="116"/>
    </row>
    <row r="1930" spans="2:4">
      <c r="B1930" s="115"/>
      <c r="C1930" s="117"/>
      <c r="D1930" s="116"/>
    </row>
    <row r="1931" spans="2:4">
      <c r="B1931" s="115"/>
      <c r="C1931" s="117"/>
      <c r="D1931" s="116"/>
    </row>
    <row r="1932" spans="2:4">
      <c r="B1932" s="115"/>
      <c r="C1932" s="117"/>
      <c r="D1932" s="116"/>
    </row>
    <row r="1933" spans="2:4">
      <c r="B1933" s="115"/>
      <c r="C1933" s="117"/>
      <c r="D1933" s="116"/>
    </row>
    <row r="1934" spans="2:4">
      <c r="B1934" s="115"/>
      <c r="C1934" s="117"/>
      <c r="D1934" s="116"/>
    </row>
    <row r="1935" spans="2:4">
      <c r="B1935" s="115"/>
      <c r="C1935" s="117"/>
      <c r="D1935" s="116"/>
    </row>
    <row r="1936" spans="2:4">
      <c r="B1936" s="115"/>
      <c r="C1936" s="117"/>
      <c r="D1936" s="116"/>
    </row>
    <row r="1937" spans="2:4">
      <c r="B1937" s="115"/>
      <c r="C1937" s="117"/>
      <c r="D1937" s="116"/>
    </row>
    <row r="1938" spans="2:4">
      <c r="B1938" s="115"/>
      <c r="C1938" s="117"/>
      <c r="D1938" s="116"/>
    </row>
    <row r="1939" spans="2:4">
      <c r="B1939" s="115"/>
      <c r="C1939" s="117"/>
      <c r="D1939" s="116"/>
    </row>
    <row r="1940" spans="2:4">
      <c r="B1940" s="115"/>
      <c r="C1940" s="117"/>
      <c r="D1940" s="116"/>
    </row>
    <row r="1941" spans="2:4">
      <c r="B1941" s="115"/>
      <c r="C1941" s="117"/>
      <c r="D1941" s="116"/>
    </row>
    <row r="1942" spans="2:4">
      <c r="B1942" s="115"/>
      <c r="C1942" s="117"/>
      <c r="D1942" s="116"/>
    </row>
    <row r="1943" spans="2:4">
      <c r="B1943" s="115"/>
      <c r="C1943" s="117"/>
      <c r="D1943" s="116"/>
    </row>
    <row r="1944" spans="2:4">
      <c r="B1944" s="115"/>
      <c r="C1944" s="117"/>
      <c r="D1944" s="116"/>
    </row>
    <row r="1945" spans="2:4">
      <c r="B1945" s="115"/>
      <c r="C1945" s="117"/>
      <c r="D1945" s="116"/>
    </row>
    <row r="1946" spans="2:4">
      <c r="B1946" s="115"/>
      <c r="C1946" s="117"/>
      <c r="D1946" s="116"/>
    </row>
    <row r="1947" spans="2:4">
      <c r="B1947" s="115"/>
      <c r="C1947" s="117"/>
      <c r="D1947" s="116"/>
    </row>
    <row r="1948" spans="2:4">
      <c r="B1948" s="115"/>
      <c r="C1948" s="117"/>
      <c r="D1948" s="116"/>
    </row>
    <row r="1949" spans="2:4">
      <c r="B1949" s="115"/>
      <c r="C1949" s="117"/>
      <c r="D1949" s="116"/>
    </row>
    <row r="1950" spans="2:4">
      <c r="B1950" s="115"/>
      <c r="C1950" s="117"/>
      <c r="D1950" s="116"/>
    </row>
    <row r="1951" spans="2:4">
      <c r="B1951" s="115"/>
      <c r="C1951" s="117"/>
      <c r="D1951" s="116"/>
    </row>
    <row r="1952" spans="2:4">
      <c r="B1952" s="115"/>
      <c r="C1952" s="117"/>
      <c r="D1952" s="116"/>
    </row>
    <row r="1953" spans="2:4">
      <c r="B1953" s="115"/>
      <c r="C1953" s="117"/>
      <c r="D1953" s="116"/>
    </row>
    <row r="1954" spans="2:4">
      <c r="B1954" s="115"/>
      <c r="C1954" s="117"/>
      <c r="D1954" s="116"/>
    </row>
    <row r="1955" spans="2:4">
      <c r="B1955" s="115"/>
      <c r="C1955" s="117"/>
      <c r="D1955" s="116"/>
    </row>
    <row r="1956" spans="2:4">
      <c r="B1956" s="115"/>
      <c r="C1956" s="117"/>
      <c r="D1956" s="116"/>
    </row>
    <row r="1957" spans="2:4">
      <c r="B1957" s="115"/>
      <c r="C1957" s="117"/>
      <c r="D1957" s="116"/>
    </row>
    <row r="1958" spans="2:4">
      <c r="B1958" s="115"/>
      <c r="C1958" s="117"/>
      <c r="D1958" s="116"/>
    </row>
    <row r="1959" spans="2:4">
      <c r="B1959" s="115"/>
      <c r="C1959" s="117"/>
      <c r="D1959" s="116"/>
    </row>
    <row r="1960" spans="2:4">
      <c r="B1960" s="115"/>
      <c r="C1960" s="117"/>
      <c r="D1960" s="116"/>
    </row>
    <row r="1961" spans="2:4">
      <c r="B1961" s="115"/>
      <c r="C1961" s="117"/>
      <c r="D1961" s="116"/>
    </row>
    <row r="1962" spans="2:4">
      <c r="B1962" s="115"/>
      <c r="C1962" s="117"/>
      <c r="D1962" s="116"/>
    </row>
    <row r="1963" spans="2:4">
      <c r="B1963" s="115"/>
      <c r="C1963" s="117"/>
      <c r="D1963" s="116"/>
    </row>
    <row r="1964" spans="2:4">
      <c r="B1964" s="115"/>
      <c r="C1964" s="117"/>
      <c r="D1964" s="116"/>
    </row>
    <row r="1965" spans="2:4">
      <c r="B1965" s="115"/>
      <c r="C1965" s="117"/>
      <c r="D1965" s="116"/>
    </row>
    <row r="1966" spans="2:4">
      <c r="B1966" s="115"/>
      <c r="C1966" s="117"/>
      <c r="D1966" s="116"/>
    </row>
    <row r="1967" spans="2:4">
      <c r="B1967" s="115"/>
      <c r="C1967" s="117"/>
      <c r="D1967" s="116"/>
    </row>
    <row r="1968" spans="2:4">
      <c r="B1968" s="115"/>
      <c r="C1968" s="117"/>
      <c r="D1968" s="116"/>
    </row>
    <row r="1969" spans="2:4">
      <c r="B1969" s="115"/>
      <c r="C1969" s="117"/>
      <c r="D1969" s="116"/>
    </row>
    <row r="1970" spans="2:4">
      <c r="B1970" s="115"/>
      <c r="C1970" s="117"/>
      <c r="D1970" s="116"/>
    </row>
    <row r="1971" spans="2:4">
      <c r="B1971" s="115"/>
      <c r="C1971" s="117"/>
      <c r="D1971" s="116"/>
    </row>
    <row r="1972" spans="2:4">
      <c r="B1972" s="115"/>
      <c r="C1972" s="117"/>
      <c r="D1972" s="116"/>
    </row>
    <row r="1973" spans="2:4">
      <c r="B1973" s="115"/>
      <c r="C1973" s="117"/>
      <c r="D1973" s="116"/>
    </row>
    <row r="1974" spans="2:4">
      <c r="B1974" s="115"/>
      <c r="C1974" s="117"/>
      <c r="D1974" s="116"/>
    </row>
    <row r="1975" spans="2:4">
      <c r="B1975" s="115"/>
      <c r="C1975" s="117"/>
      <c r="D1975" s="116"/>
    </row>
    <row r="1976" spans="2:4">
      <c r="B1976" s="115"/>
      <c r="C1976" s="117"/>
      <c r="D1976" s="116"/>
    </row>
    <row r="1977" spans="2:4">
      <c r="B1977" s="115"/>
      <c r="C1977" s="117"/>
      <c r="D1977" s="116"/>
    </row>
    <row r="1978" spans="2:4">
      <c r="B1978" s="115"/>
      <c r="C1978" s="117"/>
      <c r="D1978" s="116"/>
    </row>
    <row r="1979" spans="2:4">
      <c r="B1979" s="115"/>
      <c r="C1979" s="117"/>
      <c r="D1979" s="116"/>
    </row>
    <row r="1980" spans="2:4">
      <c r="B1980" s="115"/>
      <c r="C1980" s="117"/>
      <c r="D1980" s="116"/>
    </row>
    <row r="1981" spans="2:4">
      <c r="B1981" s="115"/>
      <c r="C1981" s="117"/>
      <c r="D1981" s="116"/>
    </row>
    <row r="1982" spans="2:4">
      <c r="B1982" s="115"/>
      <c r="C1982" s="117"/>
      <c r="D1982" s="116"/>
    </row>
    <row r="1983" spans="2:4">
      <c r="B1983" s="115"/>
      <c r="C1983" s="117"/>
      <c r="D1983" s="116"/>
    </row>
    <row r="1984" spans="2:4">
      <c r="B1984" s="115"/>
      <c r="C1984" s="117"/>
      <c r="D1984" s="116"/>
    </row>
    <row r="1985" spans="2:4">
      <c r="B1985" s="115"/>
      <c r="C1985" s="117"/>
      <c r="D1985" s="116"/>
    </row>
    <row r="1986" spans="2:4">
      <c r="B1986" s="115"/>
      <c r="C1986" s="117"/>
      <c r="D1986" s="116"/>
    </row>
    <row r="1987" spans="2:4">
      <c r="B1987" s="115"/>
      <c r="C1987" s="117"/>
      <c r="D1987" s="116"/>
    </row>
    <row r="1988" spans="2:4">
      <c r="B1988" s="115"/>
      <c r="C1988" s="117"/>
      <c r="D1988" s="116"/>
    </row>
    <row r="1989" spans="2:4">
      <c r="B1989" s="115"/>
      <c r="C1989" s="117"/>
      <c r="D1989" s="116"/>
    </row>
    <row r="1990" spans="2:4">
      <c r="B1990" s="115"/>
      <c r="C1990" s="117"/>
      <c r="D1990" s="116"/>
    </row>
    <row r="1991" spans="2:4">
      <c r="B1991" s="115"/>
      <c r="C1991" s="117"/>
      <c r="D1991" s="116"/>
    </row>
    <row r="1992" spans="2:4">
      <c r="B1992" s="115"/>
      <c r="C1992" s="117"/>
      <c r="D1992" s="116"/>
    </row>
    <row r="1993" spans="2:4">
      <c r="B1993" s="115"/>
      <c r="C1993" s="117"/>
      <c r="D1993" s="116"/>
    </row>
    <row r="1994" spans="2:4">
      <c r="B1994" s="115"/>
      <c r="C1994" s="117"/>
      <c r="D1994" s="116"/>
    </row>
    <row r="1995" spans="2:4">
      <c r="B1995" s="115"/>
      <c r="C1995" s="117"/>
      <c r="D1995" s="116"/>
    </row>
    <row r="1996" spans="2:4">
      <c r="B1996" s="115"/>
      <c r="C1996" s="117"/>
      <c r="D1996" s="116"/>
    </row>
    <row r="1997" spans="2:4">
      <c r="B1997" s="115"/>
      <c r="C1997" s="117"/>
      <c r="D1997" s="116"/>
    </row>
    <row r="1998" spans="2:4">
      <c r="B1998" s="115"/>
      <c r="C1998" s="117"/>
      <c r="D1998" s="116"/>
    </row>
    <row r="1999" spans="2:4">
      <c r="B1999" s="115"/>
      <c r="C1999" s="117"/>
      <c r="D1999" s="116"/>
    </row>
    <row r="2000" spans="2:4">
      <c r="B2000" s="115"/>
      <c r="C2000" s="117"/>
      <c r="D2000" s="116"/>
    </row>
    <row r="2001" spans="2:4">
      <c r="B2001" s="115"/>
      <c r="C2001" s="117"/>
      <c r="D2001" s="116"/>
    </row>
    <row r="2002" spans="2:4">
      <c r="B2002" s="115"/>
      <c r="C2002" s="117"/>
      <c r="D2002" s="116"/>
    </row>
    <row r="2003" spans="2:4">
      <c r="B2003" s="115"/>
      <c r="C2003" s="117"/>
      <c r="D2003" s="116"/>
    </row>
    <row r="2004" spans="2:4">
      <c r="B2004" s="115"/>
      <c r="C2004" s="117"/>
      <c r="D2004" s="116"/>
    </row>
    <row r="2005" spans="2:4">
      <c r="B2005" s="115"/>
      <c r="C2005" s="117"/>
      <c r="D2005" s="116"/>
    </row>
    <row r="2006" spans="2:4">
      <c r="B2006" s="115"/>
      <c r="C2006" s="117"/>
      <c r="D2006" s="116"/>
    </row>
    <row r="2007" spans="2:4">
      <c r="B2007" s="115"/>
      <c r="C2007" s="117"/>
      <c r="D2007" s="116"/>
    </row>
    <row r="2008" spans="2:4">
      <c r="B2008" s="115"/>
      <c r="C2008" s="117"/>
      <c r="D2008" s="116"/>
    </row>
    <row r="2009" spans="2:4">
      <c r="B2009" s="115"/>
      <c r="C2009" s="117"/>
      <c r="D2009" s="116"/>
    </row>
    <row r="2010" spans="2:4">
      <c r="B2010" s="115"/>
      <c r="C2010" s="117"/>
      <c r="D2010" s="116"/>
    </row>
    <row r="2011" spans="2:4">
      <c r="B2011" s="115"/>
      <c r="C2011" s="117"/>
      <c r="D2011" s="116"/>
    </row>
    <row r="2012" spans="2:4">
      <c r="B2012" s="115"/>
      <c r="C2012" s="117"/>
      <c r="D2012" s="116"/>
    </row>
    <row r="2013" spans="2:4">
      <c r="B2013" s="115"/>
      <c r="C2013" s="117"/>
      <c r="D2013" s="116"/>
    </row>
    <row r="2014" spans="2:4">
      <c r="B2014" s="115"/>
      <c r="C2014" s="117"/>
      <c r="D2014" s="116"/>
    </row>
    <row r="2015" spans="2:4">
      <c r="B2015" s="115"/>
      <c r="C2015" s="117"/>
      <c r="D2015" s="116"/>
    </row>
    <row r="2016" spans="2:4">
      <c r="B2016" s="115"/>
      <c r="C2016" s="117"/>
      <c r="D2016" s="116"/>
    </row>
    <row r="2017" spans="2:4">
      <c r="B2017" s="115"/>
      <c r="C2017" s="117"/>
      <c r="D2017" s="116"/>
    </row>
    <row r="2018" spans="2:4">
      <c r="B2018" s="115"/>
      <c r="C2018" s="117"/>
      <c r="D2018" s="116"/>
    </row>
    <row r="2019" spans="2:4">
      <c r="B2019" s="115"/>
      <c r="C2019" s="117"/>
      <c r="D2019" s="116"/>
    </row>
    <row r="2020" spans="2:4">
      <c r="B2020" s="115"/>
      <c r="C2020" s="117"/>
      <c r="D2020" s="116"/>
    </row>
    <row r="2021" spans="2:4">
      <c r="B2021" s="115"/>
      <c r="C2021" s="117"/>
      <c r="D2021" s="116"/>
    </row>
    <row r="2022" spans="2:4">
      <c r="B2022" s="115"/>
      <c r="C2022" s="117"/>
      <c r="D2022" s="116"/>
    </row>
    <row r="2023" spans="2:4">
      <c r="B2023" s="115"/>
      <c r="C2023" s="117"/>
      <c r="D2023" s="116"/>
    </row>
    <row r="2024" spans="2:4">
      <c r="B2024" s="115"/>
      <c r="C2024" s="117"/>
      <c r="D2024" s="116"/>
    </row>
    <row r="2025" spans="2:4">
      <c r="B2025" s="115"/>
      <c r="C2025" s="117"/>
      <c r="D2025" s="116"/>
    </row>
    <row r="2026" spans="2:4">
      <c r="B2026" s="115"/>
      <c r="C2026" s="117"/>
      <c r="D2026" s="116"/>
    </row>
    <row r="2027" spans="2:4">
      <c r="B2027" s="115"/>
      <c r="C2027" s="117"/>
      <c r="D2027" s="116"/>
    </row>
    <row r="2028" spans="2:4">
      <c r="B2028" s="115"/>
      <c r="C2028" s="117"/>
      <c r="D2028" s="116"/>
    </row>
    <row r="2029" spans="2:4">
      <c r="B2029" s="115"/>
      <c r="C2029" s="117"/>
      <c r="D2029" s="116"/>
    </row>
    <row r="2030" spans="2:4">
      <c r="B2030" s="115"/>
      <c r="C2030" s="117"/>
      <c r="D2030" s="116"/>
    </row>
    <row r="2031" spans="2:4">
      <c r="B2031" s="115"/>
      <c r="C2031" s="117"/>
      <c r="D2031" s="116"/>
    </row>
    <row r="2032" spans="2:4">
      <c r="B2032" s="115"/>
      <c r="C2032" s="117"/>
      <c r="D2032" s="116"/>
    </row>
    <row r="2033" spans="2:4">
      <c r="B2033" s="115"/>
      <c r="C2033" s="117"/>
      <c r="D2033" s="116"/>
    </row>
    <row r="2034" spans="2:4">
      <c r="B2034" s="115"/>
      <c r="C2034" s="117"/>
      <c r="D2034" s="116"/>
    </row>
    <row r="2035" spans="2:4">
      <c r="B2035" s="115"/>
      <c r="C2035" s="117"/>
      <c r="D2035" s="116"/>
    </row>
    <row r="2036" spans="2:4">
      <c r="B2036" s="115"/>
      <c r="C2036" s="117"/>
      <c r="D2036" s="116"/>
    </row>
    <row r="2037" spans="2:4">
      <c r="B2037" s="115"/>
      <c r="C2037" s="117"/>
      <c r="D2037" s="116"/>
    </row>
    <row r="2038" spans="2:4">
      <c r="B2038" s="115"/>
      <c r="C2038" s="117"/>
      <c r="D2038" s="116"/>
    </row>
    <row r="2039" spans="2:4">
      <c r="B2039" s="115"/>
      <c r="C2039" s="117"/>
      <c r="D2039" s="116"/>
    </row>
    <row r="2040" spans="2:4">
      <c r="B2040" s="115"/>
      <c r="C2040" s="117"/>
      <c r="D2040" s="116"/>
    </row>
    <row r="2041" spans="2:4">
      <c r="B2041" s="115"/>
      <c r="C2041" s="117"/>
      <c r="D2041" s="116"/>
    </row>
    <row r="2042" spans="2:4">
      <c r="B2042" s="115"/>
      <c r="C2042" s="117"/>
      <c r="D2042" s="116"/>
    </row>
    <row r="2043" spans="2:4">
      <c r="B2043" s="115"/>
      <c r="C2043" s="117"/>
      <c r="D2043" s="116"/>
    </row>
    <row r="2044" spans="2:4">
      <c r="B2044" s="115"/>
      <c r="C2044" s="117"/>
      <c r="D2044" s="116"/>
    </row>
    <row r="2045" spans="2:4">
      <c r="B2045" s="115"/>
      <c r="C2045" s="117"/>
      <c r="D2045" s="116"/>
    </row>
    <row r="2046" spans="2:4">
      <c r="B2046" s="115"/>
      <c r="C2046" s="117"/>
      <c r="D2046" s="116"/>
    </row>
    <row r="2047" spans="2:4">
      <c r="B2047" s="115"/>
      <c r="C2047" s="117"/>
      <c r="D2047" s="116"/>
    </row>
    <row r="2048" spans="2:4">
      <c r="B2048" s="115"/>
      <c r="C2048" s="117"/>
      <c r="D2048" s="116"/>
    </row>
    <row r="2049" spans="2:4">
      <c r="B2049" s="115"/>
      <c r="C2049" s="117"/>
      <c r="D2049" s="116"/>
    </row>
    <row r="2050" spans="2:4">
      <c r="B2050" s="115"/>
      <c r="C2050" s="117"/>
      <c r="D2050" s="116"/>
    </row>
    <row r="2051" spans="2:4">
      <c r="B2051" s="115"/>
      <c r="C2051" s="117"/>
      <c r="D2051" s="116"/>
    </row>
    <row r="2052" spans="2:4">
      <c r="B2052" s="115"/>
      <c r="C2052" s="117"/>
      <c r="D2052" s="116"/>
    </row>
    <row r="2053" spans="2:4">
      <c r="B2053" s="115"/>
      <c r="C2053" s="117"/>
      <c r="D2053" s="116"/>
    </row>
    <row r="2054" spans="2:4">
      <c r="B2054" s="115"/>
      <c r="C2054" s="117"/>
      <c r="D2054" s="116"/>
    </row>
    <row r="2055" spans="2:4">
      <c r="B2055" s="115"/>
      <c r="C2055" s="117"/>
      <c r="D2055" s="116"/>
    </row>
    <row r="2056" spans="2:4">
      <c r="B2056" s="115"/>
      <c r="C2056" s="117"/>
      <c r="D2056" s="116"/>
    </row>
    <row r="2057" spans="2:4">
      <c r="B2057" s="115"/>
      <c r="C2057" s="117"/>
      <c r="D2057" s="116"/>
    </row>
    <row r="2058" spans="2:4">
      <c r="B2058" s="115"/>
      <c r="C2058" s="117"/>
      <c r="D2058" s="116"/>
    </row>
    <row r="2059" spans="2:4">
      <c r="B2059" s="115"/>
      <c r="C2059" s="117"/>
      <c r="D2059" s="116"/>
    </row>
    <row r="2060" spans="2:4">
      <c r="B2060" s="115"/>
      <c r="C2060" s="117"/>
      <c r="D2060" s="116"/>
    </row>
    <row r="2061" spans="2:4">
      <c r="B2061" s="115"/>
      <c r="C2061" s="117"/>
      <c r="D2061" s="116"/>
    </row>
    <row r="2062" spans="2:4">
      <c r="B2062" s="115"/>
      <c r="C2062" s="117"/>
      <c r="D2062" s="116"/>
    </row>
    <row r="2063" spans="2:4">
      <c r="B2063" s="115"/>
      <c r="C2063" s="117"/>
      <c r="D2063" s="116"/>
    </row>
    <row r="2064" spans="2:4">
      <c r="B2064" s="115"/>
      <c r="C2064" s="117"/>
      <c r="D2064" s="116"/>
    </row>
    <row r="2065" spans="2:4">
      <c r="B2065" s="115"/>
      <c r="C2065" s="117"/>
      <c r="D2065" s="116"/>
    </row>
    <row r="2066" spans="2:4">
      <c r="B2066" s="115"/>
      <c r="C2066" s="117"/>
      <c r="D2066" s="116"/>
    </row>
    <row r="2067" spans="2:4">
      <c r="B2067" s="115"/>
      <c r="C2067" s="117"/>
      <c r="D2067" s="116"/>
    </row>
    <row r="2068" spans="2:4">
      <c r="B2068" s="115"/>
      <c r="C2068" s="117"/>
      <c r="D2068" s="116"/>
    </row>
    <row r="2069" spans="2:4">
      <c r="B2069" s="115"/>
      <c r="C2069" s="117"/>
      <c r="D2069" s="116"/>
    </row>
    <row r="2070" spans="2:4">
      <c r="B2070" s="115"/>
      <c r="C2070" s="117"/>
      <c r="D2070" s="116"/>
    </row>
    <row r="2071" spans="2:4">
      <c r="B2071" s="115"/>
      <c r="C2071" s="117"/>
      <c r="D2071" s="116"/>
    </row>
    <row r="2072" spans="2:4">
      <c r="B2072" s="115"/>
      <c r="C2072" s="117"/>
      <c r="D2072" s="116"/>
    </row>
    <row r="2073" spans="2:4">
      <c r="B2073" s="115"/>
      <c r="C2073" s="117"/>
      <c r="D2073" s="116"/>
    </row>
    <row r="2074" spans="2:4">
      <c r="B2074" s="115"/>
      <c r="C2074" s="117"/>
      <c r="D2074" s="116"/>
    </row>
    <row r="2075" spans="2:4">
      <c r="B2075" s="115"/>
      <c r="C2075" s="117"/>
      <c r="D2075" s="116"/>
    </row>
    <row r="2076" spans="2:4">
      <c r="B2076" s="115"/>
      <c r="C2076" s="117"/>
      <c r="D2076" s="116"/>
    </row>
    <row r="2077" spans="2:4">
      <c r="B2077" s="115"/>
      <c r="C2077" s="117"/>
      <c r="D2077" s="116"/>
    </row>
    <row r="2078" spans="2:4">
      <c r="B2078" s="115"/>
      <c r="C2078" s="117"/>
      <c r="D2078" s="116"/>
    </row>
    <row r="2079" spans="2:4">
      <c r="B2079" s="115"/>
      <c r="C2079" s="117"/>
      <c r="D2079" s="116"/>
    </row>
    <row r="2080" spans="2:4">
      <c r="B2080" s="115"/>
      <c r="C2080" s="117"/>
      <c r="D2080" s="116"/>
    </row>
    <row r="2081" spans="2:4">
      <c r="B2081" s="115"/>
      <c r="C2081" s="117"/>
      <c r="D2081" s="116"/>
    </row>
    <row r="2082" spans="2:4">
      <c r="B2082" s="115"/>
      <c r="C2082" s="117"/>
      <c r="D2082" s="116"/>
    </row>
    <row r="2083" spans="2:4">
      <c r="B2083" s="115"/>
      <c r="C2083" s="117"/>
      <c r="D2083" s="116"/>
    </row>
    <row r="2084" spans="2:4">
      <c r="B2084" s="115"/>
      <c r="C2084" s="117"/>
      <c r="D2084" s="116"/>
    </row>
    <row r="2085" spans="2:4">
      <c r="B2085" s="115"/>
      <c r="C2085" s="117"/>
      <c r="D2085" s="116"/>
    </row>
    <row r="2086" spans="2:4">
      <c r="B2086" s="115"/>
      <c r="C2086" s="117"/>
      <c r="D2086" s="116"/>
    </row>
    <row r="2087" spans="2:4">
      <c r="B2087" s="115"/>
      <c r="C2087" s="117"/>
      <c r="D2087" s="116"/>
    </row>
    <row r="2088" spans="2:4">
      <c r="B2088" s="115"/>
      <c r="C2088" s="117"/>
      <c r="D2088" s="116"/>
    </row>
    <row r="2089" spans="2:4">
      <c r="B2089" s="115"/>
      <c r="C2089" s="117"/>
      <c r="D2089" s="116"/>
    </row>
    <row r="2090" spans="2:4">
      <c r="B2090" s="115"/>
      <c r="C2090" s="117"/>
      <c r="D2090" s="116"/>
    </row>
    <row r="2091" spans="2:4">
      <c r="B2091" s="115"/>
      <c r="C2091" s="117"/>
      <c r="D2091" s="116"/>
    </row>
    <row r="2092" spans="2:4">
      <c r="B2092" s="115"/>
      <c r="C2092" s="117"/>
      <c r="D2092" s="116"/>
    </row>
    <row r="2093" spans="2:4">
      <c r="B2093" s="115"/>
      <c r="C2093" s="117"/>
      <c r="D2093" s="116"/>
    </row>
    <row r="2094" spans="2:4">
      <c r="B2094" s="115"/>
      <c r="C2094" s="117"/>
      <c r="D2094" s="116"/>
    </row>
    <row r="2095" spans="2:4">
      <c r="B2095" s="115"/>
      <c r="C2095" s="117"/>
      <c r="D2095" s="116"/>
    </row>
    <row r="2096" spans="2:4">
      <c r="B2096" s="115"/>
      <c r="C2096" s="117"/>
      <c r="D2096" s="116"/>
    </row>
    <row r="2097" spans="2:4">
      <c r="B2097" s="115"/>
      <c r="C2097" s="117"/>
      <c r="D2097" s="116"/>
    </row>
    <row r="2098" spans="2:4">
      <c r="B2098" s="115"/>
      <c r="C2098" s="117"/>
      <c r="D2098" s="116"/>
    </row>
    <row r="2099" spans="2:4">
      <c r="B2099" s="115"/>
      <c r="C2099" s="117"/>
      <c r="D2099" s="116"/>
    </row>
    <row r="2100" spans="2:4">
      <c r="B2100" s="115"/>
      <c r="C2100" s="117"/>
      <c r="D2100" s="116"/>
    </row>
    <row r="2101" spans="2:4">
      <c r="B2101" s="115"/>
      <c r="C2101" s="117"/>
      <c r="D2101" s="116"/>
    </row>
    <row r="2102" spans="2:4">
      <c r="B2102" s="115"/>
      <c r="C2102" s="117"/>
      <c r="D2102" s="116"/>
    </row>
    <row r="2103" spans="2:4">
      <c r="B2103" s="115"/>
      <c r="C2103" s="117"/>
      <c r="D2103" s="116"/>
    </row>
    <row r="2104" spans="2:4">
      <c r="B2104" s="115"/>
      <c r="C2104" s="117"/>
      <c r="D2104" s="116"/>
    </row>
    <row r="2105" spans="2:4">
      <c r="B2105" s="115"/>
      <c r="C2105" s="117"/>
      <c r="D2105" s="116"/>
    </row>
    <row r="2106" spans="2:4">
      <c r="B2106" s="115"/>
      <c r="C2106" s="117"/>
      <c r="D2106" s="116"/>
    </row>
    <row r="2107" spans="2:4">
      <c r="B2107" s="115"/>
      <c r="C2107" s="117"/>
      <c r="D2107" s="116"/>
    </row>
    <row r="2108" spans="2:4">
      <c r="B2108" s="115"/>
      <c r="C2108" s="117"/>
      <c r="D2108" s="116"/>
    </row>
    <row r="2109" spans="2:4">
      <c r="B2109" s="115"/>
      <c r="C2109" s="117"/>
      <c r="D2109" s="116"/>
    </row>
    <row r="2110" spans="2:4">
      <c r="B2110" s="115"/>
      <c r="C2110" s="117"/>
      <c r="D2110" s="116"/>
    </row>
    <row r="2111" spans="2:4">
      <c r="B2111" s="115"/>
      <c r="C2111" s="117"/>
      <c r="D2111" s="116"/>
    </row>
    <row r="2112" spans="2:4">
      <c r="B2112" s="115"/>
      <c r="C2112" s="117"/>
      <c r="D2112" s="116"/>
    </row>
    <row r="2113" spans="2:4">
      <c r="B2113" s="115"/>
      <c r="C2113" s="117"/>
      <c r="D2113" s="116"/>
    </row>
    <row r="2114" spans="2:4">
      <c r="B2114" s="115"/>
      <c r="C2114" s="117"/>
      <c r="D2114" s="116"/>
    </row>
    <row r="2115" spans="2:4">
      <c r="B2115" s="115"/>
      <c r="C2115" s="117"/>
      <c r="D2115" s="116"/>
    </row>
    <row r="2116" spans="2:4">
      <c r="B2116" s="115"/>
      <c r="C2116" s="117"/>
      <c r="D2116" s="116"/>
    </row>
    <row r="2117" spans="2:4">
      <c r="B2117" s="115"/>
      <c r="C2117" s="117"/>
      <c r="D2117" s="116"/>
    </row>
    <row r="2118" spans="2:4">
      <c r="B2118" s="115"/>
      <c r="C2118" s="117"/>
      <c r="D2118" s="116"/>
    </row>
    <row r="2119" spans="2:4">
      <c r="B2119" s="115"/>
      <c r="C2119" s="117"/>
      <c r="D2119" s="116"/>
    </row>
    <row r="2120" spans="2:4">
      <c r="B2120" s="115"/>
      <c r="C2120" s="117"/>
      <c r="D2120" s="116"/>
    </row>
    <row r="2121" spans="2:4">
      <c r="B2121" s="115"/>
      <c r="C2121" s="117"/>
      <c r="D2121" s="116"/>
    </row>
    <row r="2122" spans="2:4">
      <c r="B2122" s="115"/>
      <c r="C2122" s="117"/>
      <c r="D2122" s="116"/>
    </row>
    <row r="2123" spans="2:4">
      <c r="B2123" s="115"/>
      <c r="C2123" s="117"/>
      <c r="D2123" s="116"/>
    </row>
    <row r="2124" spans="2:4">
      <c r="B2124" s="115"/>
      <c r="C2124" s="117"/>
      <c r="D2124" s="116"/>
    </row>
    <row r="2125" spans="2:4">
      <c r="B2125" s="115"/>
      <c r="C2125" s="117"/>
      <c r="D2125" s="116"/>
    </row>
    <row r="2126" spans="2:4">
      <c r="B2126" s="115"/>
      <c r="C2126" s="117"/>
      <c r="D2126" s="116"/>
    </row>
    <row r="2127" spans="2:4">
      <c r="B2127" s="115"/>
      <c r="C2127" s="117"/>
      <c r="D2127" s="116"/>
    </row>
    <row r="2128" spans="2:4">
      <c r="B2128" s="115"/>
      <c r="C2128" s="117"/>
      <c r="D2128" s="116"/>
    </row>
    <row r="2129" spans="2:4">
      <c r="B2129" s="115"/>
      <c r="C2129" s="117"/>
      <c r="D2129" s="116"/>
    </row>
    <row r="2130" spans="2:4">
      <c r="B2130" s="115"/>
      <c r="C2130" s="117"/>
      <c r="D2130" s="116"/>
    </row>
    <row r="2131" spans="2:4">
      <c r="B2131" s="115"/>
      <c r="C2131" s="117"/>
      <c r="D2131" s="116"/>
    </row>
    <row r="2132" spans="2:4">
      <c r="B2132" s="115"/>
      <c r="C2132" s="117"/>
      <c r="D2132" s="116"/>
    </row>
    <row r="2133" spans="2:4">
      <c r="B2133" s="115"/>
      <c r="C2133" s="117"/>
      <c r="D2133" s="116"/>
    </row>
    <row r="2134" spans="2:4">
      <c r="B2134" s="115"/>
      <c r="C2134" s="117"/>
      <c r="D2134" s="116"/>
    </row>
    <row r="2135" spans="2:4">
      <c r="B2135" s="115"/>
      <c r="C2135" s="117"/>
      <c r="D2135" s="116"/>
    </row>
    <row r="2136" spans="2:4">
      <c r="B2136" s="115"/>
      <c r="C2136" s="117"/>
      <c r="D2136" s="116"/>
    </row>
    <row r="2137" spans="2:4">
      <c r="B2137" s="115"/>
      <c r="C2137" s="117"/>
      <c r="D2137" s="116"/>
    </row>
    <row r="2138" spans="2:4">
      <c r="B2138" s="115"/>
      <c r="C2138" s="117"/>
      <c r="D2138" s="116"/>
    </row>
    <row r="2139" spans="2:4">
      <c r="B2139" s="115"/>
      <c r="C2139" s="117"/>
      <c r="D2139" s="116"/>
    </row>
    <row r="2140" spans="2:4">
      <c r="B2140" s="115"/>
      <c r="C2140" s="117"/>
      <c r="D2140" s="116"/>
    </row>
    <row r="2141" spans="2:4">
      <c r="B2141" s="115"/>
      <c r="C2141" s="117"/>
      <c r="D2141" s="116"/>
    </row>
    <row r="2142" spans="2:4">
      <c r="B2142" s="115"/>
      <c r="C2142" s="117"/>
      <c r="D2142" s="116"/>
    </row>
    <row r="2143" spans="2:4">
      <c r="B2143" s="115"/>
      <c r="C2143" s="117"/>
      <c r="D2143" s="116"/>
    </row>
    <row r="2144" spans="2:4">
      <c r="B2144" s="115"/>
      <c r="C2144" s="117"/>
      <c r="D2144" s="116"/>
    </row>
    <row r="2145" spans="2:4">
      <c r="B2145" s="115"/>
      <c r="C2145" s="117"/>
      <c r="D2145" s="116"/>
    </row>
    <row r="2146" spans="2:4">
      <c r="B2146" s="115"/>
      <c r="C2146" s="117"/>
      <c r="D2146" s="116"/>
    </row>
    <row r="2147" spans="2:4">
      <c r="B2147" s="115"/>
      <c r="C2147" s="117"/>
      <c r="D2147" s="116"/>
    </row>
    <row r="2148" spans="2:4">
      <c r="B2148" s="115"/>
      <c r="C2148" s="117"/>
      <c r="D2148" s="116"/>
    </row>
    <row r="2149" spans="2:4">
      <c r="B2149" s="115"/>
      <c r="C2149" s="117"/>
      <c r="D2149" s="116"/>
    </row>
    <row r="2150" spans="2:4">
      <c r="B2150" s="115"/>
      <c r="C2150" s="117"/>
      <c r="D2150" s="116"/>
    </row>
    <row r="2151" spans="2:4">
      <c r="B2151" s="115"/>
      <c r="C2151" s="117"/>
      <c r="D2151" s="116"/>
    </row>
    <row r="2152" spans="2:4">
      <c r="B2152" s="115"/>
      <c r="C2152" s="117"/>
      <c r="D2152" s="116"/>
    </row>
    <row r="2153" spans="2:4">
      <c r="B2153" s="115"/>
      <c r="C2153" s="117"/>
      <c r="D2153" s="116"/>
    </row>
    <row r="2154" spans="2:4">
      <c r="B2154" s="115"/>
      <c r="C2154" s="117"/>
      <c r="D2154" s="116"/>
    </row>
    <row r="2155" spans="2:4">
      <c r="B2155" s="115"/>
      <c r="C2155" s="117"/>
      <c r="D2155" s="116"/>
    </row>
    <row r="2156" spans="2:4">
      <c r="B2156" s="115"/>
      <c r="C2156" s="117"/>
      <c r="D2156" s="116"/>
    </row>
    <row r="2157" spans="2:4">
      <c r="B2157" s="115"/>
      <c r="C2157" s="117"/>
      <c r="D2157" s="116"/>
    </row>
    <row r="2158" spans="2:4">
      <c r="B2158" s="115"/>
      <c r="C2158" s="117"/>
      <c r="D2158" s="116"/>
    </row>
    <row r="2159" spans="2:4">
      <c r="B2159" s="115"/>
      <c r="C2159" s="117"/>
      <c r="D2159" s="116"/>
    </row>
    <row r="2160" spans="2:4">
      <c r="B2160" s="115"/>
      <c r="C2160" s="117"/>
      <c r="D2160" s="116"/>
    </row>
    <row r="2161" spans="2:4">
      <c r="B2161" s="115"/>
      <c r="C2161" s="117"/>
      <c r="D2161" s="116"/>
    </row>
    <row r="2162" spans="2:4">
      <c r="B2162" s="115"/>
      <c r="C2162" s="117"/>
      <c r="D2162" s="116"/>
    </row>
    <row r="2163" spans="2:4">
      <c r="B2163" s="115"/>
      <c r="C2163" s="117"/>
      <c r="D2163" s="116"/>
    </row>
    <row r="2164" spans="2:4">
      <c r="B2164" s="115"/>
      <c r="C2164" s="117"/>
      <c r="D2164" s="116"/>
    </row>
    <row r="2165" spans="2:4">
      <c r="B2165" s="115"/>
      <c r="C2165" s="117"/>
      <c r="D2165" s="116"/>
    </row>
    <row r="2166" spans="2:4">
      <c r="B2166" s="115"/>
      <c r="C2166" s="117"/>
      <c r="D2166" s="116"/>
    </row>
    <row r="2167" spans="2:4">
      <c r="B2167" s="115"/>
      <c r="C2167" s="117"/>
      <c r="D2167" s="116"/>
    </row>
    <row r="2168" spans="2:4">
      <c r="B2168" s="115"/>
      <c r="C2168" s="117"/>
      <c r="D2168" s="116"/>
    </row>
    <row r="2169" spans="2:4">
      <c r="B2169" s="115"/>
      <c r="C2169" s="117"/>
      <c r="D2169" s="116"/>
    </row>
    <row r="2170" spans="2:4">
      <c r="B2170" s="115"/>
      <c r="C2170" s="117"/>
      <c r="D2170" s="116"/>
    </row>
    <row r="2171" spans="2:4">
      <c r="B2171" s="118"/>
      <c r="C2171" s="117"/>
      <c r="D2171" s="116"/>
    </row>
    <row r="2172" spans="2:4">
      <c r="B2172" s="118"/>
      <c r="C2172" s="117"/>
      <c r="D2172" s="116"/>
    </row>
    <row r="2173" spans="2:4">
      <c r="B2173" s="118"/>
      <c r="C2173" s="117"/>
      <c r="D2173" s="116"/>
    </row>
    <row r="2174" spans="2:4">
      <c r="B2174" s="118"/>
      <c r="C2174" s="117"/>
      <c r="D2174" s="116"/>
    </row>
    <row r="2175" spans="2:4">
      <c r="B2175" s="118"/>
      <c r="C2175" s="117"/>
      <c r="D2175" s="116"/>
    </row>
    <row r="2176" spans="2:4">
      <c r="B2176" s="118"/>
      <c r="C2176" s="117"/>
      <c r="D2176" s="116"/>
    </row>
    <row r="2177" spans="2:4">
      <c r="B2177" s="118"/>
      <c r="C2177" s="117"/>
      <c r="D2177" s="116"/>
    </row>
    <row r="2178" spans="2:4">
      <c r="B2178" s="118"/>
      <c r="C2178" s="117"/>
      <c r="D2178" s="116"/>
    </row>
    <row r="2179" spans="2:4">
      <c r="B2179" s="118"/>
      <c r="C2179" s="117"/>
      <c r="D2179" s="116"/>
    </row>
    <row r="2180" spans="2:4">
      <c r="B2180" s="118"/>
      <c r="C2180" s="117"/>
      <c r="D2180" s="116"/>
    </row>
    <row r="2181" spans="2:4">
      <c r="B2181" s="118"/>
      <c r="C2181" s="117"/>
      <c r="D2181" s="116"/>
    </row>
    <row r="2182" spans="2:4">
      <c r="B2182" s="118"/>
      <c r="C2182" s="117"/>
      <c r="D2182" s="116"/>
    </row>
    <row r="2183" spans="2:4">
      <c r="B2183" s="118"/>
      <c r="C2183" s="117"/>
      <c r="D2183" s="116"/>
    </row>
    <row r="2184" spans="2:4">
      <c r="B2184" s="118"/>
      <c r="C2184" s="117"/>
      <c r="D2184" s="116"/>
    </row>
    <row r="2185" spans="2:4">
      <c r="B2185" s="118"/>
      <c r="C2185" s="117"/>
      <c r="D2185" s="116"/>
    </row>
    <row r="2186" spans="2:4">
      <c r="B2186" s="118"/>
      <c r="C2186" s="117"/>
      <c r="D2186" s="116"/>
    </row>
    <row r="2187" spans="2:4">
      <c r="B2187" s="118"/>
      <c r="C2187" s="117"/>
      <c r="D2187" s="116"/>
    </row>
    <row r="2188" spans="2:4">
      <c r="B2188" s="118"/>
      <c r="C2188" s="117"/>
      <c r="D2188" s="116"/>
    </row>
    <row r="2189" spans="2:4">
      <c r="B2189" s="118"/>
      <c r="C2189" s="117"/>
      <c r="D2189" s="116"/>
    </row>
    <row r="2190" spans="2:4">
      <c r="B2190" s="118"/>
      <c r="C2190" s="117"/>
      <c r="D2190" s="116"/>
    </row>
    <row r="2191" spans="2:4">
      <c r="B2191" s="118"/>
      <c r="C2191" s="117"/>
      <c r="D2191" s="116"/>
    </row>
    <row r="2192" spans="2:4">
      <c r="B2192" s="118"/>
      <c r="C2192" s="117"/>
      <c r="D2192" s="116"/>
    </row>
    <row r="2193" spans="2:4">
      <c r="B2193" s="118"/>
      <c r="C2193" s="117"/>
      <c r="D2193" s="116"/>
    </row>
    <row r="2194" spans="2:4">
      <c r="B2194" s="118"/>
      <c r="C2194" s="117"/>
      <c r="D2194" s="116"/>
    </row>
    <row r="2195" spans="2:4">
      <c r="B2195" s="118"/>
      <c r="C2195" s="117"/>
      <c r="D2195" s="116"/>
    </row>
    <row r="2196" spans="2:4">
      <c r="B2196" s="118"/>
      <c r="C2196" s="117"/>
      <c r="D2196" s="116"/>
    </row>
    <row r="2197" spans="2:4">
      <c r="B2197" s="118"/>
      <c r="C2197" s="117"/>
      <c r="D2197" s="116"/>
    </row>
    <row r="2198" spans="2:4">
      <c r="B2198" s="118"/>
      <c r="C2198" s="117"/>
      <c r="D2198" s="116"/>
    </row>
    <row r="2199" spans="2:4">
      <c r="B2199" s="118"/>
      <c r="C2199" s="117"/>
      <c r="D2199" s="116"/>
    </row>
    <row r="2200" spans="2:4">
      <c r="B2200" s="118"/>
      <c r="C2200" s="117"/>
      <c r="D2200" s="116"/>
    </row>
    <row r="2201" spans="2:4">
      <c r="B2201" s="118"/>
      <c r="C2201" s="117"/>
      <c r="D2201" s="116"/>
    </row>
    <row r="2202" spans="2:4">
      <c r="B2202" s="118"/>
      <c r="C2202" s="117"/>
      <c r="D2202" s="116"/>
    </row>
    <row r="2203" spans="2:4">
      <c r="B2203" s="118"/>
      <c r="C2203" s="117"/>
      <c r="D2203" s="116"/>
    </row>
    <row r="2204" spans="2:4">
      <c r="B2204" s="118"/>
      <c r="C2204" s="117"/>
      <c r="D2204" s="116"/>
    </row>
    <row r="2205" spans="2:4">
      <c r="B2205" s="118"/>
      <c r="C2205" s="117"/>
      <c r="D2205" s="116"/>
    </row>
    <row r="2206" spans="2:4">
      <c r="B2206" s="118"/>
      <c r="C2206" s="117"/>
      <c r="D2206" s="116"/>
    </row>
    <row r="2207" spans="2:4">
      <c r="B2207" s="118"/>
      <c r="C2207" s="117"/>
      <c r="D2207" s="116"/>
    </row>
    <row r="2208" spans="2:4">
      <c r="B2208" s="118"/>
      <c r="C2208" s="117"/>
      <c r="D2208" s="116"/>
    </row>
    <row r="2209" spans="2:4">
      <c r="B2209" s="118"/>
      <c r="C2209" s="117"/>
      <c r="D2209" s="116"/>
    </row>
    <row r="2210" spans="2:4">
      <c r="B2210" s="118"/>
      <c r="C2210" s="117"/>
      <c r="D2210" s="116"/>
    </row>
    <row r="2211" spans="2:4">
      <c r="B2211" s="118"/>
      <c r="C2211" s="117"/>
      <c r="D2211" s="116"/>
    </row>
    <row r="2212" spans="2:4">
      <c r="B2212" s="118"/>
      <c r="C2212" s="117"/>
      <c r="D2212" s="116"/>
    </row>
    <row r="2213" spans="2:4">
      <c r="B2213" s="118"/>
      <c r="C2213" s="117"/>
      <c r="D2213" s="116"/>
    </row>
    <row r="2214" spans="2:4">
      <c r="B2214" s="118"/>
      <c r="C2214" s="117"/>
      <c r="D2214" s="116"/>
    </row>
    <row r="2215" spans="2:4">
      <c r="B2215" s="118"/>
      <c r="C2215" s="117"/>
      <c r="D2215" s="116"/>
    </row>
    <row r="2216" spans="2:4">
      <c r="B2216" s="118"/>
      <c r="C2216" s="117"/>
      <c r="D2216" s="116"/>
    </row>
    <row r="2217" spans="2:4">
      <c r="B2217" s="118"/>
      <c r="C2217" s="117"/>
      <c r="D2217" s="116"/>
    </row>
    <row r="2218" spans="2:4">
      <c r="B2218" s="118"/>
      <c r="C2218" s="117"/>
      <c r="D2218" s="116"/>
    </row>
    <row r="2219" spans="2:4">
      <c r="B2219" s="118"/>
      <c r="C2219" s="117"/>
      <c r="D2219" s="116"/>
    </row>
    <row r="2220" spans="2:4">
      <c r="B2220" s="118"/>
      <c r="C2220" s="117"/>
      <c r="D2220" s="116"/>
    </row>
    <row r="2221" spans="2:4">
      <c r="B2221" s="118"/>
      <c r="C2221" s="117"/>
      <c r="D2221" s="116"/>
    </row>
    <row r="2222" spans="2:4">
      <c r="B2222" s="118"/>
      <c r="C2222" s="117"/>
      <c r="D2222" s="116"/>
    </row>
    <row r="2223" spans="2:4">
      <c r="B2223" s="118"/>
      <c r="C2223" s="117"/>
      <c r="D2223" s="116"/>
    </row>
    <row r="2224" spans="2:4">
      <c r="B2224" s="118"/>
      <c r="C2224" s="117"/>
      <c r="D2224" s="116"/>
    </row>
    <row r="2225" spans="2:4">
      <c r="B2225" s="118"/>
      <c r="C2225" s="117"/>
      <c r="D2225" s="116"/>
    </row>
    <row r="2226" spans="2:4">
      <c r="B2226" s="118"/>
      <c r="C2226" s="117"/>
      <c r="D2226" s="116"/>
    </row>
    <row r="2227" spans="2:4">
      <c r="B2227" s="118"/>
      <c r="C2227" s="117"/>
      <c r="D2227" s="116"/>
    </row>
    <row r="2228" spans="2:4">
      <c r="B2228" s="118"/>
      <c r="C2228" s="117"/>
      <c r="D2228" s="116"/>
    </row>
    <row r="2229" spans="2:4">
      <c r="B2229" s="118"/>
      <c r="C2229" s="117"/>
      <c r="D2229" s="116"/>
    </row>
    <row r="2230" spans="2:4">
      <c r="B2230" s="118"/>
      <c r="C2230" s="117"/>
      <c r="D2230" s="116"/>
    </row>
    <row r="2231" spans="2:4">
      <c r="B2231" s="118"/>
      <c r="C2231" s="117"/>
      <c r="D2231" s="116"/>
    </row>
    <row r="2232" spans="2:4">
      <c r="B2232" s="118"/>
      <c r="C2232" s="117"/>
      <c r="D2232" s="116"/>
    </row>
    <row r="2233" spans="2:4">
      <c r="B2233" s="118"/>
      <c r="C2233" s="117"/>
      <c r="D2233" s="116"/>
    </row>
    <row r="2234" spans="2:4">
      <c r="B2234" s="118"/>
      <c r="C2234" s="117"/>
      <c r="D2234" s="116"/>
    </row>
    <row r="2235" spans="2:4">
      <c r="B2235" s="118"/>
      <c r="C2235" s="117"/>
      <c r="D2235" s="116"/>
    </row>
    <row r="2236" spans="2:4">
      <c r="B2236" s="118"/>
      <c r="C2236" s="117"/>
      <c r="D2236" s="116"/>
    </row>
    <row r="2237" spans="2:4">
      <c r="B2237" s="118"/>
      <c r="C2237" s="117"/>
      <c r="D2237" s="116"/>
    </row>
    <row r="2238" spans="2:4">
      <c r="B2238" s="118"/>
      <c r="C2238" s="117"/>
      <c r="D2238" s="116"/>
    </row>
    <row r="2239" spans="2:4">
      <c r="B2239" s="118"/>
      <c r="C2239" s="117"/>
      <c r="D2239" s="116"/>
    </row>
    <row r="2240" spans="2:4">
      <c r="B2240" s="118"/>
      <c r="C2240" s="117"/>
      <c r="D2240" s="116"/>
    </row>
    <row r="2241" spans="2:4">
      <c r="B2241" s="118"/>
      <c r="C2241" s="117"/>
      <c r="D2241" s="116"/>
    </row>
    <row r="2242" spans="2:4">
      <c r="B2242" s="118"/>
      <c r="C2242" s="117"/>
      <c r="D2242" s="116"/>
    </row>
    <row r="2243" spans="2:4">
      <c r="B2243" s="118"/>
      <c r="C2243" s="117"/>
      <c r="D2243" s="116"/>
    </row>
    <row r="2244" spans="2:4">
      <c r="B2244" s="118"/>
      <c r="C2244" s="117"/>
      <c r="D2244" s="116"/>
    </row>
    <row r="2245" spans="2:4">
      <c r="B2245" s="118"/>
      <c r="C2245" s="117"/>
      <c r="D2245" s="116"/>
    </row>
    <row r="2246" spans="2:4">
      <c r="B2246" s="118"/>
      <c r="C2246" s="117"/>
      <c r="D2246" s="116"/>
    </row>
    <row r="2247" spans="2:4">
      <c r="B2247" s="118"/>
      <c r="C2247" s="117"/>
      <c r="D2247" s="116"/>
    </row>
    <row r="2248" spans="2:4">
      <c r="B2248" s="118"/>
      <c r="C2248" s="117"/>
      <c r="D2248" s="116"/>
    </row>
    <row r="2249" spans="2:4">
      <c r="B2249" s="118"/>
      <c r="C2249" s="117"/>
      <c r="D2249" s="116"/>
    </row>
    <row r="2250" spans="2:4">
      <c r="B2250" s="118"/>
      <c r="C2250" s="117"/>
      <c r="D2250" s="116"/>
    </row>
    <row r="2251" spans="2:4">
      <c r="B2251" s="118"/>
      <c r="C2251" s="117"/>
      <c r="D2251" s="116"/>
    </row>
    <row r="2252" spans="2:4">
      <c r="B2252" s="118"/>
      <c r="C2252" s="117"/>
      <c r="D2252" s="116"/>
    </row>
    <row r="2253" spans="2:4">
      <c r="B2253" s="118"/>
      <c r="C2253" s="117"/>
      <c r="D2253" s="116"/>
    </row>
    <row r="2254" spans="2:4">
      <c r="B2254" s="118"/>
      <c r="C2254" s="117"/>
      <c r="D2254" s="116"/>
    </row>
    <row r="2255" spans="2:4">
      <c r="B2255" s="118"/>
      <c r="C2255" s="117"/>
      <c r="D2255" s="116"/>
    </row>
    <row r="2256" spans="2:4">
      <c r="B2256" s="118"/>
      <c r="C2256" s="117"/>
      <c r="D2256" s="116"/>
    </row>
    <row r="2257" spans="2:4">
      <c r="B2257" s="118"/>
      <c r="C2257" s="117"/>
      <c r="D2257" s="116"/>
    </row>
    <row r="2258" spans="2:4">
      <c r="B2258" s="118"/>
      <c r="C2258" s="117"/>
      <c r="D2258" s="116"/>
    </row>
    <row r="2259" spans="2:4">
      <c r="B2259" s="118"/>
      <c r="C2259" s="117"/>
      <c r="D2259" s="116"/>
    </row>
    <row r="2260" spans="2:4">
      <c r="B2260" s="118"/>
      <c r="C2260" s="117"/>
      <c r="D2260" s="116"/>
    </row>
    <row r="2261" spans="2:4">
      <c r="B2261" s="118"/>
      <c r="C2261" s="117"/>
      <c r="D2261" s="116"/>
    </row>
    <row r="2262" spans="2:4">
      <c r="B2262" s="118"/>
      <c r="C2262" s="117"/>
      <c r="D2262" s="116"/>
    </row>
    <row r="2263" spans="2:4">
      <c r="B2263" s="118"/>
      <c r="C2263" s="117"/>
      <c r="D2263" s="116"/>
    </row>
    <row r="2264" spans="2:4">
      <c r="B2264" s="118"/>
      <c r="C2264" s="117"/>
      <c r="D2264" s="116"/>
    </row>
    <row r="2265" spans="2:4">
      <c r="B2265" s="118"/>
      <c r="C2265" s="117"/>
      <c r="D2265" s="116"/>
    </row>
    <row r="2266" spans="2:4">
      <c r="B2266" s="118"/>
      <c r="C2266" s="117"/>
      <c r="D2266" s="116"/>
    </row>
    <row r="2267" spans="2:4">
      <c r="B2267" s="118"/>
      <c r="C2267" s="117"/>
      <c r="D2267" s="116"/>
    </row>
    <row r="2268" spans="2:4">
      <c r="B2268" s="118"/>
      <c r="C2268" s="117"/>
      <c r="D2268" s="116"/>
    </row>
    <row r="2269" spans="2:4">
      <c r="B2269" s="118"/>
      <c r="C2269" s="117"/>
      <c r="D2269" s="116"/>
    </row>
    <row r="2270" spans="2:4">
      <c r="B2270" s="118"/>
      <c r="C2270" s="117"/>
      <c r="D2270" s="116"/>
    </row>
    <row r="2271" spans="2:4">
      <c r="B2271" s="118"/>
      <c r="C2271" s="117"/>
      <c r="D2271" s="116"/>
    </row>
    <row r="2272" spans="2:4">
      <c r="B2272" s="118"/>
      <c r="C2272" s="117"/>
      <c r="D2272" s="116"/>
    </row>
    <row r="2273" spans="2:4">
      <c r="B2273" s="118"/>
      <c r="C2273" s="117"/>
      <c r="D2273" s="116"/>
    </row>
    <row r="2274" spans="2:4">
      <c r="B2274" s="118"/>
      <c r="C2274" s="117"/>
      <c r="D2274" s="116"/>
    </row>
    <row r="2275" spans="2:4">
      <c r="B2275" s="118"/>
      <c r="C2275" s="117"/>
      <c r="D2275" s="116"/>
    </row>
    <row r="2276" spans="2:4">
      <c r="B2276" s="118"/>
      <c r="C2276" s="117"/>
      <c r="D2276" s="116"/>
    </row>
    <row r="2277" spans="2:4">
      <c r="B2277" s="118"/>
      <c r="C2277" s="117"/>
      <c r="D2277" s="116"/>
    </row>
    <row r="2278" spans="2:4">
      <c r="B2278" s="118"/>
      <c r="C2278" s="117"/>
      <c r="D2278" s="116"/>
    </row>
    <row r="2279" spans="2:4">
      <c r="B2279" s="118"/>
      <c r="C2279" s="117"/>
      <c r="D2279" s="116"/>
    </row>
    <row r="2280" spans="2:4">
      <c r="B2280" s="118"/>
      <c r="C2280" s="117"/>
      <c r="D2280" s="116"/>
    </row>
    <row r="2281" spans="2:4">
      <c r="B2281" s="118"/>
      <c r="C2281" s="117"/>
      <c r="D2281" s="116"/>
    </row>
    <row r="2282" spans="2:4">
      <c r="B2282" s="118"/>
      <c r="C2282" s="117"/>
      <c r="D2282" s="116"/>
    </row>
    <row r="2283" spans="2:4">
      <c r="B2283" s="118"/>
      <c r="C2283" s="117"/>
      <c r="D2283" s="116"/>
    </row>
    <row r="2284" spans="2:4">
      <c r="B2284" s="118"/>
      <c r="C2284" s="117"/>
      <c r="D2284" s="116"/>
    </row>
    <row r="2285" spans="2:4">
      <c r="B2285" s="118"/>
      <c r="C2285" s="117"/>
      <c r="D2285" s="116"/>
    </row>
    <row r="2286" spans="2:4">
      <c r="B2286" s="118"/>
      <c r="C2286" s="117"/>
      <c r="D2286" s="116"/>
    </row>
    <row r="2287" spans="2:4">
      <c r="B2287" s="118"/>
      <c r="C2287" s="117"/>
      <c r="D2287" s="116"/>
    </row>
    <row r="2288" spans="2:4">
      <c r="B2288" s="118"/>
      <c r="C2288" s="117"/>
      <c r="D2288" s="116"/>
    </row>
    <row r="2289" spans="2:4">
      <c r="B2289" s="118"/>
      <c r="C2289" s="117"/>
      <c r="D2289" s="116"/>
    </row>
    <row r="2290" spans="2:4">
      <c r="B2290" s="118"/>
      <c r="C2290" s="117"/>
      <c r="D2290" s="116"/>
    </row>
    <row r="2291" spans="2:4">
      <c r="B2291" s="118"/>
      <c r="C2291" s="117"/>
      <c r="D2291" s="116"/>
    </row>
    <row r="2292" spans="2:4">
      <c r="B2292" s="118"/>
      <c r="C2292" s="117"/>
      <c r="D2292" s="116"/>
    </row>
    <row r="2293" spans="2:4">
      <c r="B2293" s="118"/>
      <c r="C2293" s="117"/>
      <c r="D2293" s="116"/>
    </row>
    <row r="2294" spans="2:4">
      <c r="B2294" s="118"/>
      <c r="C2294" s="117"/>
      <c r="D2294" s="116"/>
    </row>
    <row r="2295" spans="2:4">
      <c r="B2295" s="118"/>
      <c r="C2295" s="117"/>
      <c r="D2295" s="116"/>
    </row>
    <row r="2296" spans="2:4">
      <c r="B2296" s="118"/>
      <c r="C2296" s="117"/>
      <c r="D2296" s="116"/>
    </row>
    <row r="2297" spans="2:4">
      <c r="B2297" s="118"/>
      <c r="C2297" s="117"/>
      <c r="D2297" s="116"/>
    </row>
    <row r="2298" spans="2:4">
      <c r="B2298" s="118"/>
      <c r="C2298" s="117"/>
      <c r="D2298" s="116"/>
    </row>
    <row r="2299" spans="2:4">
      <c r="B2299" s="118"/>
      <c r="C2299" s="117"/>
      <c r="D2299" s="116"/>
    </row>
    <row r="2300" spans="2:4">
      <c r="B2300" s="118"/>
      <c r="C2300" s="117"/>
      <c r="D2300" s="116"/>
    </row>
    <row r="2301" spans="2:4">
      <c r="B2301" s="118"/>
      <c r="C2301" s="117"/>
      <c r="D2301" s="116"/>
    </row>
    <row r="2302" spans="2:4">
      <c r="B2302" s="118"/>
      <c r="C2302" s="117"/>
      <c r="D2302" s="116"/>
    </row>
    <row r="2303" spans="2:4">
      <c r="B2303" s="118"/>
      <c r="C2303" s="117"/>
      <c r="D2303" s="116"/>
    </row>
    <row r="2304" spans="2:4">
      <c r="B2304" s="118"/>
      <c r="C2304" s="117"/>
      <c r="D2304" s="116"/>
    </row>
    <row r="2305" spans="2:4">
      <c r="B2305" s="118"/>
      <c r="C2305" s="117"/>
      <c r="D2305" s="116"/>
    </row>
    <row r="2306" spans="2:4">
      <c r="B2306" s="118"/>
      <c r="C2306" s="117"/>
      <c r="D2306" s="116"/>
    </row>
    <row r="2307" spans="2:4">
      <c r="B2307" s="118"/>
      <c r="C2307" s="117"/>
      <c r="D2307" s="116"/>
    </row>
    <row r="2308" spans="2:4">
      <c r="B2308" s="118"/>
      <c r="C2308" s="117"/>
      <c r="D2308" s="116"/>
    </row>
    <row r="2309" spans="2:4">
      <c r="B2309" s="118"/>
      <c r="C2309" s="117"/>
      <c r="D2309" s="116"/>
    </row>
    <row r="2310" spans="2:4">
      <c r="B2310" s="118"/>
      <c r="C2310" s="117"/>
      <c r="D2310" s="116"/>
    </row>
    <row r="2311" spans="2:4">
      <c r="B2311" s="118"/>
      <c r="C2311" s="117"/>
      <c r="D2311" s="116"/>
    </row>
    <row r="2312" spans="2:4">
      <c r="B2312" s="118"/>
      <c r="C2312" s="117"/>
      <c r="D2312" s="116"/>
    </row>
    <row r="2313" spans="2:4">
      <c r="B2313" s="118"/>
      <c r="C2313" s="117"/>
      <c r="D2313" s="116"/>
    </row>
    <row r="2314" spans="2:4">
      <c r="B2314" s="118"/>
      <c r="C2314" s="117"/>
      <c r="D2314" s="116"/>
    </row>
    <row r="2315" spans="2:4">
      <c r="B2315" s="118"/>
      <c r="C2315" s="117"/>
      <c r="D2315" s="116"/>
    </row>
    <row r="2316" spans="2:4">
      <c r="B2316" s="118"/>
      <c r="C2316" s="117"/>
      <c r="D2316" s="116"/>
    </row>
    <row r="2317" spans="2:4">
      <c r="B2317" s="118"/>
      <c r="C2317" s="117"/>
      <c r="D2317" s="116"/>
    </row>
    <row r="2318" spans="2:4">
      <c r="B2318" s="118"/>
      <c r="C2318" s="117"/>
      <c r="D2318" s="116"/>
    </row>
    <row r="2319" spans="2:4">
      <c r="B2319" s="118"/>
      <c r="C2319" s="117"/>
      <c r="D2319" s="116"/>
    </row>
    <row r="2320" spans="2:4">
      <c r="B2320" s="118"/>
      <c r="C2320" s="117"/>
      <c r="D2320" s="116"/>
    </row>
    <row r="2321" spans="2:4">
      <c r="B2321" s="118"/>
      <c r="C2321" s="117"/>
      <c r="D2321" s="116"/>
    </row>
    <row r="2322" spans="2:4">
      <c r="B2322" s="118"/>
      <c r="C2322" s="117"/>
      <c r="D2322" s="116"/>
    </row>
    <row r="2323" spans="2:4">
      <c r="B2323" s="118"/>
      <c r="C2323" s="117"/>
      <c r="D2323" s="116"/>
    </row>
    <row r="2324" spans="2:4">
      <c r="B2324" s="118"/>
      <c r="C2324" s="117"/>
      <c r="D2324" s="116"/>
    </row>
    <row r="2325" spans="2:4">
      <c r="B2325" s="118"/>
      <c r="C2325" s="117"/>
      <c r="D2325" s="116"/>
    </row>
    <row r="2326" spans="2:4">
      <c r="B2326" s="118"/>
      <c r="C2326" s="117"/>
      <c r="D2326" s="116"/>
    </row>
    <row r="2327" spans="2:4">
      <c r="B2327" s="118"/>
      <c r="C2327" s="117"/>
      <c r="D2327" s="116"/>
    </row>
    <row r="2328" spans="2:4">
      <c r="B2328" s="118"/>
      <c r="C2328" s="117"/>
      <c r="D2328" s="116"/>
    </row>
    <row r="2329" spans="2:4">
      <c r="B2329" s="118"/>
      <c r="C2329" s="117"/>
      <c r="D2329" s="116"/>
    </row>
    <row r="2330" spans="2:4">
      <c r="B2330" s="118"/>
      <c r="C2330" s="117"/>
      <c r="D2330" s="116"/>
    </row>
    <row r="2331" spans="2:4">
      <c r="B2331" s="118"/>
      <c r="C2331" s="117"/>
      <c r="D2331" s="116"/>
    </row>
    <row r="2332" spans="2:4">
      <c r="B2332" s="118"/>
      <c r="C2332" s="117"/>
      <c r="D2332" s="116"/>
    </row>
    <row r="2333" spans="2:4">
      <c r="B2333" s="118"/>
      <c r="C2333" s="117"/>
      <c r="D2333" s="116"/>
    </row>
    <row r="2334" spans="2:4">
      <c r="B2334" s="118"/>
      <c r="C2334" s="117"/>
      <c r="D2334" s="116"/>
    </row>
    <row r="2335" spans="2:4">
      <c r="B2335" s="118"/>
      <c r="C2335" s="117"/>
      <c r="D2335" s="116"/>
    </row>
    <row r="2336" spans="2:4">
      <c r="B2336" s="118"/>
      <c r="C2336" s="117"/>
      <c r="D2336" s="116"/>
    </row>
    <row r="2337" spans="2:4">
      <c r="B2337" s="118"/>
      <c r="C2337" s="117"/>
      <c r="D2337" s="116"/>
    </row>
    <row r="2338" spans="2:4">
      <c r="B2338" s="118"/>
      <c r="C2338" s="117"/>
      <c r="D2338" s="116"/>
    </row>
    <row r="2339" spans="2:4">
      <c r="B2339" s="118"/>
      <c r="C2339" s="117"/>
      <c r="D2339" s="116"/>
    </row>
    <row r="2340" spans="2:4">
      <c r="B2340" s="118"/>
      <c r="C2340" s="117"/>
      <c r="D2340" s="116"/>
    </row>
    <row r="2341" spans="2:4">
      <c r="B2341" s="118"/>
      <c r="C2341" s="117"/>
      <c r="D2341" s="116"/>
    </row>
    <row r="2342" spans="2:4">
      <c r="B2342" s="118"/>
      <c r="C2342" s="117"/>
      <c r="D2342" s="116"/>
    </row>
    <row r="2343" spans="2:4">
      <c r="B2343" s="118"/>
      <c r="C2343" s="117"/>
      <c r="D2343" s="116"/>
    </row>
    <row r="2344" spans="2:4">
      <c r="B2344" s="118"/>
      <c r="C2344" s="117"/>
      <c r="D2344" s="116"/>
    </row>
    <row r="2345" spans="2:4">
      <c r="B2345" s="118"/>
      <c r="C2345" s="117"/>
      <c r="D2345" s="116"/>
    </row>
    <row r="2346" spans="2:4">
      <c r="B2346" s="118"/>
      <c r="C2346" s="117"/>
      <c r="D2346" s="116"/>
    </row>
    <row r="2347" spans="2:4">
      <c r="B2347" s="118"/>
      <c r="C2347" s="117"/>
      <c r="D2347" s="116"/>
    </row>
    <row r="2348" spans="2:4">
      <c r="B2348" s="118"/>
      <c r="C2348" s="117"/>
      <c r="D2348" s="116"/>
    </row>
    <row r="2349" spans="2:4">
      <c r="B2349" s="118"/>
      <c r="C2349" s="117"/>
      <c r="D2349" s="116"/>
    </row>
    <row r="2350" spans="2:4">
      <c r="B2350" s="118"/>
      <c r="C2350" s="117"/>
      <c r="D2350" s="116"/>
    </row>
    <row r="2351" spans="2:4">
      <c r="B2351" s="118"/>
      <c r="C2351" s="117"/>
      <c r="D2351" s="116"/>
    </row>
    <row r="2352" spans="2:4">
      <c r="B2352" s="118"/>
      <c r="C2352" s="117"/>
      <c r="D2352" s="116"/>
    </row>
    <row r="2353" spans="2:4">
      <c r="B2353" s="118"/>
      <c r="C2353" s="117"/>
      <c r="D2353" s="116"/>
    </row>
    <row r="2354" spans="2:4">
      <c r="B2354" s="118"/>
      <c r="C2354" s="117"/>
      <c r="D2354" s="116"/>
    </row>
    <row r="2355" spans="2:4">
      <c r="B2355" s="118"/>
      <c r="C2355" s="117"/>
      <c r="D2355" s="116"/>
    </row>
    <row r="2356" spans="2:4">
      <c r="B2356" s="118"/>
      <c r="C2356" s="117"/>
      <c r="D2356" s="116"/>
    </row>
    <row r="2357" spans="2:4">
      <c r="B2357" s="118"/>
      <c r="C2357" s="117"/>
      <c r="D2357" s="116"/>
    </row>
    <row r="2358" spans="2:4">
      <c r="B2358" s="118"/>
      <c r="C2358" s="117"/>
      <c r="D2358" s="116"/>
    </row>
    <row r="2359" spans="2:4">
      <c r="B2359" s="118"/>
      <c r="C2359" s="117"/>
      <c r="D2359" s="116"/>
    </row>
    <row r="2360" spans="2:4">
      <c r="B2360" s="118"/>
      <c r="C2360" s="117"/>
      <c r="D2360" s="116"/>
    </row>
    <row r="2361" spans="2:4">
      <c r="B2361" s="118"/>
      <c r="C2361" s="117"/>
      <c r="D2361" s="116"/>
    </row>
    <row r="2362" spans="2:4">
      <c r="B2362" s="118"/>
      <c r="C2362" s="117"/>
      <c r="D2362" s="116"/>
    </row>
    <row r="2363" spans="2:4">
      <c r="B2363" s="118"/>
      <c r="C2363" s="117"/>
      <c r="D2363" s="116"/>
    </row>
    <row r="2364" spans="2:4">
      <c r="B2364" s="118"/>
      <c r="C2364" s="117"/>
      <c r="D2364" s="116"/>
    </row>
    <row r="2365" spans="2:4">
      <c r="B2365" s="118"/>
      <c r="C2365" s="117"/>
      <c r="D2365" s="116"/>
    </row>
    <row r="2366" spans="2:4">
      <c r="B2366" s="118"/>
      <c r="C2366" s="117"/>
      <c r="D2366" s="116"/>
    </row>
    <row r="2367" spans="2:4">
      <c r="B2367" s="118"/>
      <c r="C2367" s="117"/>
      <c r="D2367" s="116"/>
    </row>
    <row r="2368" spans="2:4">
      <c r="B2368" s="118"/>
      <c r="C2368" s="117"/>
      <c r="D2368" s="116"/>
    </row>
    <row r="2369" spans="2:4">
      <c r="B2369" s="118"/>
      <c r="C2369" s="117"/>
      <c r="D2369" s="116"/>
    </row>
    <row r="2370" spans="2:4">
      <c r="B2370" s="118"/>
      <c r="C2370" s="117"/>
      <c r="D2370" s="116"/>
    </row>
    <row r="2371" spans="2:4">
      <c r="B2371" s="118"/>
      <c r="C2371" s="117"/>
      <c r="D2371" s="116"/>
    </row>
    <row r="2372" spans="2:4">
      <c r="B2372" s="118"/>
      <c r="C2372" s="117"/>
      <c r="D2372" s="116"/>
    </row>
    <row r="2373" spans="2:4">
      <c r="B2373" s="118"/>
      <c r="C2373" s="117"/>
      <c r="D2373" s="116"/>
    </row>
    <row r="2374" spans="2:4">
      <c r="B2374" s="118"/>
      <c r="C2374" s="117"/>
      <c r="D2374" s="116"/>
    </row>
    <row r="2375" spans="2:4">
      <c r="B2375" s="118"/>
      <c r="C2375" s="117"/>
      <c r="D2375" s="116"/>
    </row>
    <row r="2376" spans="2:4">
      <c r="B2376" s="118"/>
      <c r="C2376" s="117"/>
      <c r="D2376" s="116"/>
    </row>
    <row r="2377" spans="2:4">
      <c r="B2377" s="118"/>
      <c r="C2377" s="117"/>
      <c r="D2377" s="116"/>
    </row>
    <row r="2378" spans="2:4">
      <c r="B2378" s="118"/>
      <c r="C2378" s="117"/>
      <c r="D2378" s="116"/>
    </row>
    <row r="2379" spans="2:4">
      <c r="B2379" s="118"/>
      <c r="C2379" s="117"/>
      <c r="D2379" s="116"/>
    </row>
    <row r="2380" spans="2:4">
      <c r="B2380" s="118"/>
      <c r="C2380" s="117"/>
      <c r="D2380" s="116"/>
    </row>
    <row r="2381" spans="2:4">
      <c r="B2381" s="118"/>
      <c r="C2381" s="117"/>
      <c r="D2381" s="116"/>
    </row>
    <row r="2382" spans="2:4">
      <c r="B2382" s="118"/>
      <c r="C2382" s="117"/>
      <c r="D2382" s="116"/>
    </row>
    <row r="2383" spans="2:4">
      <c r="B2383" s="118"/>
      <c r="C2383" s="117"/>
      <c r="D2383" s="116"/>
    </row>
    <row r="2384" spans="2:4">
      <c r="B2384" s="118"/>
      <c r="C2384" s="117"/>
      <c r="D2384" s="116"/>
    </row>
    <row r="2385" spans="2:4">
      <c r="B2385" s="118"/>
      <c r="C2385" s="117"/>
      <c r="D2385" s="116"/>
    </row>
    <row r="2386" spans="2:4">
      <c r="B2386" s="118"/>
      <c r="C2386" s="117"/>
      <c r="D2386" s="116"/>
    </row>
    <row r="2387" spans="2:4">
      <c r="B2387" s="118"/>
      <c r="C2387" s="117"/>
      <c r="D2387" s="116"/>
    </row>
    <row r="2388" spans="2:4">
      <c r="B2388" s="118"/>
      <c r="C2388" s="117"/>
      <c r="D2388" s="116"/>
    </row>
    <row r="2389" spans="2:4">
      <c r="B2389" s="118"/>
      <c r="C2389" s="117"/>
      <c r="D2389" s="116"/>
    </row>
    <row r="2390" spans="2:4">
      <c r="B2390" s="118"/>
      <c r="C2390" s="117"/>
      <c r="D2390" s="116"/>
    </row>
    <row r="2391" spans="2:4">
      <c r="B2391" s="118"/>
      <c r="C2391" s="117"/>
      <c r="D2391" s="116"/>
    </row>
    <row r="2392" spans="2:4">
      <c r="B2392" s="118"/>
      <c r="C2392" s="117"/>
      <c r="D2392" s="116"/>
    </row>
    <row r="2393" spans="2:4">
      <c r="B2393" s="118"/>
      <c r="C2393" s="117"/>
      <c r="D2393" s="116"/>
    </row>
    <row r="2394" spans="2:4">
      <c r="B2394" s="118"/>
      <c r="C2394" s="117"/>
      <c r="D2394" s="116"/>
    </row>
    <row r="2395" spans="2:4">
      <c r="B2395" s="118"/>
      <c r="C2395" s="117"/>
      <c r="D2395" s="116"/>
    </row>
    <row r="2396" spans="2:4">
      <c r="B2396" s="118"/>
      <c r="C2396" s="117"/>
      <c r="D2396" s="116"/>
    </row>
    <row r="2397" spans="2:4">
      <c r="B2397" s="118"/>
      <c r="C2397" s="117"/>
      <c r="D2397" s="116"/>
    </row>
    <row r="2398" spans="2:4">
      <c r="B2398" s="118"/>
      <c r="C2398" s="117"/>
      <c r="D2398" s="116"/>
    </row>
    <row r="2399" spans="2:4">
      <c r="B2399" s="118"/>
      <c r="C2399" s="117"/>
      <c r="D2399" s="116"/>
    </row>
    <row r="2400" spans="2:4">
      <c r="B2400" s="118"/>
      <c r="C2400" s="117"/>
      <c r="D2400" s="116"/>
    </row>
    <row r="2401" spans="2:4">
      <c r="B2401" s="118"/>
      <c r="C2401" s="117"/>
      <c r="D2401" s="116"/>
    </row>
    <row r="2402" spans="2:4">
      <c r="B2402" s="118"/>
      <c r="C2402" s="117"/>
      <c r="D2402" s="116"/>
    </row>
    <row r="2403" spans="2:4">
      <c r="B2403" s="118"/>
      <c r="C2403" s="117"/>
      <c r="D2403" s="116"/>
    </row>
    <row r="2404" spans="2:4">
      <c r="B2404" s="118"/>
      <c r="C2404" s="117"/>
      <c r="D2404" s="116"/>
    </row>
    <row r="2405" spans="2:4">
      <c r="B2405" s="118"/>
      <c r="C2405" s="117"/>
      <c r="D2405" s="116"/>
    </row>
    <row r="2406" spans="2:4">
      <c r="B2406" s="118"/>
      <c r="C2406" s="117"/>
      <c r="D2406" s="116"/>
    </row>
    <row r="2407" spans="2:4">
      <c r="B2407" s="118"/>
      <c r="C2407" s="117"/>
      <c r="D2407" s="116"/>
    </row>
    <row r="2408" spans="2:4">
      <c r="B2408" s="118"/>
      <c r="C2408" s="117"/>
      <c r="D2408" s="116"/>
    </row>
    <row r="2409" spans="2:4">
      <c r="B2409" s="118"/>
      <c r="C2409" s="117"/>
      <c r="D2409" s="116"/>
    </row>
    <row r="2410" spans="2:4">
      <c r="B2410" s="118"/>
      <c r="C2410" s="117"/>
      <c r="D2410" s="116"/>
    </row>
    <row r="2411" spans="2:4">
      <c r="B2411" s="118"/>
      <c r="C2411" s="117"/>
      <c r="D2411" s="116"/>
    </row>
    <row r="2412" spans="2:4">
      <c r="B2412" s="118"/>
      <c r="C2412" s="117"/>
      <c r="D2412" s="116"/>
    </row>
    <row r="2413" spans="2:4">
      <c r="B2413" s="118"/>
      <c r="C2413" s="117"/>
      <c r="D2413" s="116"/>
    </row>
    <row r="2414" spans="2:4">
      <c r="B2414" s="118"/>
      <c r="C2414" s="117"/>
      <c r="D2414" s="116"/>
    </row>
    <row r="2415" spans="2:4">
      <c r="B2415" s="118"/>
      <c r="C2415" s="117"/>
      <c r="D2415" s="116"/>
    </row>
    <row r="2416" spans="2:4">
      <c r="B2416" s="118"/>
      <c r="C2416" s="117"/>
      <c r="D2416" s="116"/>
    </row>
    <row r="2417" spans="2:4">
      <c r="B2417" s="118"/>
      <c r="C2417" s="117"/>
      <c r="D2417" s="116"/>
    </row>
    <row r="2418" spans="2:4">
      <c r="B2418" s="118"/>
      <c r="C2418" s="117"/>
      <c r="D2418" s="116"/>
    </row>
    <row r="2419" spans="2:4">
      <c r="B2419" s="118"/>
      <c r="C2419" s="117"/>
      <c r="D2419" s="116"/>
    </row>
    <row r="2420" spans="2:4">
      <c r="B2420" s="118"/>
      <c r="C2420" s="117"/>
      <c r="D2420" s="116"/>
    </row>
    <row r="2421" spans="2:4">
      <c r="B2421" s="118"/>
      <c r="C2421" s="117"/>
      <c r="D2421" s="116"/>
    </row>
    <row r="2422" spans="2:4">
      <c r="B2422" s="118"/>
      <c r="C2422" s="117"/>
      <c r="D2422" s="116"/>
    </row>
    <row r="2423" spans="2:4">
      <c r="B2423" s="118"/>
      <c r="C2423" s="117"/>
      <c r="D2423" s="116"/>
    </row>
    <row r="2424" spans="2:4">
      <c r="B2424" s="118"/>
      <c r="C2424" s="117"/>
      <c r="D2424" s="116"/>
    </row>
    <row r="2425" spans="2:4">
      <c r="B2425" s="118"/>
      <c r="C2425" s="117"/>
      <c r="D2425" s="116"/>
    </row>
    <row r="2426" spans="2:4">
      <c r="B2426" s="118"/>
      <c r="C2426" s="117"/>
      <c r="D2426" s="116"/>
    </row>
    <row r="2427" spans="2:4">
      <c r="B2427" s="118"/>
      <c r="C2427" s="117"/>
      <c r="D2427" s="116"/>
    </row>
    <row r="2428" spans="2:4">
      <c r="B2428" s="118"/>
      <c r="C2428" s="117"/>
      <c r="D2428" s="116"/>
    </row>
    <row r="2429" spans="2:4">
      <c r="B2429" s="118"/>
      <c r="C2429" s="117"/>
      <c r="D2429" s="116"/>
    </row>
    <row r="2430" spans="2:4">
      <c r="B2430" s="118"/>
      <c r="C2430" s="117"/>
      <c r="D2430" s="116"/>
    </row>
    <row r="2431" spans="2:4">
      <c r="B2431" s="118"/>
      <c r="C2431" s="117"/>
      <c r="D2431" s="116"/>
    </row>
    <row r="2432" spans="2:4">
      <c r="B2432" s="118"/>
      <c r="C2432" s="117"/>
      <c r="D2432" s="116"/>
    </row>
    <row r="2433" spans="2:4">
      <c r="B2433" s="118"/>
      <c r="C2433" s="117"/>
      <c r="D2433" s="116"/>
    </row>
    <row r="2434" spans="2:4">
      <c r="B2434" s="118"/>
      <c r="C2434" s="117"/>
      <c r="D2434" s="116"/>
    </row>
    <row r="2435" spans="2:4">
      <c r="B2435" s="118"/>
      <c r="C2435" s="117"/>
      <c r="D2435" s="116"/>
    </row>
    <row r="2436" spans="2:4">
      <c r="B2436" s="118"/>
      <c r="C2436" s="117"/>
      <c r="D2436" s="116"/>
    </row>
    <row r="2437" spans="2:4">
      <c r="B2437" s="118"/>
      <c r="C2437" s="117"/>
      <c r="D2437" s="116"/>
    </row>
    <row r="2438" spans="2:4">
      <c r="B2438" s="118"/>
      <c r="C2438" s="117"/>
      <c r="D2438" s="116"/>
    </row>
    <row r="2439" spans="2:4">
      <c r="B2439" s="118"/>
      <c r="C2439" s="117"/>
      <c r="D2439" s="116"/>
    </row>
    <row r="2440" spans="2:4">
      <c r="B2440" s="118"/>
      <c r="C2440" s="117"/>
      <c r="D2440" s="116"/>
    </row>
    <row r="2441" spans="2:4">
      <c r="B2441" s="118"/>
      <c r="C2441" s="117"/>
      <c r="D2441" s="116"/>
    </row>
    <row r="2442" spans="2:4">
      <c r="B2442" s="118"/>
      <c r="C2442" s="117"/>
      <c r="D2442" s="116"/>
    </row>
    <row r="2443" spans="2:4">
      <c r="B2443" s="118"/>
      <c r="C2443" s="117"/>
      <c r="D2443" s="116"/>
    </row>
    <row r="2444" spans="2:4">
      <c r="B2444" s="118"/>
      <c r="C2444" s="117"/>
      <c r="D2444" s="116"/>
    </row>
    <row r="2445" spans="2:4">
      <c r="B2445" s="118"/>
      <c r="C2445" s="117"/>
      <c r="D2445" s="116"/>
    </row>
    <row r="2446" spans="2:4">
      <c r="B2446" s="118"/>
      <c r="C2446" s="117"/>
      <c r="D2446" s="116"/>
    </row>
    <row r="2447" spans="2:4">
      <c r="B2447" s="118"/>
      <c r="C2447" s="117"/>
      <c r="D2447" s="116"/>
    </row>
    <row r="2448" spans="2:4">
      <c r="B2448" s="118"/>
      <c r="C2448" s="117"/>
      <c r="D2448" s="116"/>
    </row>
    <row r="2449" spans="2:4">
      <c r="B2449" s="118"/>
      <c r="C2449" s="117"/>
      <c r="D2449" s="116"/>
    </row>
    <row r="2450" spans="2:4">
      <c r="B2450" s="118"/>
      <c r="C2450" s="117"/>
      <c r="D2450" s="116"/>
    </row>
    <row r="2451" spans="2:4">
      <c r="B2451" s="118"/>
      <c r="C2451" s="117"/>
      <c r="D2451" s="116"/>
    </row>
    <row r="2452" spans="2:4">
      <c r="B2452" s="118"/>
      <c r="C2452" s="117"/>
      <c r="D2452" s="116"/>
    </row>
    <row r="2453" spans="2:4">
      <c r="B2453" s="118"/>
      <c r="C2453" s="117"/>
      <c r="D2453" s="116"/>
    </row>
    <row r="2454" spans="2:4">
      <c r="B2454" s="118"/>
      <c r="C2454" s="117"/>
      <c r="D2454" s="116"/>
    </row>
    <row r="2455" spans="2:4">
      <c r="B2455" s="118"/>
      <c r="C2455" s="117"/>
      <c r="D2455" s="116"/>
    </row>
    <row r="2456" spans="2:4">
      <c r="B2456" s="118"/>
      <c r="C2456" s="117"/>
      <c r="D2456" s="116"/>
    </row>
    <row r="2457" spans="2:4">
      <c r="B2457" s="118"/>
      <c r="C2457" s="117"/>
      <c r="D2457" s="116"/>
    </row>
    <row r="2458" spans="2:4">
      <c r="B2458" s="118"/>
      <c r="C2458" s="117"/>
      <c r="D2458" s="116"/>
    </row>
    <row r="2459" spans="2:4">
      <c r="B2459" s="118"/>
      <c r="C2459" s="117"/>
      <c r="D2459" s="116"/>
    </row>
    <row r="2460" spans="2:4">
      <c r="B2460" s="118"/>
      <c r="C2460" s="117"/>
      <c r="D2460" s="116"/>
    </row>
    <row r="2461" spans="2:4">
      <c r="B2461" s="118"/>
      <c r="C2461" s="117"/>
      <c r="D2461" s="116"/>
    </row>
    <row r="2462" spans="2:4">
      <c r="B2462" s="118"/>
      <c r="C2462" s="117"/>
      <c r="D2462" s="116"/>
    </row>
    <row r="2463" spans="2:4">
      <c r="B2463" s="118"/>
      <c r="C2463" s="117"/>
      <c r="D2463" s="116"/>
    </row>
    <row r="2464" spans="2:4">
      <c r="B2464" s="118"/>
      <c r="C2464" s="117"/>
      <c r="D2464" s="116"/>
    </row>
    <row r="2465" spans="2:4">
      <c r="B2465" s="118"/>
      <c r="C2465" s="117"/>
      <c r="D2465" s="116"/>
    </row>
    <row r="2466" spans="2:4">
      <c r="B2466" s="118"/>
      <c r="C2466" s="117"/>
      <c r="D2466" s="116"/>
    </row>
    <row r="2467" spans="2:4">
      <c r="B2467" s="118"/>
      <c r="C2467" s="117"/>
      <c r="D2467" s="116"/>
    </row>
    <row r="2468" spans="2:4">
      <c r="B2468" s="118"/>
      <c r="C2468" s="117"/>
      <c r="D2468" s="116"/>
    </row>
    <row r="2469" spans="2:4">
      <c r="B2469" s="118"/>
      <c r="C2469" s="117"/>
      <c r="D2469" s="116"/>
    </row>
    <row r="2470" spans="2:4">
      <c r="B2470" s="118"/>
      <c r="C2470" s="117"/>
      <c r="D2470" s="116"/>
    </row>
    <row r="2471" spans="2:4">
      <c r="B2471" s="118"/>
      <c r="C2471" s="117"/>
      <c r="D2471" s="116"/>
    </row>
    <row r="2472" spans="2:4">
      <c r="B2472" s="118"/>
      <c r="C2472" s="117"/>
      <c r="D2472" s="116"/>
    </row>
    <row r="2473" spans="2:4">
      <c r="B2473" s="118"/>
      <c r="C2473" s="117"/>
      <c r="D2473" s="116"/>
    </row>
    <row r="2474" spans="2:4">
      <c r="B2474" s="118"/>
      <c r="C2474" s="117"/>
      <c r="D2474" s="116"/>
    </row>
    <row r="2475" spans="2:4">
      <c r="B2475" s="118"/>
      <c r="C2475" s="117"/>
      <c r="D2475" s="116"/>
    </row>
    <row r="2476" spans="2:4">
      <c r="B2476" s="118"/>
      <c r="C2476" s="117"/>
      <c r="D2476" s="116"/>
    </row>
    <row r="2477" spans="2:4">
      <c r="B2477" s="118"/>
      <c r="C2477" s="117"/>
      <c r="D2477" s="116"/>
    </row>
    <row r="2478" spans="2:4">
      <c r="B2478" s="118"/>
      <c r="C2478" s="117"/>
      <c r="D2478" s="116"/>
    </row>
    <row r="2479" spans="2:4">
      <c r="B2479" s="118"/>
      <c r="C2479" s="117"/>
      <c r="D2479" s="116"/>
    </row>
    <row r="2480" spans="2:4">
      <c r="B2480" s="118"/>
      <c r="C2480" s="117"/>
      <c r="D2480" s="116"/>
    </row>
    <row r="2481" spans="2:4">
      <c r="B2481" s="118"/>
      <c r="C2481" s="117"/>
      <c r="D2481" s="116"/>
    </row>
    <row r="2482" spans="2:4">
      <c r="B2482" s="118"/>
      <c r="C2482" s="117"/>
      <c r="D2482" s="116"/>
    </row>
    <row r="2483" spans="2:4">
      <c r="B2483" s="118"/>
      <c r="C2483" s="117"/>
      <c r="D2483" s="116"/>
    </row>
    <row r="2484" spans="2:4">
      <c r="B2484" s="118"/>
      <c r="C2484" s="117"/>
      <c r="D2484" s="116"/>
    </row>
    <row r="2485" spans="2:4">
      <c r="B2485" s="118"/>
      <c r="C2485" s="117"/>
      <c r="D2485" s="116"/>
    </row>
    <row r="2486" spans="2:4">
      <c r="B2486" s="118"/>
      <c r="C2486" s="117"/>
      <c r="D2486" s="116"/>
    </row>
    <row r="2487" spans="2:4">
      <c r="B2487" s="118"/>
      <c r="C2487" s="117"/>
      <c r="D2487" s="116"/>
    </row>
    <row r="2488" spans="2:4">
      <c r="B2488" s="118"/>
      <c r="C2488" s="117"/>
      <c r="D2488" s="116"/>
    </row>
    <row r="2489" spans="2:4">
      <c r="B2489" s="118"/>
      <c r="C2489" s="117"/>
      <c r="D2489" s="116"/>
    </row>
    <row r="2490" spans="2:4">
      <c r="B2490" s="118"/>
      <c r="C2490" s="117"/>
      <c r="D2490" s="116"/>
    </row>
  </sheetData>
  <sheetProtection algorithmName="SHA-512" hashValue="shmvnof5/+42aRU5yS7u0/GBb8N4wqCfcEQpKopl63x3oILPbgcVvO2SdlGoIC+7NfeDZskU7NIwaXsl4zKEPQ==" saltValue="s91so3iHtB6M/aG2ZXGDkQ==" spinCount="100000" sheet="1" objects="1" scenarios="1"/>
  <mergeCells count="1">
    <mergeCell ref="C1:D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894"/>
  <sheetViews>
    <sheetView zoomScaleNormal="100" workbookViewId="0">
      <selection activeCell="A3" sqref="A3"/>
    </sheetView>
  </sheetViews>
  <sheetFormatPr defaultRowHeight="15"/>
  <cols>
    <col min="1" max="1" width="9.140625" style="51" customWidth="1"/>
    <col min="2" max="2" width="21.5703125" style="152" customWidth="1"/>
    <col min="3" max="3" width="21.7109375" style="153" customWidth="1"/>
    <col min="4" max="4" width="45.7109375" style="51" customWidth="1"/>
    <col min="5" max="5" width="25.7109375" style="51" customWidth="1"/>
    <col min="6" max="16384" width="9.140625" style="51"/>
  </cols>
  <sheetData>
    <row r="1" spans="2:5" s="191" customFormat="1" ht="39.75" customHeight="1">
      <c r="B1" s="38"/>
      <c r="C1" s="363" t="s">
        <v>1145</v>
      </c>
      <c r="D1" s="363"/>
    </row>
    <row r="2" spans="2:5">
      <c r="B2" s="203" t="s">
        <v>11</v>
      </c>
      <c r="C2" s="204">
        <f>C1893-C1894</f>
        <v>84502.080000000075</v>
      </c>
      <c r="D2" s="224"/>
    </row>
    <row r="3" spans="2:5">
      <c r="B3" s="39"/>
      <c r="C3" s="27"/>
      <c r="D3" s="27"/>
    </row>
    <row r="4" spans="2:5" ht="26.25" customHeight="1">
      <c r="B4" s="371" t="s">
        <v>52</v>
      </c>
      <c r="C4" s="369"/>
      <c r="D4" s="372"/>
    </row>
    <row r="5" spans="2:5">
      <c r="B5" s="225" t="s">
        <v>7</v>
      </c>
      <c r="C5" s="226" t="s">
        <v>8</v>
      </c>
      <c r="D5" s="227" t="s">
        <v>9</v>
      </c>
    </row>
    <row r="6" spans="2:5">
      <c r="B6" s="228">
        <v>42828</v>
      </c>
      <c r="C6" s="229">
        <v>0.25</v>
      </c>
      <c r="D6" s="230" t="s">
        <v>4674</v>
      </c>
      <c r="E6" s="151"/>
    </row>
    <row r="7" spans="2:5">
      <c r="B7" s="228">
        <v>42828</v>
      </c>
      <c r="C7" s="229">
        <v>0.32</v>
      </c>
      <c r="D7" s="230" t="s">
        <v>4674</v>
      </c>
      <c r="E7" s="151"/>
    </row>
    <row r="8" spans="2:5">
      <c r="B8" s="228">
        <v>42828</v>
      </c>
      <c r="C8" s="229">
        <v>0.35</v>
      </c>
      <c r="D8" s="230" t="s">
        <v>4674</v>
      </c>
      <c r="E8" s="151"/>
    </row>
    <row r="9" spans="2:5">
      <c r="B9" s="228">
        <v>42828</v>
      </c>
      <c r="C9" s="229">
        <v>0.38</v>
      </c>
      <c r="D9" s="230" t="s">
        <v>4674</v>
      </c>
      <c r="E9" s="151"/>
    </row>
    <row r="10" spans="2:5">
      <c r="B10" s="228">
        <v>42828</v>
      </c>
      <c r="C10" s="229">
        <v>0.38</v>
      </c>
      <c r="D10" s="230" t="s">
        <v>4674</v>
      </c>
      <c r="E10" s="151"/>
    </row>
    <row r="11" spans="2:5">
      <c r="B11" s="228">
        <v>42828</v>
      </c>
      <c r="C11" s="229">
        <v>0.38</v>
      </c>
      <c r="D11" s="230" t="s">
        <v>4674</v>
      </c>
      <c r="E11" s="151"/>
    </row>
    <row r="12" spans="2:5">
      <c r="B12" s="228">
        <v>42828</v>
      </c>
      <c r="C12" s="229">
        <v>0.38</v>
      </c>
      <c r="D12" s="230" t="s">
        <v>4674</v>
      </c>
      <c r="E12" s="151"/>
    </row>
    <row r="13" spans="2:5">
      <c r="B13" s="228">
        <v>42828</v>
      </c>
      <c r="C13" s="229">
        <v>0.38</v>
      </c>
      <c r="D13" s="230" t="s">
        <v>4674</v>
      </c>
      <c r="E13" s="151"/>
    </row>
    <row r="14" spans="2:5">
      <c r="B14" s="228">
        <v>42828</v>
      </c>
      <c r="C14" s="229">
        <v>0.96</v>
      </c>
      <c r="D14" s="230" t="s">
        <v>4674</v>
      </c>
      <c r="E14" s="151"/>
    </row>
    <row r="15" spans="2:5">
      <c r="B15" s="228">
        <v>42828</v>
      </c>
      <c r="C15" s="229">
        <v>1</v>
      </c>
      <c r="D15" s="230" t="s">
        <v>4674</v>
      </c>
      <c r="E15" s="151"/>
    </row>
    <row r="16" spans="2:5">
      <c r="B16" s="228">
        <v>42828</v>
      </c>
      <c r="C16" s="229">
        <v>1</v>
      </c>
      <c r="D16" s="230" t="s">
        <v>4674</v>
      </c>
      <c r="E16" s="151"/>
    </row>
    <row r="17" spans="2:5">
      <c r="B17" s="228">
        <v>42828</v>
      </c>
      <c r="C17" s="229">
        <v>1</v>
      </c>
      <c r="D17" s="230" t="s">
        <v>4674</v>
      </c>
      <c r="E17" s="151"/>
    </row>
    <row r="18" spans="2:5">
      <c r="B18" s="228">
        <v>42828</v>
      </c>
      <c r="C18" s="229">
        <v>1</v>
      </c>
      <c r="D18" s="230" t="s">
        <v>4674</v>
      </c>
      <c r="E18" s="151"/>
    </row>
    <row r="19" spans="2:5">
      <c r="B19" s="228">
        <v>42828</v>
      </c>
      <c r="C19" s="229">
        <v>1.04</v>
      </c>
      <c r="D19" s="230" t="s">
        <v>4674</v>
      </c>
      <c r="E19" s="151"/>
    </row>
    <row r="20" spans="2:5">
      <c r="B20" s="228">
        <v>42828</v>
      </c>
      <c r="C20" s="229">
        <v>1.55</v>
      </c>
      <c r="D20" s="230" t="s">
        <v>4674</v>
      </c>
      <c r="E20" s="151"/>
    </row>
    <row r="21" spans="2:5">
      <c r="B21" s="228">
        <v>42828</v>
      </c>
      <c r="C21" s="229">
        <v>2</v>
      </c>
      <c r="D21" s="230" t="s">
        <v>4674</v>
      </c>
      <c r="E21" s="151"/>
    </row>
    <row r="22" spans="2:5">
      <c r="B22" s="228">
        <v>42828</v>
      </c>
      <c r="C22" s="229">
        <v>2.4700000000000002</v>
      </c>
      <c r="D22" s="230" t="s">
        <v>4674</v>
      </c>
      <c r="E22" s="151"/>
    </row>
    <row r="23" spans="2:5">
      <c r="B23" s="228">
        <v>42828</v>
      </c>
      <c r="C23" s="229">
        <v>3</v>
      </c>
      <c r="D23" s="230" t="s">
        <v>4674</v>
      </c>
      <c r="E23" s="151"/>
    </row>
    <row r="24" spans="2:5">
      <c r="B24" s="228">
        <v>42828</v>
      </c>
      <c r="C24" s="229">
        <v>3.28</v>
      </c>
      <c r="D24" s="230" t="s">
        <v>4674</v>
      </c>
      <c r="E24" s="151"/>
    </row>
    <row r="25" spans="2:5">
      <c r="B25" s="228">
        <v>42828</v>
      </c>
      <c r="C25" s="229">
        <v>3.28</v>
      </c>
      <c r="D25" s="230" t="s">
        <v>4674</v>
      </c>
      <c r="E25" s="151"/>
    </row>
    <row r="26" spans="2:5">
      <c r="B26" s="228">
        <v>42828</v>
      </c>
      <c r="C26" s="229">
        <v>4</v>
      </c>
      <c r="D26" s="230" t="s">
        <v>4674</v>
      </c>
      <c r="E26" s="151"/>
    </row>
    <row r="27" spans="2:5">
      <c r="B27" s="228">
        <v>42828</v>
      </c>
      <c r="C27" s="229">
        <v>4</v>
      </c>
      <c r="D27" s="230" t="s">
        <v>4674</v>
      </c>
      <c r="E27" s="151"/>
    </row>
    <row r="28" spans="2:5">
      <c r="B28" s="228">
        <v>42828</v>
      </c>
      <c r="C28" s="229">
        <v>4.8600000000000003</v>
      </c>
      <c r="D28" s="230" t="s">
        <v>4674</v>
      </c>
      <c r="E28" s="151"/>
    </row>
    <row r="29" spans="2:5">
      <c r="B29" s="228">
        <v>42828</v>
      </c>
      <c r="C29" s="229">
        <v>4.9000000000000004</v>
      </c>
      <c r="D29" s="230" t="s">
        <v>4674</v>
      </c>
      <c r="E29" s="151"/>
    </row>
    <row r="30" spans="2:5">
      <c r="B30" s="228">
        <v>42828</v>
      </c>
      <c r="C30" s="229">
        <v>5</v>
      </c>
      <c r="D30" s="230" t="s">
        <v>4674</v>
      </c>
      <c r="E30" s="151"/>
    </row>
    <row r="31" spans="2:5">
      <c r="B31" s="228">
        <v>42828</v>
      </c>
      <c r="C31" s="229">
        <v>5</v>
      </c>
      <c r="D31" s="230" t="s">
        <v>4674</v>
      </c>
      <c r="E31" s="151"/>
    </row>
    <row r="32" spans="2:5">
      <c r="B32" s="228">
        <v>42828</v>
      </c>
      <c r="C32" s="229">
        <v>5</v>
      </c>
      <c r="D32" s="230" t="s">
        <v>4674</v>
      </c>
      <c r="E32" s="151"/>
    </row>
    <row r="33" spans="2:5">
      <c r="B33" s="228">
        <v>42828</v>
      </c>
      <c r="C33" s="229">
        <v>6</v>
      </c>
      <c r="D33" s="230" t="s">
        <v>4674</v>
      </c>
      <c r="E33" s="151"/>
    </row>
    <row r="34" spans="2:5">
      <c r="B34" s="228">
        <v>42828</v>
      </c>
      <c r="C34" s="229">
        <v>6</v>
      </c>
      <c r="D34" s="230" t="s">
        <v>4674</v>
      </c>
      <c r="E34" s="151"/>
    </row>
    <row r="35" spans="2:5">
      <c r="B35" s="228">
        <v>42828</v>
      </c>
      <c r="C35" s="229">
        <v>6</v>
      </c>
      <c r="D35" s="230" t="s">
        <v>4674</v>
      </c>
      <c r="E35" s="151"/>
    </row>
    <row r="36" spans="2:5">
      <c r="B36" s="228">
        <v>42828</v>
      </c>
      <c r="C36" s="229">
        <v>6</v>
      </c>
      <c r="D36" s="230" t="s">
        <v>4674</v>
      </c>
      <c r="E36" s="151"/>
    </row>
    <row r="37" spans="2:5">
      <c r="B37" s="228">
        <v>42828</v>
      </c>
      <c r="C37" s="229">
        <v>7</v>
      </c>
      <c r="D37" s="230" t="s">
        <v>4674</v>
      </c>
      <c r="E37" s="151"/>
    </row>
    <row r="38" spans="2:5">
      <c r="B38" s="228">
        <v>42828</v>
      </c>
      <c r="C38" s="229">
        <v>7</v>
      </c>
      <c r="D38" s="230" t="s">
        <v>4674</v>
      </c>
      <c r="E38" s="151"/>
    </row>
    <row r="39" spans="2:5">
      <c r="B39" s="228">
        <v>42828</v>
      </c>
      <c r="C39" s="229">
        <v>7</v>
      </c>
      <c r="D39" s="230" t="s">
        <v>4674</v>
      </c>
      <c r="E39" s="151"/>
    </row>
    <row r="40" spans="2:5">
      <c r="B40" s="228">
        <v>42828</v>
      </c>
      <c r="C40" s="229">
        <v>7.39</v>
      </c>
      <c r="D40" s="230" t="s">
        <v>4674</v>
      </c>
      <c r="E40" s="151"/>
    </row>
    <row r="41" spans="2:5">
      <c r="B41" s="228">
        <v>42828</v>
      </c>
      <c r="C41" s="229">
        <v>7.5</v>
      </c>
      <c r="D41" s="230" t="s">
        <v>4674</v>
      </c>
      <c r="E41" s="151"/>
    </row>
    <row r="42" spans="2:5">
      <c r="B42" s="228">
        <v>42828</v>
      </c>
      <c r="C42" s="229">
        <v>8.74</v>
      </c>
      <c r="D42" s="230" t="s">
        <v>4674</v>
      </c>
      <c r="E42" s="151"/>
    </row>
    <row r="43" spans="2:5">
      <c r="B43" s="228">
        <v>42828</v>
      </c>
      <c r="C43" s="229">
        <v>9</v>
      </c>
      <c r="D43" s="230" t="s">
        <v>4674</v>
      </c>
      <c r="E43" s="151"/>
    </row>
    <row r="44" spans="2:5">
      <c r="B44" s="228">
        <v>42828</v>
      </c>
      <c r="C44" s="229">
        <v>9</v>
      </c>
      <c r="D44" s="230" t="s">
        <v>4674</v>
      </c>
      <c r="E44" s="151"/>
    </row>
    <row r="45" spans="2:5">
      <c r="B45" s="228">
        <v>42828</v>
      </c>
      <c r="C45" s="229">
        <v>9</v>
      </c>
      <c r="D45" s="230" t="s">
        <v>4674</v>
      </c>
      <c r="E45" s="151"/>
    </row>
    <row r="46" spans="2:5">
      <c r="B46" s="228">
        <v>42828</v>
      </c>
      <c r="C46" s="229">
        <v>10</v>
      </c>
      <c r="D46" s="230" t="s">
        <v>4674</v>
      </c>
      <c r="E46" s="151"/>
    </row>
    <row r="47" spans="2:5">
      <c r="B47" s="228">
        <v>42828</v>
      </c>
      <c r="C47" s="229">
        <v>10</v>
      </c>
      <c r="D47" s="230" t="s">
        <v>4674</v>
      </c>
      <c r="E47" s="151"/>
    </row>
    <row r="48" spans="2:5">
      <c r="B48" s="228">
        <v>42828</v>
      </c>
      <c r="C48" s="229">
        <v>10</v>
      </c>
      <c r="D48" s="230" t="s">
        <v>4674</v>
      </c>
      <c r="E48" s="151"/>
    </row>
    <row r="49" spans="2:5">
      <c r="B49" s="228">
        <v>42828</v>
      </c>
      <c r="C49" s="229">
        <v>10</v>
      </c>
      <c r="D49" s="230" t="s">
        <v>4674</v>
      </c>
      <c r="E49" s="151"/>
    </row>
    <row r="50" spans="2:5">
      <c r="B50" s="228">
        <v>42828</v>
      </c>
      <c r="C50" s="229">
        <v>10</v>
      </c>
      <c r="D50" s="230" t="s">
        <v>4674</v>
      </c>
      <c r="E50" s="151"/>
    </row>
    <row r="51" spans="2:5">
      <c r="B51" s="228">
        <v>42828</v>
      </c>
      <c r="C51" s="229">
        <v>10</v>
      </c>
      <c r="D51" s="230" t="s">
        <v>4674</v>
      </c>
      <c r="E51" s="151"/>
    </row>
    <row r="52" spans="2:5">
      <c r="B52" s="228">
        <v>42828</v>
      </c>
      <c r="C52" s="229">
        <v>10</v>
      </c>
      <c r="D52" s="230" t="s">
        <v>4674</v>
      </c>
      <c r="E52" s="151"/>
    </row>
    <row r="53" spans="2:5">
      <c r="B53" s="228">
        <v>42828</v>
      </c>
      <c r="C53" s="229">
        <v>10</v>
      </c>
      <c r="D53" s="230" t="s">
        <v>4674</v>
      </c>
      <c r="E53" s="151"/>
    </row>
    <row r="54" spans="2:5">
      <c r="B54" s="228">
        <v>42828</v>
      </c>
      <c r="C54" s="229">
        <v>10</v>
      </c>
      <c r="D54" s="230" t="s">
        <v>4674</v>
      </c>
      <c r="E54" s="151"/>
    </row>
    <row r="55" spans="2:5">
      <c r="B55" s="228">
        <v>42828</v>
      </c>
      <c r="C55" s="229">
        <v>10</v>
      </c>
      <c r="D55" s="230" t="s">
        <v>4674</v>
      </c>
      <c r="E55" s="151"/>
    </row>
    <row r="56" spans="2:5">
      <c r="B56" s="228">
        <v>42828</v>
      </c>
      <c r="C56" s="229">
        <v>10</v>
      </c>
      <c r="D56" s="230" t="s">
        <v>4674</v>
      </c>
      <c r="E56" s="151"/>
    </row>
    <row r="57" spans="2:5">
      <c r="B57" s="228">
        <v>42828</v>
      </c>
      <c r="C57" s="229">
        <v>10</v>
      </c>
      <c r="D57" s="230" t="s">
        <v>4674</v>
      </c>
      <c r="E57" s="151"/>
    </row>
    <row r="58" spans="2:5">
      <c r="B58" s="228">
        <v>42828</v>
      </c>
      <c r="C58" s="229">
        <v>10</v>
      </c>
      <c r="D58" s="230" t="s">
        <v>4674</v>
      </c>
      <c r="E58" s="151"/>
    </row>
    <row r="59" spans="2:5">
      <c r="B59" s="228">
        <v>42828</v>
      </c>
      <c r="C59" s="229">
        <v>10</v>
      </c>
      <c r="D59" s="230" t="s">
        <v>4674</v>
      </c>
      <c r="E59" s="151"/>
    </row>
    <row r="60" spans="2:5">
      <c r="B60" s="228">
        <v>42828</v>
      </c>
      <c r="C60" s="229">
        <v>10</v>
      </c>
      <c r="D60" s="230" t="s">
        <v>4674</v>
      </c>
      <c r="E60" s="151"/>
    </row>
    <row r="61" spans="2:5">
      <c r="B61" s="228">
        <v>42828</v>
      </c>
      <c r="C61" s="229">
        <v>10</v>
      </c>
      <c r="D61" s="230" t="s">
        <v>4674</v>
      </c>
      <c r="E61" s="151"/>
    </row>
    <row r="62" spans="2:5">
      <c r="B62" s="228">
        <v>42828</v>
      </c>
      <c r="C62" s="229">
        <v>10</v>
      </c>
      <c r="D62" s="230" t="s">
        <v>4674</v>
      </c>
      <c r="E62" s="151"/>
    </row>
    <row r="63" spans="2:5">
      <c r="B63" s="228">
        <v>42828</v>
      </c>
      <c r="C63" s="229">
        <v>10</v>
      </c>
      <c r="D63" s="230" t="s">
        <v>4674</v>
      </c>
      <c r="E63" s="151"/>
    </row>
    <row r="64" spans="2:5">
      <c r="B64" s="228">
        <v>42828</v>
      </c>
      <c r="C64" s="229">
        <v>10</v>
      </c>
      <c r="D64" s="230" t="s">
        <v>4674</v>
      </c>
      <c r="E64" s="151"/>
    </row>
    <row r="65" spans="2:5">
      <c r="B65" s="228">
        <v>42828</v>
      </c>
      <c r="C65" s="229">
        <v>10</v>
      </c>
      <c r="D65" s="230" t="s">
        <v>4674</v>
      </c>
      <c r="E65" s="151"/>
    </row>
    <row r="66" spans="2:5">
      <c r="B66" s="228">
        <v>42828</v>
      </c>
      <c r="C66" s="229">
        <v>12</v>
      </c>
      <c r="D66" s="230" t="s">
        <v>4674</v>
      </c>
      <c r="E66" s="151"/>
    </row>
    <row r="67" spans="2:5">
      <c r="B67" s="228">
        <v>42828</v>
      </c>
      <c r="C67" s="229">
        <v>12</v>
      </c>
      <c r="D67" s="230" t="s">
        <v>4674</v>
      </c>
      <c r="E67" s="151"/>
    </row>
    <row r="68" spans="2:5">
      <c r="B68" s="228">
        <v>42828</v>
      </c>
      <c r="C68" s="229">
        <v>13.6</v>
      </c>
      <c r="D68" s="230" t="s">
        <v>4674</v>
      </c>
      <c r="E68" s="151"/>
    </row>
    <row r="69" spans="2:5">
      <c r="B69" s="228">
        <v>42828</v>
      </c>
      <c r="C69" s="229">
        <v>15</v>
      </c>
      <c r="D69" s="230" t="s">
        <v>4674</v>
      </c>
      <c r="E69" s="151"/>
    </row>
    <row r="70" spans="2:5">
      <c r="B70" s="228">
        <v>42828</v>
      </c>
      <c r="C70" s="229">
        <v>15.78</v>
      </c>
      <c r="D70" s="230" t="s">
        <v>4674</v>
      </c>
      <c r="E70" s="151"/>
    </row>
    <row r="71" spans="2:5">
      <c r="B71" s="228">
        <v>42828</v>
      </c>
      <c r="C71" s="229">
        <v>17.920000000000002</v>
      </c>
      <c r="D71" s="230" t="s">
        <v>4674</v>
      </c>
      <c r="E71" s="151"/>
    </row>
    <row r="72" spans="2:5">
      <c r="B72" s="228">
        <v>42828</v>
      </c>
      <c r="C72" s="229">
        <v>18</v>
      </c>
      <c r="D72" s="230" t="s">
        <v>4674</v>
      </c>
      <c r="E72" s="151"/>
    </row>
    <row r="73" spans="2:5">
      <c r="B73" s="228">
        <v>42828</v>
      </c>
      <c r="C73" s="229">
        <v>18.399999999999999</v>
      </c>
      <c r="D73" s="230" t="s">
        <v>4674</v>
      </c>
      <c r="E73" s="151"/>
    </row>
    <row r="74" spans="2:5">
      <c r="B74" s="228">
        <v>42828</v>
      </c>
      <c r="C74" s="229">
        <v>18.399999999999999</v>
      </c>
      <c r="D74" s="230" t="s">
        <v>4674</v>
      </c>
      <c r="E74" s="151"/>
    </row>
    <row r="75" spans="2:5">
      <c r="B75" s="228">
        <v>42828</v>
      </c>
      <c r="C75" s="229">
        <v>19.55</v>
      </c>
      <c r="D75" s="230" t="s">
        <v>4674</v>
      </c>
      <c r="E75" s="151"/>
    </row>
    <row r="76" spans="2:5">
      <c r="B76" s="228">
        <v>42828</v>
      </c>
      <c r="C76" s="229">
        <v>19.96</v>
      </c>
      <c r="D76" s="230" t="s">
        <v>4674</v>
      </c>
      <c r="E76" s="151"/>
    </row>
    <row r="77" spans="2:5">
      <c r="B77" s="228">
        <v>42828</v>
      </c>
      <c r="C77" s="229">
        <v>20</v>
      </c>
      <c r="D77" s="230" t="s">
        <v>4674</v>
      </c>
      <c r="E77" s="151"/>
    </row>
    <row r="78" spans="2:5">
      <c r="B78" s="228">
        <v>42828</v>
      </c>
      <c r="C78" s="229">
        <v>20</v>
      </c>
      <c r="D78" s="230" t="s">
        <v>4674</v>
      </c>
      <c r="E78" s="151"/>
    </row>
    <row r="79" spans="2:5">
      <c r="B79" s="228">
        <v>42828</v>
      </c>
      <c r="C79" s="229">
        <v>20</v>
      </c>
      <c r="D79" s="230" t="s">
        <v>4674</v>
      </c>
      <c r="E79" s="151"/>
    </row>
    <row r="80" spans="2:5">
      <c r="B80" s="228">
        <v>42828</v>
      </c>
      <c r="C80" s="229">
        <v>20</v>
      </c>
      <c r="D80" s="230" t="s">
        <v>4674</v>
      </c>
      <c r="E80" s="151"/>
    </row>
    <row r="81" spans="2:5">
      <c r="B81" s="228">
        <v>42828</v>
      </c>
      <c r="C81" s="229">
        <v>20</v>
      </c>
      <c r="D81" s="230" t="s">
        <v>4674</v>
      </c>
      <c r="E81" s="151"/>
    </row>
    <row r="82" spans="2:5">
      <c r="B82" s="228">
        <v>42828</v>
      </c>
      <c r="C82" s="229">
        <v>20</v>
      </c>
      <c r="D82" s="230" t="s">
        <v>4674</v>
      </c>
      <c r="E82" s="151"/>
    </row>
    <row r="83" spans="2:5">
      <c r="B83" s="228">
        <v>42828</v>
      </c>
      <c r="C83" s="229">
        <v>20</v>
      </c>
      <c r="D83" s="230" t="s">
        <v>4674</v>
      </c>
      <c r="E83" s="151"/>
    </row>
    <row r="84" spans="2:5">
      <c r="B84" s="228">
        <v>42828</v>
      </c>
      <c r="C84" s="229">
        <v>22</v>
      </c>
      <c r="D84" s="230" t="s">
        <v>4674</v>
      </c>
      <c r="E84" s="151"/>
    </row>
    <row r="85" spans="2:5">
      <c r="B85" s="228">
        <v>42828</v>
      </c>
      <c r="C85" s="229">
        <v>25</v>
      </c>
      <c r="D85" s="230" t="s">
        <v>4674</v>
      </c>
      <c r="E85" s="151"/>
    </row>
    <row r="86" spans="2:5">
      <c r="B86" s="228">
        <v>42828</v>
      </c>
      <c r="C86" s="229">
        <v>25</v>
      </c>
      <c r="D86" s="230" t="s">
        <v>4674</v>
      </c>
      <c r="E86" s="151"/>
    </row>
    <row r="87" spans="2:5">
      <c r="B87" s="228">
        <v>42828</v>
      </c>
      <c r="C87" s="229">
        <v>26</v>
      </c>
      <c r="D87" s="230" t="s">
        <v>4674</v>
      </c>
      <c r="E87" s="151"/>
    </row>
    <row r="88" spans="2:5">
      <c r="B88" s="228">
        <v>42828</v>
      </c>
      <c r="C88" s="229">
        <v>28</v>
      </c>
      <c r="D88" s="230" t="s">
        <v>4674</v>
      </c>
      <c r="E88" s="151"/>
    </row>
    <row r="89" spans="2:5">
      <c r="B89" s="228">
        <v>42828</v>
      </c>
      <c r="C89" s="229">
        <v>30</v>
      </c>
      <c r="D89" s="230" t="s">
        <v>4674</v>
      </c>
      <c r="E89" s="151"/>
    </row>
    <row r="90" spans="2:5">
      <c r="B90" s="228">
        <v>42828</v>
      </c>
      <c r="C90" s="229">
        <v>30</v>
      </c>
      <c r="D90" s="230" t="s">
        <v>4674</v>
      </c>
      <c r="E90" s="151"/>
    </row>
    <row r="91" spans="2:5">
      <c r="B91" s="228">
        <v>42828</v>
      </c>
      <c r="C91" s="229">
        <v>30</v>
      </c>
      <c r="D91" s="230" t="s">
        <v>4674</v>
      </c>
      <c r="E91" s="151"/>
    </row>
    <row r="92" spans="2:5">
      <c r="B92" s="228">
        <v>42828</v>
      </c>
      <c r="C92" s="229">
        <v>30</v>
      </c>
      <c r="D92" s="230" t="s">
        <v>4674</v>
      </c>
      <c r="E92" s="151"/>
    </row>
    <row r="93" spans="2:5">
      <c r="B93" s="228">
        <v>42828</v>
      </c>
      <c r="C93" s="229">
        <v>30</v>
      </c>
      <c r="D93" s="230" t="s">
        <v>4674</v>
      </c>
      <c r="E93" s="151"/>
    </row>
    <row r="94" spans="2:5">
      <c r="B94" s="228">
        <v>42828</v>
      </c>
      <c r="C94" s="229">
        <v>30</v>
      </c>
      <c r="D94" s="230" t="s">
        <v>4674</v>
      </c>
      <c r="E94" s="151"/>
    </row>
    <row r="95" spans="2:5">
      <c r="B95" s="228">
        <v>42828</v>
      </c>
      <c r="C95" s="229">
        <v>30</v>
      </c>
      <c r="D95" s="230" t="s">
        <v>4674</v>
      </c>
      <c r="E95" s="151"/>
    </row>
    <row r="96" spans="2:5">
      <c r="B96" s="228">
        <v>42828</v>
      </c>
      <c r="C96" s="229">
        <v>30</v>
      </c>
      <c r="D96" s="230" t="s">
        <v>4674</v>
      </c>
      <c r="E96" s="151"/>
    </row>
    <row r="97" spans="2:5">
      <c r="B97" s="228">
        <v>42828</v>
      </c>
      <c r="C97" s="229">
        <v>30</v>
      </c>
      <c r="D97" s="230" t="s">
        <v>4674</v>
      </c>
      <c r="E97" s="151"/>
    </row>
    <row r="98" spans="2:5">
      <c r="B98" s="228">
        <v>42828</v>
      </c>
      <c r="C98" s="229">
        <v>30</v>
      </c>
      <c r="D98" s="230" t="s">
        <v>4674</v>
      </c>
      <c r="E98" s="151"/>
    </row>
    <row r="99" spans="2:5">
      <c r="B99" s="228">
        <v>42828</v>
      </c>
      <c r="C99" s="229">
        <v>30</v>
      </c>
      <c r="D99" s="230" t="s">
        <v>4674</v>
      </c>
      <c r="E99" s="151"/>
    </row>
    <row r="100" spans="2:5">
      <c r="B100" s="228">
        <v>42828</v>
      </c>
      <c r="C100" s="229">
        <v>30</v>
      </c>
      <c r="D100" s="230" t="s">
        <v>4674</v>
      </c>
      <c r="E100" s="151"/>
    </row>
    <row r="101" spans="2:5">
      <c r="B101" s="228">
        <v>42828</v>
      </c>
      <c r="C101" s="229">
        <v>30</v>
      </c>
      <c r="D101" s="230" t="s">
        <v>4674</v>
      </c>
      <c r="E101" s="151"/>
    </row>
    <row r="102" spans="2:5">
      <c r="B102" s="228">
        <v>42828</v>
      </c>
      <c r="C102" s="229">
        <v>32.39</v>
      </c>
      <c r="D102" s="230" t="s">
        <v>4674</v>
      </c>
      <c r="E102" s="151"/>
    </row>
    <row r="103" spans="2:5">
      <c r="B103" s="228">
        <v>42828</v>
      </c>
      <c r="C103" s="229">
        <v>40</v>
      </c>
      <c r="D103" s="230" t="s">
        <v>4674</v>
      </c>
      <c r="E103" s="151"/>
    </row>
    <row r="104" spans="2:5">
      <c r="B104" s="228">
        <v>42828</v>
      </c>
      <c r="C104" s="229">
        <v>42.4</v>
      </c>
      <c r="D104" s="230" t="s">
        <v>4674</v>
      </c>
      <c r="E104" s="151"/>
    </row>
    <row r="105" spans="2:5">
      <c r="B105" s="228">
        <v>42828</v>
      </c>
      <c r="C105" s="229">
        <v>43</v>
      </c>
      <c r="D105" s="230" t="s">
        <v>4674</v>
      </c>
      <c r="E105" s="151"/>
    </row>
    <row r="106" spans="2:5">
      <c r="B106" s="228">
        <v>42828</v>
      </c>
      <c r="C106" s="229">
        <v>43.52</v>
      </c>
      <c r="D106" s="230" t="s">
        <v>4674</v>
      </c>
      <c r="E106" s="151"/>
    </row>
    <row r="107" spans="2:5">
      <c r="B107" s="228">
        <v>42828</v>
      </c>
      <c r="C107" s="229">
        <v>44</v>
      </c>
      <c r="D107" s="230" t="s">
        <v>4674</v>
      </c>
    </row>
    <row r="108" spans="2:5">
      <c r="B108" s="228">
        <v>42828</v>
      </c>
      <c r="C108" s="229">
        <v>45</v>
      </c>
      <c r="D108" s="230" t="s">
        <v>4674</v>
      </c>
    </row>
    <row r="109" spans="2:5">
      <c r="B109" s="228">
        <v>42828</v>
      </c>
      <c r="C109" s="229">
        <v>47</v>
      </c>
      <c r="D109" s="230" t="s">
        <v>4674</v>
      </c>
    </row>
    <row r="110" spans="2:5">
      <c r="B110" s="228">
        <v>42828</v>
      </c>
      <c r="C110" s="229">
        <v>50</v>
      </c>
      <c r="D110" s="230" t="s">
        <v>4674</v>
      </c>
    </row>
    <row r="111" spans="2:5">
      <c r="B111" s="228">
        <v>42828</v>
      </c>
      <c r="C111" s="229">
        <v>55</v>
      </c>
      <c r="D111" s="230" t="s">
        <v>4674</v>
      </c>
    </row>
    <row r="112" spans="2:5">
      <c r="B112" s="228">
        <v>42828</v>
      </c>
      <c r="C112" s="229">
        <v>55</v>
      </c>
      <c r="D112" s="230" t="s">
        <v>4674</v>
      </c>
    </row>
    <row r="113" spans="2:4">
      <c r="B113" s="228">
        <v>42828</v>
      </c>
      <c r="C113" s="229">
        <v>55</v>
      </c>
      <c r="D113" s="230" t="s">
        <v>4674</v>
      </c>
    </row>
    <row r="114" spans="2:4">
      <c r="B114" s="228">
        <v>42828</v>
      </c>
      <c r="C114" s="229">
        <v>55</v>
      </c>
      <c r="D114" s="230" t="s">
        <v>4674</v>
      </c>
    </row>
    <row r="115" spans="2:4">
      <c r="B115" s="228">
        <v>42828</v>
      </c>
      <c r="C115" s="229">
        <v>55</v>
      </c>
      <c r="D115" s="230" t="s">
        <v>4674</v>
      </c>
    </row>
    <row r="116" spans="2:4">
      <c r="B116" s="228">
        <v>42828</v>
      </c>
      <c r="C116" s="229">
        <v>55</v>
      </c>
      <c r="D116" s="230" t="s">
        <v>4674</v>
      </c>
    </row>
    <row r="117" spans="2:4">
      <c r="B117" s="228">
        <v>42828</v>
      </c>
      <c r="C117" s="229">
        <v>55</v>
      </c>
      <c r="D117" s="230" t="s">
        <v>4674</v>
      </c>
    </row>
    <row r="118" spans="2:4">
      <c r="B118" s="228">
        <v>42828</v>
      </c>
      <c r="C118" s="229">
        <v>55</v>
      </c>
      <c r="D118" s="230" t="s">
        <v>4674</v>
      </c>
    </row>
    <row r="119" spans="2:4">
      <c r="B119" s="228">
        <v>42828</v>
      </c>
      <c r="C119" s="229">
        <v>60</v>
      </c>
      <c r="D119" s="230" t="s">
        <v>4674</v>
      </c>
    </row>
    <row r="120" spans="2:4">
      <c r="B120" s="228">
        <v>42828</v>
      </c>
      <c r="C120" s="229">
        <v>60</v>
      </c>
      <c r="D120" s="230" t="s">
        <v>4674</v>
      </c>
    </row>
    <row r="121" spans="2:4">
      <c r="B121" s="228">
        <v>42828</v>
      </c>
      <c r="C121" s="229">
        <v>60</v>
      </c>
      <c r="D121" s="230" t="s">
        <v>4674</v>
      </c>
    </row>
    <row r="122" spans="2:4">
      <c r="B122" s="228">
        <v>42828</v>
      </c>
      <c r="C122" s="229">
        <v>65</v>
      </c>
      <c r="D122" s="230" t="s">
        <v>4674</v>
      </c>
    </row>
    <row r="123" spans="2:4">
      <c r="B123" s="228">
        <v>42828</v>
      </c>
      <c r="C123" s="229">
        <v>65</v>
      </c>
      <c r="D123" s="230" t="s">
        <v>4674</v>
      </c>
    </row>
    <row r="124" spans="2:4">
      <c r="B124" s="228">
        <v>42828</v>
      </c>
      <c r="C124" s="229">
        <v>65</v>
      </c>
      <c r="D124" s="230" t="s">
        <v>4674</v>
      </c>
    </row>
    <row r="125" spans="2:4">
      <c r="B125" s="228">
        <v>42828</v>
      </c>
      <c r="C125" s="229">
        <v>65</v>
      </c>
      <c r="D125" s="230" t="s">
        <v>4674</v>
      </c>
    </row>
    <row r="126" spans="2:4">
      <c r="B126" s="228">
        <v>42828</v>
      </c>
      <c r="C126" s="229">
        <v>65</v>
      </c>
      <c r="D126" s="230" t="s">
        <v>4674</v>
      </c>
    </row>
    <row r="127" spans="2:4">
      <c r="B127" s="228">
        <v>42828</v>
      </c>
      <c r="C127" s="229">
        <v>65</v>
      </c>
      <c r="D127" s="230" t="s">
        <v>4674</v>
      </c>
    </row>
    <row r="128" spans="2:4">
      <c r="B128" s="228">
        <v>42828</v>
      </c>
      <c r="C128" s="229">
        <v>65</v>
      </c>
      <c r="D128" s="230" t="s">
        <v>4674</v>
      </c>
    </row>
    <row r="129" spans="2:4">
      <c r="B129" s="228">
        <v>42828</v>
      </c>
      <c r="C129" s="229">
        <v>65</v>
      </c>
      <c r="D129" s="230" t="s">
        <v>4674</v>
      </c>
    </row>
    <row r="130" spans="2:4">
      <c r="B130" s="228">
        <v>42828</v>
      </c>
      <c r="C130" s="229">
        <v>65</v>
      </c>
      <c r="D130" s="230" t="s">
        <v>4674</v>
      </c>
    </row>
    <row r="131" spans="2:4">
      <c r="B131" s="228">
        <v>42828</v>
      </c>
      <c r="C131" s="229">
        <v>65</v>
      </c>
      <c r="D131" s="230" t="s">
        <v>4674</v>
      </c>
    </row>
    <row r="132" spans="2:4">
      <c r="B132" s="228">
        <v>42828</v>
      </c>
      <c r="C132" s="229">
        <v>75</v>
      </c>
      <c r="D132" s="230" t="s">
        <v>4674</v>
      </c>
    </row>
    <row r="133" spans="2:4">
      <c r="B133" s="228">
        <v>42828</v>
      </c>
      <c r="C133" s="229">
        <v>75</v>
      </c>
      <c r="D133" s="230" t="s">
        <v>4674</v>
      </c>
    </row>
    <row r="134" spans="2:4">
      <c r="B134" s="228">
        <v>42828</v>
      </c>
      <c r="C134" s="229">
        <v>75</v>
      </c>
      <c r="D134" s="230" t="s">
        <v>4674</v>
      </c>
    </row>
    <row r="135" spans="2:4">
      <c r="B135" s="228">
        <v>42828</v>
      </c>
      <c r="C135" s="229">
        <v>80</v>
      </c>
      <c r="D135" s="230" t="s">
        <v>4674</v>
      </c>
    </row>
    <row r="136" spans="2:4">
      <c r="B136" s="228">
        <v>42828</v>
      </c>
      <c r="C136" s="229">
        <v>80</v>
      </c>
      <c r="D136" s="230" t="s">
        <v>4674</v>
      </c>
    </row>
    <row r="137" spans="2:4">
      <c r="B137" s="228">
        <v>42828</v>
      </c>
      <c r="C137" s="229">
        <v>89.25</v>
      </c>
      <c r="D137" s="230" t="s">
        <v>4674</v>
      </c>
    </row>
    <row r="138" spans="2:4">
      <c r="B138" s="228">
        <v>42828</v>
      </c>
      <c r="C138" s="229">
        <v>92</v>
      </c>
      <c r="D138" s="230" t="s">
        <v>4674</v>
      </c>
    </row>
    <row r="139" spans="2:4">
      <c r="B139" s="228">
        <v>42828</v>
      </c>
      <c r="C139" s="229">
        <v>97</v>
      </c>
      <c r="D139" s="230" t="s">
        <v>4675</v>
      </c>
    </row>
    <row r="140" spans="2:4">
      <c r="B140" s="228">
        <v>42828</v>
      </c>
      <c r="C140" s="229">
        <v>231.51</v>
      </c>
      <c r="D140" s="230" t="s">
        <v>4675</v>
      </c>
    </row>
    <row r="141" spans="2:4">
      <c r="B141" s="228">
        <v>42828</v>
      </c>
      <c r="C141" s="229">
        <v>485</v>
      </c>
      <c r="D141" s="230" t="s">
        <v>4675</v>
      </c>
    </row>
    <row r="142" spans="2:4">
      <c r="B142" s="228">
        <v>42828</v>
      </c>
      <c r="C142" s="229">
        <v>485</v>
      </c>
      <c r="D142" s="230" t="s">
        <v>4675</v>
      </c>
    </row>
    <row r="143" spans="2:4">
      <c r="B143" s="228">
        <v>42828</v>
      </c>
      <c r="C143" s="229">
        <v>485</v>
      </c>
      <c r="D143" s="230" t="s">
        <v>4675</v>
      </c>
    </row>
    <row r="144" spans="2:4">
      <c r="B144" s="228">
        <v>42828</v>
      </c>
      <c r="C144" s="229">
        <v>526</v>
      </c>
      <c r="D144" s="230" t="s">
        <v>4674</v>
      </c>
    </row>
    <row r="145" spans="2:4">
      <c r="B145" s="228">
        <v>42828</v>
      </c>
      <c r="C145" s="229">
        <v>970</v>
      </c>
      <c r="D145" s="230" t="s">
        <v>4675</v>
      </c>
    </row>
    <row r="146" spans="2:4">
      <c r="B146" s="228">
        <v>42828</v>
      </c>
      <c r="C146" s="229">
        <v>1309.5</v>
      </c>
      <c r="D146" s="230" t="s">
        <v>4675</v>
      </c>
    </row>
    <row r="147" spans="2:4">
      <c r="B147" s="228">
        <v>42828</v>
      </c>
      <c r="C147" s="229">
        <v>2615</v>
      </c>
      <c r="D147" s="230" t="s">
        <v>4674</v>
      </c>
    </row>
    <row r="148" spans="2:4">
      <c r="B148" s="228">
        <v>42828</v>
      </c>
      <c r="C148" s="229">
        <v>2910</v>
      </c>
      <c r="D148" s="230" t="s">
        <v>4675</v>
      </c>
    </row>
    <row r="149" spans="2:4">
      <c r="B149" s="228">
        <v>42829</v>
      </c>
      <c r="C149" s="229">
        <v>0.02</v>
      </c>
      <c r="D149" s="230" t="s">
        <v>4674</v>
      </c>
    </row>
    <row r="150" spans="2:4">
      <c r="B150" s="228">
        <v>42829</v>
      </c>
      <c r="C150" s="229">
        <v>0.03</v>
      </c>
      <c r="D150" s="230" t="s">
        <v>4674</v>
      </c>
    </row>
    <row r="151" spans="2:4">
      <c r="B151" s="228">
        <v>42829</v>
      </c>
      <c r="C151" s="229">
        <v>0.03</v>
      </c>
      <c r="D151" s="230" t="s">
        <v>4674</v>
      </c>
    </row>
    <row r="152" spans="2:4">
      <c r="B152" s="228">
        <v>42829</v>
      </c>
      <c r="C152" s="229">
        <v>0.04</v>
      </c>
      <c r="D152" s="230" t="s">
        <v>4674</v>
      </c>
    </row>
    <row r="153" spans="2:4">
      <c r="B153" s="228">
        <v>42829</v>
      </c>
      <c r="C153" s="229">
        <v>0.08</v>
      </c>
      <c r="D153" s="230" t="s">
        <v>4674</v>
      </c>
    </row>
    <row r="154" spans="2:4">
      <c r="B154" s="228">
        <v>42829</v>
      </c>
      <c r="C154" s="229">
        <v>0.24</v>
      </c>
      <c r="D154" s="230" t="s">
        <v>4674</v>
      </c>
    </row>
    <row r="155" spans="2:4">
      <c r="B155" s="228">
        <v>42829</v>
      </c>
      <c r="C155" s="229">
        <v>0.3</v>
      </c>
      <c r="D155" s="230" t="s">
        <v>4674</v>
      </c>
    </row>
    <row r="156" spans="2:4">
      <c r="B156" s="228">
        <v>42829</v>
      </c>
      <c r="C156" s="229">
        <v>0.38</v>
      </c>
      <c r="D156" s="230" t="s">
        <v>4674</v>
      </c>
    </row>
    <row r="157" spans="2:4">
      <c r="B157" s="228">
        <v>42829</v>
      </c>
      <c r="C157" s="229">
        <v>0.38</v>
      </c>
      <c r="D157" s="230" t="s">
        <v>4674</v>
      </c>
    </row>
    <row r="158" spans="2:4">
      <c r="B158" s="228">
        <v>42829</v>
      </c>
      <c r="C158" s="229">
        <v>0.38</v>
      </c>
      <c r="D158" s="230" t="s">
        <v>4674</v>
      </c>
    </row>
    <row r="159" spans="2:4">
      <c r="B159" s="228">
        <v>42829</v>
      </c>
      <c r="C159" s="229">
        <v>0.38</v>
      </c>
      <c r="D159" s="230" t="s">
        <v>4674</v>
      </c>
    </row>
    <row r="160" spans="2:4">
      <c r="B160" s="228">
        <v>42829</v>
      </c>
      <c r="C160" s="229">
        <v>0.66</v>
      </c>
      <c r="D160" s="230" t="s">
        <v>4674</v>
      </c>
    </row>
    <row r="161" spans="2:4">
      <c r="B161" s="228">
        <v>42829</v>
      </c>
      <c r="C161" s="229">
        <v>1.04</v>
      </c>
      <c r="D161" s="230" t="s">
        <v>4674</v>
      </c>
    </row>
    <row r="162" spans="2:4">
      <c r="B162" s="228">
        <v>42829</v>
      </c>
      <c r="C162" s="229">
        <v>1.04</v>
      </c>
      <c r="D162" s="230" t="s">
        <v>4674</v>
      </c>
    </row>
    <row r="163" spans="2:4">
      <c r="B163" s="228">
        <v>42829</v>
      </c>
      <c r="C163" s="229">
        <v>1.3</v>
      </c>
      <c r="D163" s="230" t="s">
        <v>4674</v>
      </c>
    </row>
    <row r="164" spans="2:4">
      <c r="B164" s="228">
        <v>42829</v>
      </c>
      <c r="C164" s="229">
        <v>1.61</v>
      </c>
      <c r="D164" s="230" t="s">
        <v>4674</v>
      </c>
    </row>
    <row r="165" spans="2:4">
      <c r="B165" s="228">
        <v>42829</v>
      </c>
      <c r="C165" s="229">
        <v>1.94</v>
      </c>
      <c r="D165" s="230" t="s">
        <v>4674</v>
      </c>
    </row>
    <row r="166" spans="2:4">
      <c r="B166" s="228">
        <v>42829</v>
      </c>
      <c r="C166" s="229">
        <v>2</v>
      </c>
      <c r="D166" s="230" t="s">
        <v>4674</v>
      </c>
    </row>
    <row r="167" spans="2:4">
      <c r="B167" s="228">
        <v>42829</v>
      </c>
      <c r="C167" s="229">
        <v>2.5</v>
      </c>
      <c r="D167" s="230" t="s">
        <v>4674</v>
      </c>
    </row>
    <row r="168" spans="2:4">
      <c r="B168" s="228">
        <v>42829</v>
      </c>
      <c r="C168" s="229">
        <v>2.81</v>
      </c>
      <c r="D168" s="230" t="s">
        <v>4674</v>
      </c>
    </row>
    <row r="169" spans="2:4">
      <c r="B169" s="228">
        <v>42829</v>
      </c>
      <c r="C169" s="229">
        <v>2.86</v>
      </c>
      <c r="D169" s="230" t="s">
        <v>4674</v>
      </c>
    </row>
    <row r="170" spans="2:4">
      <c r="B170" s="228">
        <v>42829</v>
      </c>
      <c r="C170" s="229">
        <v>4.8600000000000003</v>
      </c>
      <c r="D170" s="230" t="s">
        <v>4674</v>
      </c>
    </row>
    <row r="171" spans="2:4">
      <c r="B171" s="228">
        <v>42829</v>
      </c>
      <c r="C171" s="229">
        <v>5</v>
      </c>
      <c r="D171" s="230" t="s">
        <v>4674</v>
      </c>
    </row>
    <row r="172" spans="2:4">
      <c r="B172" s="228">
        <v>42829</v>
      </c>
      <c r="C172" s="229">
        <v>5</v>
      </c>
      <c r="D172" s="230" t="s">
        <v>4674</v>
      </c>
    </row>
    <row r="173" spans="2:4">
      <c r="B173" s="228">
        <v>42829</v>
      </c>
      <c r="C173" s="229">
        <v>5</v>
      </c>
      <c r="D173" s="230" t="s">
        <v>4674</v>
      </c>
    </row>
    <row r="174" spans="2:4">
      <c r="B174" s="228">
        <v>42829</v>
      </c>
      <c r="C174" s="229">
        <v>5</v>
      </c>
      <c r="D174" s="230" t="s">
        <v>4674</v>
      </c>
    </row>
    <row r="175" spans="2:4">
      <c r="B175" s="228">
        <v>42829</v>
      </c>
      <c r="C175" s="229">
        <v>5</v>
      </c>
      <c r="D175" s="230" t="s">
        <v>4674</v>
      </c>
    </row>
    <row r="176" spans="2:4">
      <c r="B176" s="228">
        <v>42829</v>
      </c>
      <c r="C176" s="229">
        <v>5</v>
      </c>
      <c r="D176" s="230" t="s">
        <v>4674</v>
      </c>
    </row>
    <row r="177" spans="2:4">
      <c r="B177" s="228">
        <v>42829</v>
      </c>
      <c r="C177" s="229">
        <v>5</v>
      </c>
      <c r="D177" s="230" t="s">
        <v>4674</v>
      </c>
    </row>
    <row r="178" spans="2:4">
      <c r="B178" s="228">
        <v>42829</v>
      </c>
      <c r="C178" s="229">
        <v>5.89</v>
      </c>
      <c r="D178" s="230" t="s">
        <v>4674</v>
      </c>
    </row>
    <row r="179" spans="2:4">
      <c r="B179" s="228">
        <v>42829</v>
      </c>
      <c r="C179" s="229">
        <v>6</v>
      </c>
      <c r="D179" s="230" t="s">
        <v>4674</v>
      </c>
    </row>
    <row r="180" spans="2:4">
      <c r="B180" s="228">
        <v>42829</v>
      </c>
      <c r="C180" s="229">
        <v>6</v>
      </c>
      <c r="D180" s="230" t="s">
        <v>4674</v>
      </c>
    </row>
    <row r="181" spans="2:4">
      <c r="B181" s="228">
        <v>42829</v>
      </c>
      <c r="C181" s="229">
        <v>6.5</v>
      </c>
      <c r="D181" s="230" t="s">
        <v>4674</v>
      </c>
    </row>
    <row r="182" spans="2:4">
      <c r="B182" s="228">
        <v>42829</v>
      </c>
      <c r="C182" s="229">
        <v>7</v>
      </c>
      <c r="D182" s="230" t="s">
        <v>4674</v>
      </c>
    </row>
    <row r="183" spans="2:4">
      <c r="B183" s="228">
        <v>42829</v>
      </c>
      <c r="C183" s="229">
        <v>7</v>
      </c>
      <c r="D183" s="230" t="s">
        <v>4674</v>
      </c>
    </row>
    <row r="184" spans="2:4">
      <c r="B184" s="228">
        <v>42829</v>
      </c>
      <c r="C184" s="229">
        <v>7</v>
      </c>
      <c r="D184" s="230" t="s">
        <v>4674</v>
      </c>
    </row>
    <row r="185" spans="2:4">
      <c r="B185" s="228">
        <v>42829</v>
      </c>
      <c r="C185" s="229">
        <v>7</v>
      </c>
      <c r="D185" s="230" t="s">
        <v>4674</v>
      </c>
    </row>
    <row r="186" spans="2:4">
      <c r="B186" s="228">
        <v>42829</v>
      </c>
      <c r="C186" s="229">
        <v>7.8</v>
      </c>
      <c r="D186" s="230" t="s">
        <v>4674</v>
      </c>
    </row>
    <row r="187" spans="2:4">
      <c r="B187" s="228">
        <v>42829</v>
      </c>
      <c r="C187" s="229">
        <v>8</v>
      </c>
      <c r="D187" s="230" t="s">
        <v>4674</v>
      </c>
    </row>
    <row r="188" spans="2:4">
      <c r="B188" s="228">
        <v>42829</v>
      </c>
      <c r="C188" s="229">
        <v>8</v>
      </c>
      <c r="D188" s="230" t="s">
        <v>4674</v>
      </c>
    </row>
    <row r="189" spans="2:4">
      <c r="B189" s="228">
        <v>42829</v>
      </c>
      <c r="C189" s="229">
        <v>8</v>
      </c>
      <c r="D189" s="230" t="s">
        <v>4674</v>
      </c>
    </row>
    <row r="190" spans="2:4">
      <c r="B190" s="228">
        <v>42829</v>
      </c>
      <c r="C190" s="229">
        <v>8</v>
      </c>
      <c r="D190" s="230" t="s">
        <v>4674</v>
      </c>
    </row>
    <row r="191" spans="2:4">
      <c r="B191" s="228">
        <v>42829</v>
      </c>
      <c r="C191" s="229">
        <v>10</v>
      </c>
      <c r="D191" s="230" t="s">
        <v>4674</v>
      </c>
    </row>
    <row r="192" spans="2:4">
      <c r="B192" s="228">
        <v>42829</v>
      </c>
      <c r="C192" s="229">
        <v>10</v>
      </c>
      <c r="D192" s="230" t="s">
        <v>4674</v>
      </c>
    </row>
    <row r="193" spans="2:4">
      <c r="B193" s="228">
        <v>42829</v>
      </c>
      <c r="C193" s="229">
        <v>10</v>
      </c>
      <c r="D193" s="230" t="s">
        <v>4674</v>
      </c>
    </row>
    <row r="194" spans="2:4">
      <c r="B194" s="228">
        <v>42829</v>
      </c>
      <c r="C194" s="229">
        <v>10</v>
      </c>
      <c r="D194" s="230" t="s">
        <v>4674</v>
      </c>
    </row>
    <row r="195" spans="2:4">
      <c r="B195" s="228">
        <v>42829</v>
      </c>
      <c r="C195" s="229">
        <v>10</v>
      </c>
      <c r="D195" s="230" t="s">
        <v>4674</v>
      </c>
    </row>
    <row r="196" spans="2:4">
      <c r="B196" s="228">
        <v>42829</v>
      </c>
      <c r="C196" s="229">
        <v>10</v>
      </c>
      <c r="D196" s="230" t="s">
        <v>4674</v>
      </c>
    </row>
    <row r="197" spans="2:4">
      <c r="B197" s="228">
        <v>42829</v>
      </c>
      <c r="C197" s="229">
        <v>10</v>
      </c>
      <c r="D197" s="230" t="s">
        <v>4674</v>
      </c>
    </row>
    <row r="198" spans="2:4">
      <c r="B198" s="228">
        <v>42829</v>
      </c>
      <c r="C198" s="229">
        <v>10</v>
      </c>
      <c r="D198" s="230" t="s">
        <v>4674</v>
      </c>
    </row>
    <row r="199" spans="2:4">
      <c r="B199" s="228">
        <v>42829</v>
      </c>
      <c r="C199" s="229">
        <v>12</v>
      </c>
      <c r="D199" s="230" t="s">
        <v>4674</v>
      </c>
    </row>
    <row r="200" spans="2:4">
      <c r="B200" s="228">
        <v>42829</v>
      </c>
      <c r="C200" s="229">
        <v>12.16</v>
      </c>
      <c r="D200" s="230" t="s">
        <v>4674</v>
      </c>
    </row>
    <row r="201" spans="2:4">
      <c r="B201" s="228">
        <v>42829</v>
      </c>
      <c r="C201" s="229">
        <v>13.9</v>
      </c>
      <c r="D201" s="230" t="s">
        <v>4674</v>
      </c>
    </row>
    <row r="202" spans="2:4">
      <c r="B202" s="228">
        <v>42829</v>
      </c>
      <c r="C202" s="229">
        <v>14</v>
      </c>
      <c r="D202" s="230" t="s">
        <v>4674</v>
      </c>
    </row>
    <row r="203" spans="2:4">
      <c r="B203" s="228">
        <v>42829</v>
      </c>
      <c r="C203" s="229">
        <v>15</v>
      </c>
      <c r="D203" s="230" t="s">
        <v>4674</v>
      </c>
    </row>
    <row r="204" spans="2:4">
      <c r="B204" s="228">
        <v>42829</v>
      </c>
      <c r="C204" s="229">
        <v>18.399999999999999</v>
      </c>
      <c r="D204" s="230" t="s">
        <v>4674</v>
      </c>
    </row>
    <row r="205" spans="2:4">
      <c r="B205" s="228">
        <v>42829</v>
      </c>
      <c r="C205" s="229">
        <v>26.8</v>
      </c>
      <c r="D205" s="230" t="s">
        <v>4674</v>
      </c>
    </row>
    <row r="206" spans="2:4">
      <c r="B206" s="228">
        <v>42829</v>
      </c>
      <c r="C206" s="229">
        <v>30</v>
      </c>
      <c r="D206" s="230" t="s">
        <v>4674</v>
      </c>
    </row>
    <row r="207" spans="2:4">
      <c r="B207" s="228">
        <v>42829</v>
      </c>
      <c r="C207" s="229">
        <v>30</v>
      </c>
      <c r="D207" s="230" t="s">
        <v>4674</v>
      </c>
    </row>
    <row r="208" spans="2:4">
      <c r="B208" s="228">
        <v>42829</v>
      </c>
      <c r="C208" s="229">
        <v>39.840000000000003</v>
      </c>
      <c r="D208" s="230" t="s">
        <v>4674</v>
      </c>
    </row>
    <row r="209" spans="2:4">
      <c r="B209" s="228">
        <v>42829</v>
      </c>
      <c r="C209" s="229">
        <v>40</v>
      </c>
      <c r="D209" s="230" t="s">
        <v>4674</v>
      </c>
    </row>
    <row r="210" spans="2:4">
      <c r="B210" s="228">
        <v>42829</v>
      </c>
      <c r="C210" s="229">
        <v>55</v>
      </c>
      <c r="D210" s="230" t="s">
        <v>4674</v>
      </c>
    </row>
    <row r="211" spans="2:4">
      <c r="B211" s="228">
        <v>42829</v>
      </c>
      <c r="C211" s="229">
        <v>55</v>
      </c>
      <c r="D211" s="230" t="s">
        <v>4674</v>
      </c>
    </row>
    <row r="212" spans="2:4">
      <c r="B212" s="228">
        <v>42829</v>
      </c>
      <c r="C212" s="229">
        <v>55</v>
      </c>
      <c r="D212" s="230" t="s">
        <v>4674</v>
      </c>
    </row>
    <row r="213" spans="2:4">
      <c r="B213" s="228">
        <v>42829</v>
      </c>
      <c r="C213" s="229">
        <v>55</v>
      </c>
      <c r="D213" s="230" t="s">
        <v>4674</v>
      </c>
    </row>
    <row r="214" spans="2:4">
      <c r="B214" s="228">
        <v>42829</v>
      </c>
      <c r="C214" s="229">
        <v>60</v>
      </c>
      <c r="D214" s="230" t="s">
        <v>4674</v>
      </c>
    </row>
    <row r="215" spans="2:4">
      <c r="B215" s="228">
        <v>42829</v>
      </c>
      <c r="C215" s="229">
        <v>60</v>
      </c>
      <c r="D215" s="230" t="s">
        <v>4674</v>
      </c>
    </row>
    <row r="216" spans="2:4">
      <c r="B216" s="228">
        <v>42829</v>
      </c>
      <c r="C216" s="229">
        <v>65</v>
      </c>
      <c r="D216" s="230" t="s">
        <v>4674</v>
      </c>
    </row>
    <row r="217" spans="2:4">
      <c r="B217" s="228">
        <v>42829</v>
      </c>
      <c r="C217" s="229">
        <v>65</v>
      </c>
      <c r="D217" s="230" t="s">
        <v>4674</v>
      </c>
    </row>
    <row r="218" spans="2:4">
      <c r="B218" s="228">
        <v>42829</v>
      </c>
      <c r="C218" s="229">
        <v>66.47</v>
      </c>
      <c r="D218" s="230" t="s">
        <v>4674</v>
      </c>
    </row>
    <row r="219" spans="2:4">
      <c r="B219" s="228">
        <v>42829</v>
      </c>
      <c r="C219" s="229">
        <v>70</v>
      </c>
      <c r="D219" s="230" t="s">
        <v>4674</v>
      </c>
    </row>
    <row r="220" spans="2:4">
      <c r="B220" s="228">
        <v>42829</v>
      </c>
      <c r="C220" s="229">
        <v>70</v>
      </c>
      <c r="D220" s="230" t="s">
        <v>4674</v>
      </c>
    </row>
    <row r="221" spans="2:4">
      <c r="B221" s="228">
        <v>42829</v>
      </c>
      <c r="C221" s="229">
        <v>75</v>
      </c>
      <c r="D221" s="230" t="s">
        <v>4674</v>
      </c>
    </row>
    <row r="222" spans="2:4">
      <c r="B222" s="228">
        <v>42829</v>
      </c>
      <c r="C222" s="229">
        <v>75</v>
      </c>
      <c r="D222" s="230" t="s">
        <v>4674</v>
      </c>
    </row>
    <row r="223" spans="2:4">
      <c r="B223" s="228">
        <v>42829</v>
      </c>
      <c r="C223" s="229">
        <v>85</v>
      </c>
      <c r="D223" s="230" t="s">
        <v>4674</v>
      </c>
    </row>
    <row r="224" spans="2:4">
      <c r="B224" s="228">
        <v>42829</v>
      </c>
      <c r="C224" s="229">
        <v>97</v>
      </c>
      <c r="D224" s="230" t="s">
        <v>4675</v>
      </c>
    </row>
    <row r="225" spans="2:4">
      <c r="B225" s="228">
        <v>42829</v>
      </c>
      <c r="C225" s="229">
        <v>97</v>
      </c>
      <c r="D225" s="230" t="s">
        <v>4675</v>
      </c>
    </row>
    <row r="226" spans="2:4">
      <c r="B226" s="228">
        <v>42829</v>
      </c>
      <c r="C226" s="229">
        <v>5000</v>
      </c>
      <c r="D226" s="230" t="s">
        <v>4674</v>
      </c>
    </row>
    <row r="227" spans="2:4">
      <c r="B227" s="228">
        <v>42830</v>
      </c>
      <c r="C227" s="229">
        <v>0.02</v>
      </c>
      <c r="D227" s="230" t="s">
        <v>4674</v>
      </c>
    </row>
    <row r="228" spans="2:4">
      <c r="B228" s="228">
        <v>42830</v>
      </c>
      <c r="C228" s="229">
        <v>0.03</v>
      </c>
      <c r="D228" s="230" t="s">
        <v>4674</v>
      </c>
    </row>
    <row r="229" spans="2:4">
      <c r="B229" s="228">
        <v>42830</v>
      </c>
      <c r="C229" s="229">
        <v>0.06</v>
      </c>
      <c r="D229" s="230" t="s">
        <v>4674</v>
      </c>
    </row>
    <row r="230" spans="2:4">
      <c r="B230" s="228">
        <v>42830</v>
      </c>
      <c r="C230" s="229">
        <v>0.14000000000000001</v>
      </c>
      <c r="D230" s="230" t="s">
        <v>4674</v>
      </c>
    </row>
    <row r="231" spans="2:4">
      <c r="B231" s="228">
        <v>42830</v>
      </c>
      <c r="C231" s="229">
        <v>0.16</v>
      </c>
      <c r="D231" s="230" t="s">
        <v>4674</v>
      </c>
    </row>
    <row r="232" spans="2:4">
      <c r="B232" s="228">
        <v>42830</v>
      </c>
      <c r="C232" s="229">
        <v>0.2</v>
      </c>
      <c r="D232" s="230" t="s">
        <v>4674</v>
      </c>
    </row>
    <row r="233" spans="2:4">
      <c r="B233" s="228">
        <v>42830</v>
      </c>
      <c r="C233" s="229">
        <v>0.25</v>
      </c>
      <c r="D233" s="230" t="s">
        <v>4674</v>
      </c>
    </row>
    <row r="234" spans="2:4">
      <c r="B234" s="228">
        <v>42830</v>
      </c>
      <c r="C234" s="229">
        <v>0.3</v>
      </c>
      <c r="D234" s="230" t="s">
        <v>4674</v>
      </c>
    </row>
    <row r="235" spans="2:4">
      <c r="B235" s="228">
        <v>42830</v>
      </c>
      <c r="C235" s="229">
        <v>0.38</v>
      </c>
      <c r="D235" s="230" t="s">
        <v>4674</v>
      </c>
    </row>
    <row r="236" spans="2:4">
      <c r="B236" s="228">
        <v>42830</v>
      </c>
      <c r="C236" s="229">
        <v>0.38</v>
      </c>
      <c r="D236" s="230" t="s">
        <v>4674</v>
      </c>
    </row>
    <row r="237" spans="2:4">
      <c r="B237" s="228">
        <v>42830</v>
      </c>
      <c r="C237" s="229">
        <v>0.4</v>
      </c>
      <c r="D237" s="230" t="s">
        <v>4674</v>
      </c>
    </row>
    <row r="238" spans="2:4">
      <c r="B238" s="228">
        <v>42830</v>
      </c>
      <c r="C238" s="229">
        <v>0.48</v>
      </c>
      <c r="D238" s="230" t="s">
        <v>4674</v>
      </c>
    </row>
    <row r="239" spans="2:4">
      <c r="B239" s="228">
        <v>42830</v>
      </c>
      <c r="C239" s="229">
        <v>0.75</v>
      </c>
      <c r="D239" s="230" t="s">
        <v>4674</v>
      </c>
    </row>
    <row r="240" spans="2:4">
      <c r="B240" s="228">
        <v>42830</v>
      </c>
      <c r="C240" s="229">
        <v>0.84</v>
      </c>
      <c r="D240" s="230" t="s">
        <v>4674</v>
      </c>
    </row>
    <row r="241" spans="2:4">
      <c r="B241" s="228">
        <v>42830</v>
      </c>
      <c r="C241" s="229">
        <v>1</v>
      </c>
      <c r="D241" s="230" t="s">
        <v>4674</v>
      </c>
    </row>
    <row r="242" spans="2:4">
      <c r="B242" s="228">
        <v>42830</v>
      </c>
      <c r="C242" s="229">
        <v>1</v>
      </c>
      <c r="D242" s="230" t="s">
        <v>4674</v>
      </c>
    </row>
    <row r="243" spans="2:4">
      <c r="B243" s="228">
        <v>42830</v>
      </c>
      <c r="C243" s="229">
        <v>1.55</v>
      </c>
      <c r="D243" s="230" t="s">
        <v>4674</v>
      </c>
    </row>
    <row r="244" spans="2:4">
      <c r="B244" s="228">
        <v>42830</v>
      </c>
      <c r="C244" s="229">
        <v>1.65</v>
      </c>
      <c r="D244" s="230" t="s">
        <v>4674</v>
      </c>
    </row>
    <row r="245" spans="2:4">
      <c r="B245" s="228">
        <v>42830</v>
      </c>
      <c r="C245" s="229">
        <v>2</v>
      </c>
      <c r="D245" s="230" t="s">
        <v>4674</v>
      </c>
    </row>
    <row r="246" spans="2:4">
      <c r="B246" s="228">
        <v>42830</v>
      </c>
      <c r="C246" s="229">
        <v>2.5</v>
      </c>
      <c r="D246" s="230" t="s">
        <v>4674</v>
      </c>
    </row>
    <row r="247" spans="2:4">
      <c r="B247" s="228">
        <v>42830</v>
      </c>
      <c r="C247" s="229">
        <v>3</v>
      </c>
      <c r="D247" s="230" t="s">
        <v>4674</v>
      </c>
    </row>
    <row r="248" spans="2:4">
      <c r="B248" s="228">
        <v>42830</v>
      </c>
      <c r="C248" s="229">
        <v>3</v>
      </c>
      <c r="D248" s="230" t="s">
        <v>4674</v>
      </c>
    </row>
    <row r="249" spans="2:4">
      <c r="B249" s="228">
        <v>42830</v>
      </c>
      <c r="C249" s="229">
        <v>3</v>
      </c>
      <c r="D249" s="230" t="s">
        <v>4674</v>
      </c>
    </row>
    <row r="250" spans="2:4">
      <c r="B250" s="228">
        <v>42830</v>
      </c>
      <c r="C250" s="229">
        <v>3</v>
      </c>
      <c r="D250" s="230" t="s">
        <v>4674</v>
      </c>
    </row>
    <row r="251" spans="2:4">
      <c r="B251" s="228">
        <v>42830</v>
      </c>
      <c r="C251" s="229">
        <v>3</v>
      </c>
      <c r="D251" s="230" t="s">
        <v>4674</v>
      </c>
    </row>
    <row r="252" spans="2:4">
      <c r="B252" s="228">
        <v>42830</v>
      </c>
      <c r="C252" s="229">
        <v>3</v>
      </c>
      <c r="D252" s="230" t="s">
        <v>4674</v>
      </c>
    </row>
    <row r="253" spans="2:4">
      <c r="B253" s="228">
        <v>42830</v>
      </c>
      <c r="C253" s="229">
        <v>3</v>
      </c>
      <c r="D253" s="230" t="s">
        <v>4674</v>
      </c>
    </row>
    <row r="254" spans="2:4">
      <c r="B254" s="228">
        <v>42830</v>
      </c>
      <c r="C254" s="229">
        <v>3.28</v>
      </c>
      <c r="D254" s="230" t="s">
        <v>4674</v>
      </c>
    </row>
    <row r="255" spans="2:4">
      <c r="B255" s="228">
        <v>42830</v>
      </c>
      <c r="C255" s="229">
        <v>3.28</v>
      </c>
      <c r="D255" s="230" t="s">
        <v>4674</v>
      </c>
    </row>
    <row r="256" spans="2:4">
      <c r="B256" s="228">
        <v>42830</v>
      </c>
      <c r="C256" s="229">
        <v>3.63</v>
      </c>
      <c r="D256" s="230" t="s">
        <v>4674</v>
      </c>
    </row>
    <row r="257" spans="2:4">
      <c r="B257" s="228">
        <v>42830</v>
      </c>
      <c r="C257" s="229">
        <v>4</v>
      </c>
      <c r="D257" s="230" t="s">
        <v>4674</v>
      </c>
    </row>
    <row r="258" spans="2:4">
      <c r="B258" s="228">
        <v>42830</v>
      </c>
      <c r="C258" s="229">
        <v>4</v>
      </c>
      <c r="D258" s="230" t="s">
        <v>4674</v>
      </c>
    </row>
    <row r="259" spans="2:4">
      <c r="B259" s="228">
        <v>42830</v>
      </c>
      <c r="C259" s="229">
        <v>4</v>
      </c>
      <c r="D259" s="230" t="s">
        <v>4674</v>
      </c>
    </row>
    <row r="260" spans="2:4">
      <c r="B260" s="228">
        <v>42830</v>
      </c>
      <c r="C260" s="229">
        <v>4</v>
      </c>
      <c r="D260" s="230" t="s">
        <v>4674</v>
      </c>
    </row>
    <row r="261" spans="2:4">
      <c r="B261" s="228">
        <v>42830</v>
      </c>
      <c r="C261" s="229">
        <v>4</v>
      </c>
      <c r="D261" s="230" t="s">
        <v>4674</v>
      </c>
    </row>
    <row r="262" spans="2:4">
      <c r="B262" s="228">
        <v>42830</v>
      </c>
      <c r="C262" s="229">
        <v>4</v>
      </c>
      <c r="D262" s="230" t="s">
        <v>4674</v>
      </c>
    </row>
    <row r="263" spans="2:4">
      <c r="B263" s="228">
        <v>42830</v>
      </c>
      <c r="C263" s="229">
        <v>4.2699999999999996</v>
      </c>
      <c r="D263" s="230" t="s">
        <v>4674</v>
      </c>
    </row>
    <row r="264" spans="2:4">
      <c r="B264" s="228">
        <v>42830</v>
      </c>
      <c r="C264" s="229">
        <v>5</v>
      </c>
      <c r="D264" s="230" t="s">
        <v>4674</v>
      </c>
    </row>
    <row r="265" spans="2:4">
      <c r="B265" s="228">
        <v>42830</v>
      </c>
      <c r="C265" s="229">
        <v>5</v>
      </c>
      <c r="D265" s="230" t="s">
        <v>4674</v>
      </c>
    </row>
    <row r="266" spans="2:4">
      <c r="B266" s="228">
        <v>42830</v>
      </c>
      <c r="C266" s="229">
        <v>5</v>
      </c>
      <c r="D266" s="230" t="s">
        <v>4674</v>
      </c>
    </row>
    <row r="267" spans="2:4">
      <c r="B267" s="228">
        <v>42830</v>
      </c>
      <c r="C267" s="229">
        <v>5</v>
      </c>
      <c r="D267" s="230" t="s">
        <v>4674</v>
      </c>
    </row>
    <row r="268" spans="2:4">
      <c r="B268" s="228">
        <v>42830</v>
      </c>
      <c r="C268" s="229">
        <v>5</v>
      </c>
      <c r="D268" s="230" t="s">
        <v>4674</v>
      </c>
    </row>
    <row r="269" spans="2:4">
      <c r="B269" s="228">
        <v>42830</v>
      </c>
      <c r="C269" s="229">
        <v>6</v>
      </c>
      <c r="D269" s="230" t="s">
        <v>4674</v>
      </c>
    </row>
    <row r="270" spans="2:4">
      <c r="B270" s="228">
        <v>42830</v>
      </c>
      <c r="C270" s="229">
        <v>6</v>
      </c>
      <c r="D270" s="230" t="s">
        <v>4674</v>
      </c>
    </row>
    <row r="271" spans="2:4">
      <c r="B271" s="228">
        <v>42830</v>
      </c>
      <c r="C271" s="229">
        <v>6.94</v>
      </c>
      <c r="D271" s="230" t="s">
        <v>4674</v>
      </c>
    </row>
    <row r="272" spans="2:4">
      <c r="B272" s="228">
        <v>42830</v>
      </c>
      <c r="C272" s="229">
        <v>7</v>
      </c>
      <c r="D272" s="230" t="s">
        <v>4674</v>
      </c>
    </row>
    <row r="273" spans="2:4">
      <c r="B273" s="228">
        <v>42830</v>
      </c>
      <c r="C273" s="229">
        <v>7</v>
      </c>
      <c r="D273" s="230" t="s">
        <v>4674</v>
      </c>
    </row>
    <row r="274" spans="2:4">
      <c r="B274" s="228">
        <v>42830</v>
      </c>
      <c r="C274" s="229">
        <v>7</v>
      </c>
      <c r="D274" s="230" t="s">
        <v>4674</v>
      </c>
    </row>
    <row r="275" spans="2:4">
      <c r="B275" s="228">
        <v>42830</v>
      </c>
      <c r="C275" s="229">
        <v>7</v>
      </c>
      <c r="D275" s="230" t="s">
        <v>4674</v>
      </c>
    </row>
    <row r="276" spans="2:4">
      <c r="B276" s="228">
        <v>42830</v>
      </c>
      <c r="C276" s="229">
        <v>7.53</v>
      </c>
      <c r="D276" s="230" t="s">
        <v>4674</v>
      </c>
    </row>
    <row r="277" spans="2:4">
      <c r="B277" s="228">
        <v>42830</v>
      </c>
      <c r="C277" s="229">
        <v>8</v>
      </c>
      <c r="D277" s="230" t="s">
        <v>4674</v>
      </c>
    </row>
    <row r="278" spans="2:4">
      <c r="B278" s="228">
        <v>42830</v>
      </c>
      <c r="C278" s="229">
        <v>8</v>
      </c>
      <c r="D278" s="230" t="s">
        <v>4674</v>
      </c>
    </row>
    <row r="279" spans="2:4">
      <c r="B279" s="228">
        <v>42830</v>
      </c>
      <c r="C279" s="229">
        <v>8.6999999999999993</v>
      </c>
      <c r="D279" s="230" t="s">
        <v>4674</v>
      </c>
    </row>
    <row r="280" spans="2:4">
      <c r="B280" s="228">
        <v>42830</v>
      </c>
      <c r="C280" s="229">
        <v>9</v>
      </c>
      <c r="D280" s="230" t="s">
        <v>4674</v>
      </c>
    </row>
    <row r="281" spans="2:4">
      <c r="B281" s="228">
        <v>42830</v>
      </c>
      <c r="C281" s="229">
        <v>9.5</v>
      </c>
      <c r="D281" s="230" t="s">
        <v>4674</v>
      </c>
    </row>
    <row r="282" spans="2:4">
      <c r="B282" s="228">
        <v>42830</v>
      </c>
      <c r="C282" s="229">
        <v>10</v>
      </c>
      <c r="D282" s="230" t="s">
        <v>4674</v>
      </c>
    </row>
    <row r="283" spans="2:4">
      <c r="B283" s="228">
        <v>42830</v>
      </c>
      <c r="C283" s="229">
        <v>10</v>
      </c>
      <c r="D283" s="230" t="s">
        <v>4674</v>
      </c>
    </row>
    <row r="284" spans="2:4">
      <c r="B284" s="228">
        <v>42830</v>
      </c>
      <c r="C284" s="229">
        <v>10</v>
      </c>
      <c r="D284" s="230" t="s">
        <v>4674</v>
      </c>
    </row>
    <row r="285" spans="2:4">
      <c r="B285" s="228">
        <v>42830</v>
      </c>
      <c r="C285" s="229">
        <v>10</v>
      </c>
      <c r="D285" s="230" t="s">
        <v>4674</v>
      </c>
    </row>
    <row r="286" spans="2:4">
      <c r="B286" s="228">
        <v>42830</v>
      </c>
      <c r="C286" s="229">
        <v>11.89</v>
      </c>
      <c r="D286" s="230" t="s">
        <v>4674</v>
      </c>
    </row>
    <row r="287" spans="2:4">
      <c r="B287" s="228">
        <v>42830</v>
      </c>
      <c r="C287" s="229">
        <v>12.16</v>
      </c>
      <c r="D287" s="230" t="s">
        <v>4674</v>
      </c>
    </row>
    <row r="288" spans="2:4">
      <c r="B288" s="228">
        <v>42830</v>
      </c>
      <c r="C288" s="229">
        <v>13.64</v>
      </c>
      <c r="D288" s="230" t="s">
        <v>4674</v>
      </c>
    </row>
    <row r="289" spans="2:4">
      <c r="B289" s="228">
        <v>42830</v>
      </c>
      <c r="C289" s="229">
        <v>14</v>
      </c>
      <c r="D289" s="230" t="s">
        <v>4674</v>
      </c>
    </row>
    <row r="290" spans="2:4">
      <c r="B290" s="228">
        <v>42830</v>
      </c>
      <c r="C290" s="229">
        <v>15.2</v>
      </c>
      <c r="D290" s="230" t="s">
        <v>4674</v>
      </c>
    </row>
    <row r="291" spans="2:4">
      <c r="B291" s="228">
        <v>42830</v>
      </c>
      <c r="C291" s="229">
        <v>16.059999999999999</v>
      </c>
      <c r="D291" s="230" t="s">
        <v>4674</v>
      </c>
    </row>
    <row r="292" spans="2:4">
      <c r="B292" s="228">
        <v>42830</v>
      </c>
      <c r="C292" s="229">
        <v>18.02</v>
      </c>
      <c r="D292" s="230" t="s">
        <v>4674</v>
      </c>
    </row>
    <row r="293" spans="2:4">
      <c r="B293" s="228">
        <v>42830</v>
      </c>
      <c r="C293" s="229">
        <v>20</v>
      </c>
      <c r="D293" s="230" t="s">
        <v>4674</v>
      </c>
    </row>
    <row r="294" spans="2:4">
      <c r="B294" s="228">
        <v>42830</v>
      </c>
      <c r="C294" s="229">
        <v>21</v>
      </c>
      <c r="D294" s="230" t="s">
        <v>4674</v>
      </c>
    </row>
    <row r="295" spans="2:4">
      <c r="B295" s="228">
        <v>42830</v>
      </c>
      <c r="C295" s="229">
        <v>25</v>
      </c>
      <c r="D295" s="230" t="s">
        <v>4674</v>
      </c>
    </row>
    <row r="296" spans="2:4">
      <c r="B296" s="228">
        <v>42830</v>
      </c>
      <c r="C296" s="229">
        <v>25</v>
      </c>
      <c r="D296" s="230" t="s">
        <v>4674</v>
      </c>
    </row>
    <row r="297" spans="2:4">
      <c r="B297" s="228">
        <v>42830</v>
      </c>
      <c r="C297" s="229">
        <v>25</v>
      </c>
      <c r="D297" s="230" t="s">
        <v>4674</v>
      </c>
    </row>
    <row r="298" spans="2:4">
      <c r="B298" s="228">
        <v>42830</v>
      </c>
      <c r="C298" s="229">
        <v>25</v>
      </c>
      <c r="D298" s="230" t="s">
        <v>4674</v>
      </c>
    </row>
    <row r="299" spans="2:4">
      <c r="B299" s="228">
        <v>42830</v>
      </c>
      <c r="C299" s="229">
        <v>30</v>
      </c>
      <c r="D299" s="230" t="s">
        <v>4674</v>
      </c>
    </row>
    <row r="300" spans="2:4">
      <c r="B300" s="228">
        <v>42830</v>
      </c>
      <c r="C300" s="229">
        <v>30</v>
      </c>
      <c r="D300" s="230" t="s">
        <v>4674</v>
      </c>
    </row>
    <row r="301" spans="2:4">
      <c r="B301" s="228">
        <v>42830</v>
      </c>
      <c r="C301" s="229">
        <v>30</v>
      </c>
      <c r="D301" s="230" t="s">
        <v>4674</v>
      </c>
    </row>
    <row r="302" spans="2:4">
      <c r="B302" s="228">
        <v>42830</v>
      </c>
      <c r="C302" s="229">
        <v>30</v>
      </c>
      <c r="D302" s="230" t="s">
        <v>4674</v>
      </c>
    </row>
    <row r="303" spans="2:4">
      <c r="B303" s="228">
        <v>42830</v>
      </c>
      <c r="C303" s="229">
        <v>37.119999999999997</v>
      </c>
      <c r="D303" s="230" t="s">
        <v>4674</v>
      </c>
    </row>
    <row r="304" spans="2:4">
      <c r="B304" s="228">
        <v>42830</v>
      </c>
      <c r="C304" s="229">
        <v>40</v>
      </c>
      <c r="D304" s="230" t="s">
        <v>4674</v>
      </c>
    </row>
    <row r="305" spans="2:4">
      <c r="B305" s="228">
        <v>42830</v>
      </c>
      <c r="C305" s="229">
        <v>45</v>
      </c>
      <c r="D305" s="230" t="s">
        <v>4674</v>
      </c>
    </row>
    <row r="306" spans="2:4">
      <c r="B306" s="228">
        <v>42830</v>
      </c>
      <c r="C306" s="229">
        <v>52</v>
      </c>
      <c r="D306" s="230" t="s">
        <v>4674</v>
      </c>
    </row>
    <row r="307" spans="2:4">
      <c r="B307" s="228">
        <v>42830</v>
      </c>
      <c r="C307" s="229">
        <v>54</v>
      </c>
      <c r="D307" s="230" t="s">
        <v>4674</v>
      </c>
    </row>
    <row r="308" spans="2:4">
      <c r="B308" s="228">
        <v>42830</v>
      </c>
      <c r="C308" s="229">
        <v>55</v>
      </c>
      <c r="D308" s="230" t="s">
        <v>4674</v>
      </c>
    </row>
    <row r="309" spans="2:4">
      <c r="B309" s="228">
        <v>42830</v>
      </c>
      <c r="C309" s="229">
        <v>55</v>
      </c>
      <c r="D309" s="230" t="s">
        <v>4674</v>
      </c>
    </row>
    <row r="310" spans="2:4">
      <c r="B310" s="228">
        <v>42830</v>
      </c>
      <c r="C310" s="229">
        <v>55</v>
      </c>
      <c r="D310" s="230" t="s">
        <v>4674</v>
      </c>
    </row>
    <row r="311" spans="2:4">
      <c r="B311" s="228">
        <v>42830</v>
      </c>
      <c r="C311" s="229">
        <v>60</v>
      </c>
      <c r="D311" s="230" t="s">
        <v>4674</v>
      </c>
    </row>
    <row r="312" spans="2:4">
      <c r="B312" s="228">
        <v>42830</v>
      </c>
      <c r="C312" s="229">
        <v>80</v>
      </c>
      <c r="D312" s="230" t="s">
        <v>4674</v>
      </c>
    </row>
    <row r="313" spans="2:4">
      <c r="B313" s="228">
        <v>42830</v>
      </c>
      <c r="C313" s="229">
        <v>95.5</v>
      </c>
      <c r="D313" s="230" t="s">
        <v>4674</v>
      </c>
    </row>
    <row r="314" spans="2:4">
      <c r="B314" s="228">
        <v>42830</v>
      </c>
      <c r="C314" s="229">
        <v>150</v>
      </c>
      <c r="D314" s="230" t="s">
        <v>4674</v>
      </c>
    </row>
    <row r="315" spans="2:4">
      <c r="B315" s="228">
        <v>42831</v>
      </c>
      <c r="C315" s="229">
        <v>0.02</v>
      </c>
      <c r="D315" s="230" t="s">
        <v>4674</v>
      </c>
    </row>
    <row r="316" spans="2:4">
      <c r="B316" s="228">
        <v>42831</v>
      </c>
      <c r="C316" s="229">
        <v>0.06</v>
      </c>
      <c r="D316" s="230" t="s">
        <v>4674</v>
      </c>
    </row>
    <row r="317" spans="2:4">
      <c r="B317" s="228">
        <v>42831</v>
      </c>
      <c r="C317" s="229">
        <v>0.27</v>
      </c>
      <c r="D317" s="230" t="s">
        <v>4674</v>
      </c>
    </row>
    <row r="318" spans="2:4">
      <c r="B318" s="228">
        <v>42831</v>
      </c>
      <c r="C318" s="229">
        <v>1.04</v>
      </c>
      <c r="D318" s="230" t="s">
        <v>4674</v>
      </c>
    </row>
    <row r="319" spans="2:4">
      <c r="B319" s="228">
        <v>42831</v>
      </c>
      <c r="C319" s="229">
        <v>1.25</v>
      </c>
      <c r="D319" s="230" t="s">
        <v>4674</v>
      </c>
    </row>
    <row r="320" spans="2:4">
      <c r="B320" s="228">
        <v>42831</v>
      </c>
      <c r="C320" s="229">
        <v>1.39</v>
      </c>
      <c r="D320" s="230" t="s">
        <v>4674</v>
      </c>
    </row>
    <row r="321" spans="2:4">
      <c r="B321" s="228">
        <v>42831</v>
      </c>
      <c r="C321" s="229">
        <v>1.39</v>
      </c>
      <c r="D321" s="230" t="s">
        <v>4674</v>
      </c>
    </row>
    <row r="322" spans="2:4">
      <c r="B322" s="228">
        <v>42831</v>
      </c>
      <c r="C322" s="229">
        <v>1.5</v>
      </c>
      <c r="D322" s="230" t="s">
        <v>4674</v>
      </c>
    </row>
    <row r="323" spans="2:4">
      <c r="B323" s="228">
        <v>42831</v>
      </c>
      <c r="C323" s="229">
        <v>1.57</v>
      </c>
      <c r="D323" s="230" t="s">
        <v>4674</v>
      </c>
    </row>
    <row r="324" spans="2:4">
      <c r="B324" s="228">
        <v>42831</v>
      </c>
      <c r="C324" s="229">
        <v>2</v>
      </c>
      <c r="D324" s="230" t="s">
        <v>4674</v>
      </c>
    </row>
    <row r="325" spans="2:4">
      <c r="B325" s="228">
        <v>42831</v>
      </c>
      <c r="C325" s="229">
        <v>2</v>
      </c>
      <c r="D325" s="230" t="s">
        <v>4674</v>
      </c>
    </row>
    <row r="326" spans="2:4">
      <c r="B326" s="228">
        <v>42831</v>
      </c>
      <c r="C326" s="229">
        <v>2.72</v>
      </c>
      <c r="D326" s="230" t="s">
        <v>4674</v>
      </c>
    </row>
    <row r="327" spans="2:4">
      <c r="B327" s="228">
        <v>42831</v>
      </c>
      <c r="C327" s="229">
        <v>2.72</v>
      </c>
      <c r="D327" s="230" t="s">
        <v>4674</v>
      </c>
    </row>
    <row r="328" spans="2:4">
      <c r="B328" s="228">
        <v>42831</v>
      </c>
      <c r="C328" s="229">
        <v>2.78</v>
      </c>
      <c r="D328" s="230" t="s">
        <v>4674</v>
      </c>
    </row>
    <row r="329" spans="2:4">
      <c r="B329" s="228">
        <v>42831</v>
      </c>
      <c r="C329" s="229">
        <v>5</v>
      </c>
      <c r="D329" s="230" t="s">
        <v>4674</v>
      </c>
    </row>
    <row r="330" spans="2:4">
      <c r="B330" s="228">
        <v>42831</v>
      </c>
      <c r="C330" s="229">
        <v>5.8</v>
      </c>
      <c r="D330" s="230" t="s">
        <v>4674</v>
      </c>
    </row>
    <row r="331" spans="2:4">
      <c r="B331" s="228">
        <v>42831</v>
      </c>
      <c r="C331" s="229">
        <v>7</v>
      </c>
      <c r="D331" s="230" t="s">
        <v>4674</v>
      </c>
    </row>
    <row r="332" spans="2:4">
      <c r="B332" s="228">
        <v>42831</v>
      </c>
      <c r="C332" s="229">
        <v>8.2200000000000006</v>
      </c>
      <c r="D332" s="230" t="s">
        <v>4674</v>
      </c>
    </row>
    <row r="333" spans="2:4">
      <c r="B333" s="228">
        <v>42831</v>
      </c>
      <c r="C333" s="229">
        <v>8.27</v>
      </c>
      <c r="D333" s="230" t="s">
        <v>4674</v>
      </c>
    </row>
    <row r="334" spans="2:4">
      <c r="B334" s="228">
        <v>42831</v>
      </c>
      <c r="C334" s="229">
        <v>10</v>
      </c>
      <c r="D334" s="230" t="s">
        <v>4674</v>
      </c>
    </row>
    <row r="335" spans="2:4">
      <c r="B335" s="228">
        <v>42831</v>
      </c>
      <c r="C335" s="229">
        <v>10</v>
      </c>
      <c r="D335" s="230" t="s">
        <v>4674</v>
      </c>
    </row>
    <row r="336" spans="2:4">
      <c r="B336" s="228">
        <v>42831</v>
      </c>
      <c r="C336" s="229">
        <v>10</v>
      </c>
      <c r="D336" s="230" t="s">
        <v>4674</v>
      </c>
    </row>
    <row r="337" spans="2:4">
      <c r="B337" s="228">
        <v>42831</v>
      </c>
      <c r="C337" s="229">
        <v>10</v>
      </c>
      <c r="D337" s="230" t="s">
        <v>4674</v>
      </c>
    </row>
    <row r="338" spans="2:4">
      <c r="B338" s="228">
        <v>42831</v>
      </c>
      <c r="C338" s="229">
        <v>10</v>
      </c>
      <c r="D338" s="230" t="s">
        <v>4674</v>
      </c>
    </row>
    <row r="339" spans="2:4">
      <c r="B339" s="228">
        <v>42831</v>
      </c>
      <c r="C339" s="229">
        <v>10</v>
      </c>
      <c r="D339" s="230" t="s">
        <v>4674</v>
      </c>
    </row>
    <row r="340" spans="2:4">
      <c r="B340" s="228">
        <v>42831</v>
      </c>
      <c r="C340" s="229">
        <v>12.16</v>
      </c>
      <c r="D340" s="230" t="s">
        <v>4674</v>
      </c>
    </row>
    <row r="341" spans="2:4">
      <c r="B341" s="228">
        <v>42831</v>
      </c>
      <c r="C341" s="229">
        <v>12.31</v>
      </c>
      <c r="D341" s="230" t="s">
        <v>4674</v>
      </c>
    </row>
    <row r="342" spans="2:4">
      <c r="B342" s="228">
        <v>42831</v>
      </c>
      <c r="C342" s="229">
        <v>14.28</v>
      </c>
      <c r="D342" s="230" t="s">
        <v>4674</v>
      </c>
    </row>
    <row r="343" spans="2:4">
      <c r="B343" s="228">
        <v>42831</v>
      </c>
      <c r="C343" s="229">
        <v>15</v>
      </c>
      <c r="D343" s="230" t="s">
        <v>4674</v>
      </c>
    </row>
    <row r="344" spans="2:4">
      <c r="B344" s="228">
        <v>42831</v>
      </c>
      <c r="C344" s="229">
        <v>17.22</v>
      </c>
      <c r="D344" s="230" t="s">
        <v>4674</v>
      </c>
    </row>
    <row r="345" spans="2:4">
      <c r="B345" s="228">
        <v>42831</v>
      </c>
      <c r="C345" s="229">
        <v>17.399999999999999</v>
      </c>
      <c r="D345" s="230" t="s">
        <v>4674</v>
      </c>
    </row>
    <row r="346" spans="2:4">
      <c r="B346" s="228">
        <v>42831</v>
      </c>
      <c r="C346" s="229">
        <v>19.02</v>
      </c>
      <c r="D346" s="230" t="s">
        <v>4674</v>
      </c>
    </row>
    <row r="347" spans="2:4">
      <c r="B347" s="228">
        <v>42831</v>
      </c>
      <c r="C347" s="229">
        <v>20</v>
      </c>
      <c r="D347" s="230" t="s">
        <v>4674</v>
      </c>
    </row>
    <row r="348" spans="2:4">
      <c r="B348" s="228">
        <v>42831</v>
      </c>
      <c r="C348" s="229">
        <v>20</v>
      </c>
      <c r="D348" s="230" t="s">
        <v>4674</v>
      </c>
    </row>
    <row r="349" spans="2:4">
      <c r="B349" s="228">
        <v>42831</v>
      </c>
      <c r="C349" s="229">
        <v>25</v>
      </c>
      <c r="D349" s="230" t="s">
        <v>4674</v>
      </c>
    </row>
    <row r="350" spans="2:4">
      <c r="B350" s="228">
        <v>42831</v>
      </c>
      <c r="C350" s="229">
        <v>25</v>
      </c>
      <c r="D350" s="230" t="s">
        <v>4674</v>
      </c>
    </row>
    <row r="351" spans="2:4">
      <c r="B351" s="228">
        <v>42831</v>
      </c>
      <c r="C351" s="229">
        <v>25</v>
      </c>
      <c r="D351" s="230" t="s">
        <v>4674</v>
      </c>
    </row>
    <row r="352" spans="2:4">
      <c r="B352" s="228">
        <v>42831</v>
      </c>
      <c r="C352" s="229">
        <v>30</v>
      </c>
      <c r="D352" s="230" t="s">
        <v>4674</v>
      </c>
    </row>
    <row r="353" spans="2:4">
      <c r="B353" s="228">
        <v>42831</v>
      </c>
      <c r="C353" s="229">
        <v>30</v>
      </c>
      <c r="D353" s="230" t="s">
        <v>4674</v>
      </c>
    </row>
    <row r="354" spans="2:4">
      <c r="B354" s="228">
        <v>42831</v>
      </c>
      <c r="C354" s="229">
        <v>34.619999999999997</v>
      </c>
      <c r="D354" s="230" t="s">
        <v>4674</v>
      </c>
    </row>
    <row r="355" spans="2:4">
      <c r="B355" s="228">
        <v>42831</v>
      </c>
      <c r="C355" s="229">
        <v>35.5</v>
      </c>
      <c r="D355" s="230" t="s">
        <v>4674</v>
      </c>
    </row>
    <row r="356" spans="2:4">
      <c r="B356" s="228">
        <v>42831</v>
      </c>
      <c r="C356" s="229">
        <v>40</v>
      </c>
      <c r="D356" s="230" t="s">
        <v>4674</v>
      </c>
    </row>
    <row r="357" spans="2:4">
      <c r="B357" s="228">
        <v>42831</v>
      </c>
      <c r="C357" s="229">
        <v>40</v>
      </c>
      <c r="D357" s="230" t="s">
        <v>4674</v>
      </c>
    </row>
    <row r="358" spans="2:4">
      <c r="B358" s="228">
        <v>42831</v>
      </c>
      <c r="C358" s="229">
        <v>40</v>
      </c>
      <c r="D358" s="230" t="s">
        <v>4674</v>
      </c>
    </row>
    <row r="359" spans="2:4">
      <c r="B359" s="228">
        <v>42831</v>
      </c>
      <c r="C359" s="229">
        <v>42</v>
      </c>
      <c r="D359" s="230" t="s">
        <v>4674</v>
      </c>
    </row>
    <row r="360" spans="2:4">
      <c r="B360" s="228">
        <v>42831</v>
      </c>
      <c r="C360" s="229">
        <v>42.42</v>
      </c>
      <c r="D360" s="230" t="s">
        <v>4674</v>
      </c>
    </row>
    <row r="361" spans="2:4">
      <c r="B361" s="228">
        <v>42831</v>
      </c>
      <c r="C361" s="229">
        <v>44</v>
      </c>
      <c r="D361" s="230" t="s">
        <v>4674</v>
      </c>
    </row>
    <row r="362" spans="2:4">
      <c r="B362" s="228">
        <v>42831</v>
      </c>
      <c r="C362" s="229">
        <v>44</v>
      </c>
      <c r="D362" s="230" t="s">
        <v>4674</v>
      </c>
    </row>
    <row r="363" spans="2:4">
      <c r="B363" s="228">
        <v>42831</v>
      </c>
      <c r="C363" s="229">
        <v>45</v>
      </c>
      <c r="D363" s="230" t="s">
        <v>4674</v>
      </c>
    </row>
    <row r="364" spans="2:4">
      <c r="B364" s="228">
        <v>42831</v>
      </c>
      <c r="C364" s="229">
        <v>45</v>
      </c>
      <c r="D364" s="230" t="s">
        <v>4674</v>
      </c>
    </row>
    <row r="365" spans="2:4">
      <c r="B365" s="228">
        <v>42831</v>
      </c>
      <c r="C365" s="229">
        <v>50</v>
      </c>
      <c r="D365" s="230" t="s">
        <v>4674</v>
      </c>
    </row>
    <row r="366" spans="2:4">
      <c r="B366" s="228">
        <v>42831</v>
      </c>
      <c r="C366" s="229">
        <v>60</v>
      </c>
      <c r="D366" s="230" t="s">
        <v>4674</v>
      </c>
    </row>
    <row r="367" spans="2:4">
      <c r="B367" s="228">
        <v>42831</v>
      </c>
      <c r="C367" s="229">
        <v>75</v>
      </c>
      <c r="D367" s="230" t="s">
        <v>4674</v>
      </c>
    </row>
    <row r="368" spans="2:4">
      <c r="B368" s="228">
        <v>42831</v>
      </c>
      <c r="C368" s="229">
        <v>80</v>
      </c>
      <c r="D368" s="230" t="s">
        <v>4674</v>
      </c>
    </row>
    <row r="369" spans="2:4">
      <c r="B369" s="228">
        <v>42831</v>
      </c>
      <c r="C369" s="229">
        <v>80</v>
      </c>
      <c r="D369" s="230" t="s">
        <v>4674</v>
      </c>
    </row>
    <row r="370" spans="2:4">
      <c r="B370" s="228">
        <v>42831</v>
      </c>
      <c r="C370" s="229">
        <v>90</v>
      </c>
      <c r="D370" s="230" t="s">
        <v>4674</v>
      </c>
    </row>
    <row r="371" spans="2:4">
      <c r="B371" s="228">
        <v>42831</v>
      </c>
      <c r="C371" s="229">
        <v>97</v>
      </c>
      <c r="D371" s="230" t="s">
        <v>4675</v>
      </c>
    </row>
    <row r="372" spans="2:4">
      <c r="B372" s="228">
        <v>42831</v>
      </c>
      <c r="C372" s="229">
        <v>97</v>
      </c>
      <c r="D372" s="230" t="s">
        <v>4675</v>
      </c>
    </row>
    <row r="373" spans="2:4">
      <c r="B373" s="228">
        <v>42831</v>
      </c>
      <c r="C373" s="229">
        <v>485</v>
      </c>
      <c r="D373" s="230" t="s">
        <v>4675</v>
      </c>
    </row>
    <row r="374" spans="2:4">
      <c r="B374" s="228">
        <v>42832</v>
      </c>
      <c r="C374" s="229">
        <v>0.24</v>
      </c>
      <c r="D374" s="230" t="s">
        <v>4674</v>
      </c>
    </row>
    <row r="375" spans="2:4">
      <c r="B375" s="228">
        <v>42832</v>
      </c>
      <c r="C375" s="229">
        <v>0.28000000000000003</v>
      </c>
      <c r="D375" s="230" t="s">
        <v>4674</v>
      </c>
    </row>
    <row r="376" spans="2:4">
      <c r="B376" s="228">
        <v>42832</v>
      </c>
      <c r="C376" s="229">
        <v>0.61</v>
      </c>
      <c r="D376" s="230" t="s">
        <v>4674</v>
      </c>
    </row>
    <row r="377" spans="2:4">
      <c r="B377" s="228">
        <v>42832</v>
      </c>
      <c r="C377" s="229">
        <v>0.83</v>
      </c>
      <c r="D377" s="230" t="s">
        <v>4674</v>
      </c>
    </row>
    <row r="378" spans="2:4">
      <c r="B378" s="228">
        <v>42832</v>
      </c>
      <c r="C378" s="229">
        <v>0.97</v>
      </c>
      <c r="D378" s="230" t="s">
        <v>4675</v>
      </c>
    </row>
    <row r="379" spans="2:4">
      <c r="B379" s="228">
        <v>42832</v>
      </c>
      <c r="C379" s="229">
        <v>1.04</v>
      </c>
      <c r="D379" s="230" t="s">
        <v>4674</v>
      </c>
    </row>
    <row r="380" spans="2:4">
      <c r="B380" s="228">
        <v>42832</v>
      </c>
      <c r="C380" s="229">
        <v>1.39</v>
      </c>
      <c r="D380" s="230" t="s">
        <v>4674</v>
      </c>
    </row>
    <row r="381" spans="2:4">
      <c r="B381" s="228">
        <v>42832</v>
      </c>
      <c r="C381" s="229">
        <v>1.39</v>
      </c>
      <c r="D381" s="230" t="s">
        <v>4674</v>
      </c>
    </row>
    <row r="382" spans="2:4">
      <c r="B382" s="228">
        <v>42832</v>
      </c>
      <c r="C382" s="229">
        <v>1.4</v>
      </c>
      <c r="D382" s="230" t="s">
        <v>4674</v>
      </c>
    </row>
    <row r="383" spans="2:4">
      <c r="B383" s="228">
        <v>42832</v>
      </c>
      <c r="C383" s="229">
        <v>1.5</v>
      </c>
      <c r="D383" s="230" t="s">
        <v>4674</v>
      </c>
    </row>
    <row r="384" spans="2:4">
      <c r="B384" s="228">
        <v>42832</v>
      </c>
      <c r="C384" s="229">
        <v>2.78</v>
      </c>
      <c r="D384" s="230" t="s">
        <v>4674</v>
      </c>
    </row>
    <row r="385" spans="2:4">
      <c r="B385" s="228">
        <v>42832</v>
      </c>
      <c r="C385" s="229">
        <v>2.83</v>
      </c>
      <c r="D385" s="230" t="s">
        <v>4674</v>
      </c>
    </row>
    <row r="386" spans="2:4">
      <c r="B386" s="228">
        <v>42832</v>
      </c>
      <c r="C386" s="229">
        <v>3</v>
      </c>
      <c r="D386" s="230" t="s">
        <v>4674</v>
      </c>
    </row>
    <row r="387" spans="2:4">
      <c r="B387" s="228">
        <v>42832</v>
      </c>
      <c r="C387" s="229">
        <v>4.4800000000000004</v>
      </c>
      <c r="D387" s="230" t="s">
        <v>4674</v>
      </c>
    </row>
    <row r="388" spans="2:4">
      <c r="B388" s="228">
        <v>42832</v>
      </c>
      <c r="C388" s="229">
        <v>4.5</v>
      </c>
      <c r="D388" s="230" t="s">
        <v>4674</v>
      </c>
    </row>
    <row r="389" spans="2:4">
      <c r="B389" s="228">
        <v>42832</v>
      </c>
      <c r="C389" s="229">
        <v>4.7699999999999996</v>
      </c>
      <c r="D389" s="230" t="s">
        <v>4674</v>
      </c>
    </row>
    <row r="390" spans="2:4">
      <c r="B390" s="228">
        <v>42832</v>
      </c>
      <c r="C390" s="229">
        <v>5.3</v>
      </c>
      <c r="D390" s="230" t="s">
        <v>4674</v>
      </c>
    </row>
    <row r="391" spans="2:4">
      <c r="B391" s="228">
        <v>42832</v>
      </c>
      <c r="C391" s="229">
        <v>6.97</v>
      </c>
      <c r="D391" s="230" t="s">
        <v>4674</v>
      </c>
    </row>
    <row r="392" spans="2:4">
      <c r="B392" s="228">
        <v>42832</v>
      </c>
      <c r="C392" s="229">
        <v>8</v>
      </c>
      <c r="D392" s="230" t="s">
        <v>4674</v>
      </c>
    </row>
    <row r="393" spans="2:4">
      <c r="B393" s="228">
        <v>42832</v>
      </c>
      <c r="C393" s="229">
        <v>8</v>
      </c>
      <c r="D393" s="230" t="s">
        <v>4674</v>
      </c>
    </row>
    <row r="394" spans="2:4">
      <c r="B394" s="228">
        <v>42832</v>
      </c>
      <c r="C394" s="229">
        <v>8.5</v>
      </c>
      <c r="D394" s="230" t="s">
        <v>4674</v>
      </c>
    </row>
    <row r="395" spans="2:4">
      <c r="B395" s="228">
        <v>42832</v>
      </c>
      <c r="C395" s="229">
        <v>9.25</v>
      </c>
      <c r="D395" s="230" t="s">
        <v>4674</v>
      </c>
    </row>
    <row r="396" spans="2:4">
      <c r="B396" s="228">
        <v>42832</v>
      </c>
      <c r="C396" s="229">
        <v>9.2799999999999994</v>
      </c>
      <c r="D396" s="230" t="s">
        <v>4674</v>
      </c>
    </row>
    <row r="397" spans="2:4">
      <c r="B397" s="228">
        <v>42832</v>
      </c>
      <c r="C397" s="229">
        <v>10</v>
      </c>
      <c r="D397" s="230" t="s">
        <v>4674</v>
      </c>
    </row>
    <row r="398" spans="2:4">
      <c r="B398" s="228">
        <v>42832</v>
      </c>
      <c r="C398" s="229">
        <v>10</v>
      </c>
      <c r="D398" s="230" t="s">
        <v>4674</v>
      </c>
    </row>
    <row r="399" spans="2:4">
      <c r="B399" s="228">
        <v>42832</v>
      </c>
      <c r="C399" s="229">
        <v>10</v>
      </c>
      <c r="D399" s="230" t="s">
        <v>4674</v>
      </c>
    </row>
    <row r="400" spans="2:4">
      <c r="B400" s="228">
        <v>42832</v>
      </c>
      <c r="C400" s="229">
        <v>10</v>
      </c>
      <c r="D400" s="230" t="s">
        <v>4674</v>
      </c>
    </row>
    <row r="401" spans="2:4">
      <c r="B401" s="228">
        <v>42832</v>
      </c>
      <c r="C401" s="229">
        <v>10</v>
      </c>
      <c r="D401" s="230" t="s">
        <v>4674</v>
      </c>
    </row>
    <row r="402" spans="2:4">
      <c r="B402" s="228">
        <v>42832</v>
      </c>
      <c r="C402" s="229">
        <v>10</v>
      </c>
      <c r="D402" s="230" t="s">
        <v>4674</v>
      </c>
    </row>
    <row r="403" spans="2:4">
      <c r="B403" s="228">
        <v>42832</v>
      </c>
      <c r="C403" s="229">
        <v>10.48</v>
      </c>
      <c r="D403" s="230" t="s">
        <v>4674</v>
      </c>
    </row>
    <row r="404" spans="2:4">
      <c r="B404" s="228">
        <v>42832</v>
      </c>
      <c r="C404" s="229">
        <v>10.76</v>
      </c>
      <c r="D404" s="230" t="s">
        <v>4674</v>
      </c>
    </row>
    <row r="405" spans="2:4">
      <c r="B405" s="228">
        <v>42832</v>
      </c>
      <c r="C405" s="229">
        <v>13.5</v>
      </c>
      <c r="D405" s="230" t="s">
        <v>4674</v>
      </c>
    </row>
    <row r="406" spans="2:4">
      <c r="B406" s="228">
        <v>42832</v>
      </c>
      <c r="C406" s="229">
        <v>14</v>
      </c>
      <c r="D406" s="230" t="s">
        <v>4674</v>
      </c>
    </row>
    <row r="407" spans="2:4">
      <c r="B407" s="228">
        <v>42832</v>
      </c>
      <c r="C407" s="229">
        <v>14</v>
      </c>
      <c r="D407" s="230" t="s">
        <v>4674</v>
      </c>
    </row>
    <row r="408" spans="2:4">
      <c r="B408" s="228">
        <v>42832</v>
      </c>
      <c r="C408" s="229">
        <v>16</v>
      </c>
      <c r="D408" s="230" t="s">
        <v>4674</v>
      </c>
    </row>
    <row r="409" spans="2:4">
      <c r="B409" s="228">
        <v>42832</v>
      </c>
      <c r="C409" s="229">
        <v>16.399999999999999</v>
      </c>
      <c r="D409" s="230" t="s">
        <v>4674</v>
      </c>
    </row>
    <row r="410" spans="2:4">
      <c r="B410" s="228">
        <v>42832</v>
      </c>
      <c r="C410" s="229">
        <v>18</v>
      </c>
      <c r="D410" s="230" t="s">
        <v>4674</v>
      </c>
    </row>
    <row r="411" spans="2:4">
      <c r="B411" s="228">
        <v>42832</v>
      </c>
      <c r="C411" s="229">
        <v>18.399999999999999</v>
      </c>
      <c r="D411" s="230" t="s">
        <v>4674</v>
      </c>
    </row>
    <row r="412" spans="2:4">
      <c r="B412" s="228">
        <v>42832</v>
      </c>
      <c r="C412" s="229">
        <v>18.73</v>
      </c>
      <c r="D412" s="230" t="s">
        <v>4674</v>
      </c>
    </row>
    <row r="413" spans="2:4">
      <c r="B413" s="228">
        <v>42832</v>
      </c>
      <c r="C413" s="229">
        <v>22.21</v>
      </c>
      <c r="D413" s="230" t="s">
        <v>4674</v>
      </c>
    </row>
    <row r="414" spans="2:4">
      <c r="B414" s="228">
        <v>42832</v>
      </c>
      <c r="C414" s="229">
        <v>24.5</v>
      </c>
      <c r="D414" s="230" t="s">
        <v>4674</v>
      </c>
    </row>
    <row r="415" spans="2:4">
      <c r="B415" s="228">
        <v>42832</v>
      </c>
      <c r="C415" s="229">
        <v>25</v>
      </c>
      <c r="D415" s="230" t="s">
        <v>4674</v>
      </c>
    </row>
    <row r="416" spans="2:4">
      <c r="B416" s="228">
        <v>42832</v>
      </c>
      <c r="C416" s="229">
        <v>25</v>
      </c>
      <c r="D416" s="230" t="s">
        <v>4674</v>
      </c>
    </row>
    <row r="417" spans="2:4">
      <c r="B417" s="228">
        <v>42832</v>
      </c>
      <c r="C417" s="229">
        <v>25</v>
      </c>
      <c r="D417" s="230" t="s">
        <v>4674</v>
      </c>
    </row>
    <row r="418" spans="2:4">
      <c r="B418" s="228">
        <v>42832</v>
      </c>
      <c r="C418" s="229">
        <v>25</v>
      </c>
      <c r="D418" s="230" t="s">
        <v>4674</v>
      </c>
    </row>
    <row r="419" spans="2:4">
      <c r="B419" s="228">
        <v>42832</v>
      </c>
      <c r="C419" s="229">
        <v>25</v>
      </c>
      <c r="D419" s="230" t="s">
        <v>4674</v>
      </c>
    </row>
    <row r="420" spans="2:4">
      <c r="B420" s="228">
        <v>42832</v>
      </c>
      <c r="C420" s="229">
        <v>28.26</v>
      </c>
      <c r="D420" s="230" t="s">
        <v>4674</v>
      </c>
    </row>
    <row r="421" spans="2:4">
      <c r="B421" s="228">
        <v>42832</v>
      </c>
      <c r="C421" s="229">
        <v>30</v>
      </c>
      <c r="D421" s="230" t="s">
        <v>4674</v>
      </c>
    </row>
    <row r="422" spans="2:4">
      <c r="B422" s="228">
        <v>42832</v>
      </c>
      <c r="C422" s="229">
        <v>30</v>
      </c>
      <c r="D422" s="230" t="s">
        <v>4674</v>
      </c>
    </row>
    <row r="423" spans="2:4">
      <c r="B423" s="228">
        <v>42832</v>
      </c>
      <c r="C423" s="229">
        <v>30</v>
      </c>
      <c r="D423" s="230" t="s">
        <v>4674</v>
      </c>
    </row>
    <row r="424" spans="2:4">
      <c r="B424" s="228">
        <v>42832</v>
      </c>
      <c r="C424" s="229">
        <v>30</v>
      </c>
      <c r="D424" s="230" t="s">
        <v>4674</v>
      </c>
    </row>
    <row r="425" spans="2:4">
      <c r="B425" s="228">
        <v>42832</v>
      </c>
      <c r="C425" s="229">
        <v>30</v>
      </c>
      <c r="D425" s="230" t="s">
        <v>4674</v>
      </c>
    </row>
    <row r="426" spans="2:4">
      <c r="B426" s="228">
        <v>42832</v>
      </c>
      <c r="C426" s="229">
        <v>31</v>
      </c>
      <c r="D426" s="230" t="s">
        <v>4674</v>
      </c>
    </row>
    <row r="427" spans="2:4">
      <c r="B427" s="228">
        <v>42832</v>
      </c>
      <c r="C427" s="229">
        <v>33</v>
      </c>
      <c r="D427" s="230" t="s">
        <v>4674</v>
      </c>
    </row>
    <row r="428" spans="2:4">
      <c r="B428" s="228">
        <v>42832</v>
      </c>
      <c r="C428" s="229">
        <v>35</v>
      </c>
      <c r="D428" s="230" t="s">
        <v>4674</v>
      </c>
    </row>
    <row r="429" spans="2:4">
      <c r="B429" s="228">
        <v>42832</v>
      </c>
      <c r="C429" s="229">
        <v>39</v>
      </c>
      <c r="D429" s="230" t="s">
        <v>4674</v>
      </c>
    </row>
    <row r="430" spans="2:4">
      <c r="B430" s="228">
        <v>42832</v>
      </c>
      <c r="C430" s="229">
        <v>40</v>
      </c>
      <c r="D430" s="230" t="s">
        <v>4674</v>
      </c>
    </row>
    <row r="431" spans="2:4">
      <c r="B431" s="228">
        <v>42832</v>
      </c>
      <c r="C431" s="229">
        <v>40</v>
      </c>
      <c r="D431" s="230" t="s">
        <v>4674</v>
      </c>
    </row>
    <row r="432" spans="2:4">
      <c r="B432" s="228">
        <v>42832</v>
      </c>
      <c r="C432" s="229">
        <v>40</v>
      </c>
      <c r="D432" s="230" t="s">
        <v>4674</v>
      </c>
    </row>
    <row r="433" spans="2:4">
      <c r="B433" s="228">
        <v>42832</v>
      </c>
      <c r="C433" s="229">
        <v>40</v>
      </c>
      <c r="D433" s="230" t="s">
        <v>4674</v>
      </c>
    </row>
    <row r="434" spans="2:4">
      <c r="B434" s="228">
        <v>42832</v>
      </c>
      <c r="C434" s="229">
        <v>40</v>
      </c>
      <c r="D434" s="230" t="s">
        <v>4674</v>
      </c>
    </row>
    <row r="435" spans="2:4">
      <c r="B435" s="228">
        <v>42832</v>
      </c>
      <c r="C435" s="229">
        <v>40.14</v>
      </c>
      <c r="D435" s="230" t="s">
        <v>4674</v>
      </c>
    </row>
    <row r="436" spans="2:4">
      <c r="B436" s="228">
        <v>42832</v>
      </c>
      <c r="C436" s="229">
        <v>40.380000000000003</v>
      </c>
      <c r="D436" s="230" t="s">
        <v>4674</v>
      </c>
    </row>
    <row r="437" spans="2:4">
      <c r="B437" s="228">
        <v>42832</v>
      </c>
      <c r="C437" s="229">
        <v>41.24</v>
      </c>
      <c r="D437" s="230" t="s">
        <v>4674</v>
      </c>
    </row>
    <row r="438" spans="2:4">
      <c r="B438" s="228">
        <v>42832</v>
      </c>
      <c r="C438" s="229">
        <v>41.24</v>
      </c>
      <c r="D438" s="230" t="s">
        <v>4674</v>
      </c>
    </row>
    <row r="439" spans="2:4">
      <c r="B439" s="228">
        <v>42832</v>
      </c>
      <c r="C439" s="229">
        <v>43</v>
      </c>
      <c r="D439" s="230" t="s">
        <v>4674</v>
      </c>
    </row>
    <row r="440" spans="2:4">
      <c r="B440" s="228">
        <v>42832</v>
      </c>
      <c r="C440" s="229">
        <v>48.5</v>
      </c>
      <c r="D440" s="230" t="s">
        <v>4675</v>
      </c>
    </row>
    <row r="441" spans="2:4">
      <c r="B441" s="228">
        <v>42832</v>
      </c>
      <c r="C441" s="229">
        <v>50</v>
      </c>
      <c r="D441" s="230" t="s">
        <v>4674</v>
      </c>
    </row>
    <row r="442" spans="2:4">
      <c r="B442" s="228">
        <v>42832</v>
      </c>
      <c r="C442" s="229">
        <v>55</v>
      </c>
      <c r="D442" s="230" t="s">
        <v>4674</v>
      </c>
    </row>
    <row r="443" spans="2:4">
      <c r="B443" s="228">
        <v>42832</v>
      </c>
      <c r="C443" s="229">
        <v>58</v>
      </c>
      <c r="D443" s="230" t="s">
        <v>4674</v>
      </c>
    </row>
    <row r="444" spans="2:4">
      <c r="B444" s="228">
        <v>42832</v>
      </c>
      <c r="C444" s="229">
        <v>60</v>
      </c>
      <c r="D444" s="230" t="s">
        <v>4674</v>
      </c>
    </row>
    <row r="445" spans="2:4">
      <c r="B445" s="228">
        <v>42832</v>
      </c>
      <c r="C445" s="229">
        <v>60</v>
      </c>
      <c r="D445" s="230" t="s">
        <v>4674</v>
      </c>
    </row>
    <row r="446" spans="2:4">
      <c r="B446" s="228">
        <v>42832</v>
      </c>
      <c r="C446" s="229">
        <v>80</v>
      </c>
      <c r="D446" s="230" t="s">
        <v>4674</v>
      </c>
    </row>
    <row r="447" spans="2:4">
      <c r="B447" s="228">
        <v>42832</v>
      </c>
      <c r="C447" s="229">
        <v>87.8</v>
      </c>
      <c r="D447" s="230" t="s">
        <v>4674</v>
      </c>
    </row>
    <row r="448" spans="2:4">
      <c r="B448" s="228">
        <v>42832</v>
      </c>
      <c r="C448" s="229">
        <v>300.01</v>
      </c>
      <c r="D448" s="230" t="s">
        <v>4675</v>
      </c>
    </row>
    <row r="449" spans="2:4">
      <c r="B449" s="228">
        <v>42835</v>
      </c>
      <c r="C449" s="229">
        <v>0.38</v>
      </c>
      <c r="D449" s="230" t="s">
        <v>4674</v>
      </c>
    </row>
    <row r="450" spans="2:4">
      <c r="B450" s="228">
        <v>42835</v>
      </c>
      <c r="C450" s="229">
        <v>0.4</v>
      </c>
      <c r="D450" s="230" t="s">
        <v>4674</v>
      </c>
    </row>
    <row r="451" spans="2:4">
      <c r="B451" s="228">
        <v>42835</v>
      </c>
      <c r="C451" s="229">
        <v>0.42</v>
      </c>
      <c r="D451" s="230" t="s">
        <v>4674</v>
      </c>
    </row>
    <row r="452" spans="2:4">
      <c r="B452" s="228">
        <v>42835</v>
      </c>
      <c r="C452" s="229">
        <v>0.43</v>
      </c>
      <c r="D452" s="230" t="s">
        <v>4674</v>
      </c>
    </row>
    <row r="453" spans="2:4">
      <c r="B453" s="228">
        <v>42835</v>
      </c>
      <c r="C453" s="229">
        <v>0.7</v>
      </c>
      <c r="D453" s="230" t="s">
        <v>4674</v>
      </c>
    </row>
    <row r="454" spans="2:4">
      <c r="B454" s="228">
        <v>42835</v>
      </c>
      <c r="C454" s="229">
        <v>0.75</v>
      </c>
      <c r="D454" s="230" t="s">
        <v>4674</v>
      </c>
    </row>
    <row r="455" spans="2:4">
      <c r="B455" s="228">
        <v>42835</v>
      </c>
      <c r="C455" s="229">
        <v>0.9</v>
      </c>
      <c r="D455" s="230" t="s">
        <v>4674</v>
      </c>
    </row>
    <row r="456" spans="2:4">
      <c r="B456" s="228">
        <v>42835</v>
      </c>
      <c r="C456" s="229">
        <v>0.96</v>
      </c>
      <c r="D456" s="230" t="s">
        <v>4674</v>
      </c>
    </row>
    <row r="457" spans="2:4">
      <c r="B457" s="228">
        <v>42835</v>
      </c>
      <c r="C457" s="229">
        <v>1</v>
      </c>
      <c r="D457" s="230" t="s">
        <v>4674</v>
      </c>
    </row>
    <row r="458" spans="2:4">
      <c r="B458" s="228">
        <v>42835</v>
      </c>
      <c r="C458" s="229">
        <v>1</v>
      </c>
      <c r="D458" s="230" t="s">
        <v>4674</v>
      </c>
    </row>
    <row r="459" spans="2:4">
      <c r="B459" s="228">
        <v>42835</v>
      </c>
      <c r="C459" s="229">
        <v>1.39</v>
      </c>
      <c r="D459" s="230" t="s">
        <v>4674</v>
      </c>
    </row>
    <row r="460" spans="2:4">
      <c r="B460" s="228">
        <v>42835</v>
      </c>
      <c r="C460" s="229">
        <v>1.4</v>
      </c>
      <c r="D460" s="230" t="s">
        <v>4674</v>
      </c>
    </row>
    <row r="461" spans="2:4">
      <c r="B461" s="228">
        <v>42835</v>
      </c>
      <c r="C461" s="229">
        <v>1.59</v>
      </c>
      <c r="D461" s="230" t="s">
        <v>4674</v>
      </c>
    </row>
    <row r="462" spans="2:4">
      <c r="B462" s="228">
        <v>42835</v>
      </c>
      <c r="C462" s="229">
        <v>1.6</v>
      </c>
      <c r="D462" s="230" t="s">
        <v>4674</v>
      </c>
    </row>
    <row r="463" spans="2:4">
      <c r="B463" s="228">
        <v>42835</v>
      </c>
      <c r="C463" s="229">
        <v>2</v>
      </c>
      <c r="D463" s="230" t="s">
        <v>4674</v>
      </c>
    </row>
    <row r="464" spans="2:4">
      <c r="B464" s="228">
        <v>42835</v>
      </c>
      <c r="C464" s="229">
        <v>2</v>
      </c>
      <c r="D464" s="230" t="s">
        <v>4674</v>
      </c>
    </row>
    <row r="465" spans="2:4">
      <c r="B465" s="228">
        <v>42835</v>
      </c>
      <c r="C465" s="229">
        <v>3.57</v>
      </c>
      <c r="D465" s="230" t="s">
        <v>4674</v>
      </c>
    </row>
    <row r="466" spans="2:4">
      <c r="B466" s="228">
        <v>42835</v>
      </c>
      <c r="C466" s="229">
        <v>3.86</v>
      </c>
      <c r="D466" s="230" t="s">
        <v>4674</v>
      </c>
    </row>
    <row r="467" spans="2:4">
      <c r="B467" s="228">
        <v>42835</v>
      </c>
      <c r="C467" s="229">
        <v>3.89</v>
      </c>
      <c r="D467" s="230" t="s">
        <v>4674</v>
      </c>
    </row>
    <row r="468" spans="2:4">
      <c r="B468" s="228">
        <v>42835</v>
      </c>
      <c r="C468" s="229">
        <v>4</v>
      </c>
      <c r="D468" s="230" t="s">
        <v>4674</v>
      </c>
    </row>
    <row r="469" spans="2:4">
      <c r="B469" s="228">
        <v>42835</v>
      </c>
      <c r="C469" s="229">
        <v>4</v>
      </c>
      <c r="D469" s="230" t="s">
        <v>4674</v>
      </c>
    </row>
    <row r="470" spans="2:4">
      <c r="B470" s="228">
        <v>42835</v>
      </c>
      <c r="C470" s="229">
        <v>4.16</v>
      </c>
      <c r="D470" s="230" t="s">
        <v>4674</v>
      </c>
    </row>
    <row r="471" spans="2:4">
      <c r="B471" s="228">
        <v>42835</v>
      </c>
      <c r="C471" s="229">
        <v>4.1900000000000004</v>
      </c>
      <c r="D471" s="230" t="s">
        <v>4674</v>
      </c>
    </row>
    <row r="472" spans="2:4">
      <c r="B472" s="228">
        <v>42835</v>
      </c>
      <c r="C472" s="229">
        <v>4.3600000000000003</v>
      </c>
      <c r="D472" s="230" t="s">
        <v>4674</v>
      </c>
    </row>
    <row r="473" spans="2:4">
      <c r="B473" s="228">
        <v>42835</v>
      </c>
      <c r="C473" s="229">
        <v>4.6500000000000004</v>
      </c>
      <c r="D473" s="230" t="s">
        <v>4674</v>
      </c>
    </row>
    <row r="474" spans="2:4">
      <c r="B474" s="228">
        <v>42835</v>
      </c>
      <c r="C474" s="229">
        <v>4.99</v>
      </c>
      <c r="D474" s="230" t="s">
        <v>4674</v>
      </c>
    </row>
    <row r="475" spans="2:4">
      <c r="B475" s="228">
        <v>42835</v>
      </c>
      <c r="C475" s="229">
        <v>5</v>
      </c>
      <c r="D475" s="230" t="s">
        <v>4674</v>
      </c>
    </row>
    <row r="476" spans="2:4">
      <c r="B476" s="228">
        <v>42835</v>
      </c>
      <c r="C476" s="229">
        <v>5</v>
      </c>
      <c r="D476" s="230" t="s">
        <v>4674</v>
      </c>
    </row>
    <row r="477" spans="2:4">
      <c r="B477" s="228">
        <v>42835</v>
      </c>
      <c r="C477" s="229">
        <v>5</v>
      </c>
      <c r="D477" s="230" t="s">
        <v>4674</v>
      </c>
    </row>
    <row r="478" spans="2:4">
      <c r="B478" s="228">
        <v>42835</v>
      </c>
      <c r="C478" s="229">
        <v>5</v>
      </c>
      <c r="D478" s="230" t="s">
        <v>4674</v>
      </c>
    </row>
    <row r="479" spans="2:4">
      <c r="B479" s="228">
        <v>42835</v>
      </c>
      <c r="C479" s="229">
        <v>5.78</v>
      </c>
      <c r="D479" s="230" t="s">
        <v>4674</v>
      </c>
    </row>
    <row r="480" spans="2:4">
      <c r="B480" s="228">
        <v>42835</v>
      </c>
      <c r="C480" s="229">
        <v>5.85</v>
      </c>
      <c r="D480" s="230" t="s">
        <v>4674</v>
      </c>
    </row>
    <row r="481" spans="2:4">
      <c r="B481" s="228">
        <v>42835</v>
      </c>
      <c r="C481" s="229">
        <v>6</v>
      </c>
      <c r="D481" s="230" t="s">
        <v>4674</v>
      </c>
    </row>
    <row r="482" spans="2:4">
      <c r="B482" s="228">
        <v>42835</v>
      </c>
      <c r="C482" s="229">
        <v>6</v>
      </c>
      <c r="D482" s="230" t="s">
        <v>4674</v>
      </c>
    </row>
    <row r="483" spans="2:4">
      <c r="B483" s="228">
        <v>42835</v>
      </c>
      <c r="C483" s="229">
        <v>6.5</v>
      </c>
      <c r="D483" s="230" t="s">
        <v>4674</v>
      </c>
    </row>
    <row r="484" spans="2:4">
      <c r="B484" s="228">
        <v>42835</v>
      </c>
      <c r="C484" s="229">
        <v>6.5</v>
      </c>
      <c r="D484" s="230" t="s">
        <v>4674</v>
      </c>
    </row>
    <row r="485" spans="2:4">
      <c r="B485" s="228">
        <v>42835</v>
      </c>
      <c r="C485" s="229">
        <v>7.18</v>
      </c>
      <c r="D485" s="230" t="s">
        <v>4674</v>
      </c>
    </row>
    <row r="486" spans="2:4">
      <c r="B486" s="228">
        <v>42835</v>
      </c>
      <c r="C486" s="229">
        <v>7.35</v>
      </c>
      <c r="D486" s="230" t="s">
        <v>4675</v>
      </c>
    </row>
    <row r="487" spans="2:4">
      <c r="B487" s="228">
        <v>42835</v>
      </c>
      <c r="C487" s="229">
        <v>7.4</v>
      </c>
      <c r="D487" s="230" t="s">
        <v>4674</v>
      </c>
    </row>
    <row r="488" spans="2:4">
      <c r="B488" s="228">
        <v>42835</v>
      </c>
      <c r="C488" s="229">
        <v>8</v>
      </c>
      <c r="D488" s="230" t="s">
        <v>4674</v>
      </c>
    </row>
    <row r="489" spans="2:4">
      <c r="B489" s="228">
        <v>42835</v>
      </c>
      <c r="C489" s="229">
        <v>8</v>
      </c>
      <c r="D489" s="230" t="s">
        <v>4674</v>
      </c>
    </row>
    <row r="490" spans="2:4">
      <c r="B490" s="228">
        <v>42835</v>
      </c>
      <c r="C490" s="229">
        <v>8.0299999999999994</v>
      </c>
      <c r="D490" s="230" t="s">
        <v>4674</v>
      </c>
    </row>
    <row r="491" spans="2:4">
      <c r="B491" s="228">
        <v>42835</v>
      </c>
      <c r="C491" s="229">
        <v>8.76</v>
      </c>
      <c r="D491" s="230" t="s">
        <v>4674</v>
      </c>
    </row>
    <row r="492" spans="2:4">
      <c r="B492" s="228">
        <v>42835</v>
      </c>
      <c r="C492" s="229">
        <v>9</v>
      </c>
      <c r="D492" s="230" t="s">
        <v>4674</v>
      </c>
    </row>
    <row r="493" spans="2:4">
      <c r="B493" s="228">
        <v>42835</v>
      </c>
      <c r="C493" s="229">
        <v>9</v>
      </c>
      <c r="D493" s="230" t="s">
        <v>4674</v>
      </c>
    </row>
    <row r="494" spans="2:4">
      <c r="B494" s="228">
        <v>42835</v>
      </c>
      <c r="C494" s="229">
        <v>9.91</v>
      </c>
      <c r="D494" s="230" t="s">
        <v>4674</v>
      </c>
    </row>
    <row r="495" spans="2:4">
      <c r="B495" s="228">
        <v>42835</v>
      </c>
      <c r="C495" s="229">
        <v>10</v>
      </c>
      <c r="D495" s="230" t="s">
        <v>4674</v>
      </c>
    </row>
    <row r="496" spans="2:4">
      <c r="B496" s="228">
        <v>42835</v>
      </c>
      <c r="C496" s="229">
        <v>10</v>
      </c>
      <c r="D496" s="230" t="s">
        <v>4674</v>
      </c>
    </row>
    <row r="497" spans="2:4">
      <c r="B497" s="228">
        <v>42835</v>
      </c>
      <c r="C497" s="229">
        <v>10</v>
      </c>
      <c r="D497" s="230" t="s">
        <v>4674</v>
      </c>
    </row>
    <row r="498" spans="2:4">
      <c r="B498" s="228">
        <v>42835</v>
      </c>
      <c r="C498" s="229">
        <v>10</v>
      </c>
      <c r="D498" s="230" t="s">
        <v>4674</v>
      </c>
    </row>
    <row r="499" spans="2:4">
      <c r="B499" s="228">
        <v>42835</v>
      </c>
      <c r="C499" s="229">
        <v>10</v>
      </c>
      <c r="D499" s="230" t="s">
        <v>4674</v>
      </c>
    </row>
    <row r="500" spans="2:4">
      <c r="B500" s="228">
        <v>42835</v>
      </c>
      <c r="C500" s="229">
        <v>10</v>
      </c>
      <c r="D500" s="230" t="s">
        <v>4674</v>
      </c>
    </row>
    <row r="501" spans="2:4">
      <c r="B501" s="228">
        <v>42835</v>
      </c>
      <c r="C501" s="229">
        <v>10</v>
      </c>
      <c r="D501" s="230" t="s">
        <v>4674</v>
      </c>
    </row>
    <row r="502" spans="2:4">
      <c r="B502" s="228">
        <v>42835</v>
      </c>
      <c r="C502" s="229">
        <v>10</v>
      </c>
      <c r="D502" s="230" t="s">
        <v>4674</v>
      </c>
    </row>
    <row r="503" spans="2:4">
      <c r="B503" s="228">
        <v>42835</v>
      </c>
      <c r="C503" s="229">
        <v>10</v>
      </c>
      <c r="D503" s="230" t="s">
        <v>4674</v>
      </c>
    </row>
    <row r="504" spans="2:4">
      <c r="B504" s="228">
        <v>42835</v>
      </c>
      <c r="C504" s="229">
        <v>10</v>
      </c>
      <c r="D504" s="230" t="s">
        <v>4674</v>
      </c>
    </row>
    <row r="505" spans="2:4">
      <c r="B505" s="228">
        <v>42835</v>
      </c>
      <c r="C505" s="229">
        <v>10</v>
      </c>
      <c r="D505" s="230" t="s">
        <v>4674</v>
      </c>
    </row>
    <row r="506" spans="2:4">
      <c r="B506" s="228">
        <v>42835</v>
      </c>
      <c r="C506" s="229">
        <v>10</v>
      </c>
      <c r="D506" s="230" t="s">
        <v>4674</v>
      </c>
    </row>
    <row r="507" spans="2:4">
      <c r="B507" s="228">
        <v>42835</v>
      </c>
      <c r="C507" s="229">
        <v>10.199999999999999</v>
      </c>
      <c r="D507" s="230" t="s">
        <v>4674</v>
      </c>
    </row>
    <row r="508" spans="2:4">
      <c r="B508" s="228">
        <v>42835</v>
      </c>
      <c r="C508" s="229">
        <v>12</v>
      </c>
      <c r="D508" s="230" t="s">
        <v>4674</v>
      </c>
    </row>
    <row r="509" spans="2:4">
      <c r="B509" s="228">
        <v>42835</v>
      </c>
      <c r="C509" s="229">
        <v>12.35</v>
      </c>
      <c r="D509" s="230" t="s">
        <v>4674</v>
      </c>
    </row>
    <row r="510" spans="2:4">
      <c r="B510" s="228">
        <v>42835</v>
      </c>
      <c r="C510" s="229">
        <v>13</v>
      </c>
      <c r="D510" s="230" t="s">
        <v>4674</v>
      </c>
    </row>
    <row r="511" spans="2:4">
      <c r="B511" s="228">
        <v>42835</v>
      </c>
      <c r="C511" s="229">
        <v>15</v>
      </c>
      <c r="D511" s="230" t="s">
        <v>4674</v>
      </c>
    </row>
    <row r="512" spans="2:4">
      <c r="B512" s="228">
        <v>42835</v>
      </c>
      <c r="C512" s="229">
        <v>17.100000000000001</v>
      </c>
      <c r="D512" s="230" t="s">
        <v>4674</v>
      </c>
    </row>
    <row r="513" spans="2:4">
      <c r="B513" s="228">
        <v>42835</v>
      </c>
      <c r="C513" s="229">
        <v>18.399999999999999</v>
      </c>
      <c r="D513" s="230" t="s">
        <v>4674</v>
      </c>
    </row>
    <row r="514" spans="2:4">
      <c r="B514" s="228">
        <v>42835</v>
      </c>
      <c r="C514" s="229">
        <v>20</v>
      </c>
      <c r="D514" s="230" t="s">
        <v>4674</v>
      </c>
    </row>
    <row r="515" spans="2:4">
      <c r="B515" s="228">
        <v>42835</v>
      </c>
      <c r="C515" s="229">
        <v>24.85</v>
      </c>
      <c r="D515" s="230" t="s">
        <v>4674</v>
      </c>
    </row>
    <row r="516" spans="2:4">
      <c r="B516" s="228">
        <v>42835</v>
      </c>
      <c r="C516" s="229">
        <v>25</v>
      </c>
      <c r="D516" s="230" t="s">
        <v>4674</v>
      </c>
    </row>
    <row r="517" spans="2:4">
      <c r="B517" s="228">
        <v>42835</v>
      </c>
      <c r="C517" s="229">
        <v>25</v>
      </c>
      <c r="D517" s="230" t="s">
        <v>4674</v>
      </c>
    </row>
    <row r="518" spans="2:4">
      <c r="B518" s="228">
        <v>42835</v>
      </c>
      <c r="C518" s="229">
        <v>25</v>
      </c>
      <c r="D518" s="230" t="s">
        <v>4674</v>
      </c>
    </row>
    <row r="519" spans="2:4">
      <c r="B519" s="228">
        <v>42835</v>
      </c>
      <c r="C519" s="229">
        <v>25</v>
      </c>
      <c r="D519" s="230" t="s">
        <v>4674</v>
      </c>
    </row>
    <row r="520" spans="2:4">
      <c r="B520" s="228">
        <v>42835</v>
      </c>
      <c r="C520" s="229">
        <v>25</v>
      </c>
      <c r="D520" s="230" t="s">
        <v>4674</v>
      </c>
    </row>
    <row r="521" spans="2:4">
      <c r="B521" s="228">
        <v>42835</v>
      </c>
      <c r="C521" s="229">
        <v>25</v>
      </c>
      <c r="D521" s="230" t="s">
        <v>4674</v>
      </c>
    </row>
    <row r="522" spans="2:4">
      <c r="B522" s="228">
        <v>42835</v>
      </c>
      <c r="C522" s="229">
        <v>25</v>
      </c>
      <c r="D522" s="230" t="s">
        <v>4674</v>
      </c>
    </row>
    <row r="523" spans="2:4">
      <c r="B523" s="228">
        <v>42835</v>
      </c>
      <c r="C523" s="229">
        <v>25</v>
      </c>
      <c r="D523" s="230" t="s">
        <v>4674</v>
      </c>
    </row>
    <row r="524" spans="2:4">
      <c r="B524" s="228">
        <v>42835</v>
      </c>
      <c r="C524" s="229">
        <v>25</v>
      </c>
      <c r="D524" s="230" t="s">
        <v>4674</v>
      </c>
    </row>
    <row r="525" spans="2:4">
      <c r="B525" s="228">
        <v>42835</v>
      </c>
      <c r="C525" s="229">
        <v>25</v>
      </c>
      <c r="D525" s="230" t="s">
        <v>4674</v>
      </c>
    </row>
    <row r="526" spans="2:4">
      <c r="B526" s="228">
        <v>42835</v>
      </c>
      <c r="C526" s="229">
        <v>25</v>
      </c>
      <c r="D526" s="230" t="s">
        <v>4674</v>
      </c>
    </row>
    <row r="527" spans="2:4">
      <c r="B527" s="228">
        <v>42835</v>
      </c>
      <c r="C527" s="229">
        <v>25</v>
      </c>
      <c r="D527" s="230" t="s">
        <v>4674</v>
      </c>
    </row>
    <row r="528" spans="2:4">
      <c r="B528" s="228">
        <v>42835</v>
      </c>
      <c r="C528" s="229">
        <v>26</v>
      </c>
      <c r="D528" s="230" t="s">
        <v>4674</v>
      </c>
    </row>
    <row r="529" spans="2:4">
      <c r="B529" s="228">
        <v>42835</v>
      </c>
      <c r="C529" s="229">
        <v>26.48</v>
      </c>
      <c r="D529" s="230" t="s">
        <v>4674</v>
      </c>
    </row>
    <row r="530" spans="2:4">
      <c r="B530" s="228">
        <v>42835</v>
      </c>
      <c r="C530" s="229">
        <v>28.75</v>
      </c>
      <c r="D530" s="230" t="s">
        <v>4674</v>
      </c>
    </row>
    <row r="531" spans="2:4">
      <c r="B531" s="228">
        <v>42835</v>
      </c>
      <c r="C531" s="229">
        <v>30</v>
      </c>
      <c r="D531" s="230" t="s">
        <v>4674</v>
      </c>
    </row>
    <row r="532" spans="2:4">
      <c r="B532" s="228">
        <v>42835</v>
      </c>
      <c r="C532" s="229">
        <v>30</v>
      </c>
      <c r="D532" s="230" t="s">
        <v>4674</v>
      </c>
    </row>
    <row r="533" spans="2:4">
      <c r="B533" s="228">
        <v>42835</v>
      </c>
      <c r="C533" s="229">
        <v>30</v>
      </c>
      <c r="D533" s="230" t="s">
        <v>4674</v>
      </c>
    </row>
    <row r="534" spans="2:4">
      <c r="B534" s="228">
        <v>42835</v>
      </c>
      <c r="C534" s="229">
        <v>30</v>
      </c>
      <c r="D534" s="230" t="s">
        <v>4674</v>
      </c>
    </row>
    <row r="535" spans="2:4">
      <c r="B535" s="228">
        <v>42835</v>
      </c>
      <c r="C535" s="229">
        <v>30</v>
      </c>
      <c r="D535" s="230" t="s">
        <v>4674</v>
      </c>
    </row>
    <row r="536" spans="2:4">
      <c r="B536" s="228">
        <v>42835</v>
      </c>
      <c r="C536" s="229">
        <v>30</v>
      </c>
      <c r="D536" s="230" t="s">
        <v>4674</v>
      </c>
    </row>
    <row r="537" spans="2:4">
      <c r="B537" s="228">
        <v>42835</v>
      </c>
      <c r="C537" s="229">
        <v>35.5</v>
      </c>
      <c r="D537" s="230" t="s">
        <v>4674</v>
      </c>
    </row>
    <row r="538" spans="2:4">
      <c r="B538" s="228">
        <v>42835</v>
      </c>
      <c r="C538" s="229">
        <v>40</v>
      </c>
      <c r="D538" s="230" t="s">
        <v>4674</v>
      </c>
    </row>
    <row r="539" spans="2:4">
      <c r="B539" s="228">
        <v>42835</v>
      </c>
      <c r="C539" s="229">
        <v>44.44</v>
      </c>
      <c r="D539" s="230" t="s">
        <v>4674</v>
      </c>
    </row>
    <row r="540" spans="2:4">
      <c r="B540" s="228">
        <v>42835</v>
      </c>
      <c r="C540" s="229">
        <v>45</v>
      </c>
      <c r="D540" s="230" t="s">
        <v>4674</v>
      </c>
    </row>
    <row r="541" spans="2:4">
      <c r="B541" s="228">
        <v>42835</v>
      </c>
      <c r="C541" s="229">
        <v>48.5</v>
      </c>
      <c r="D541" s="230" t="s">
        <v>4675</v>
      </c>
    </row>
    <row r="542" spans="2:4">
      <c r="B542" s="228">
        <v>42835</v>
      </c>
      <c r="C542" s="229">
        <v>48.5</v>
      </c>
      <c r="D542" s="230" t="s">
        <v>4675</v>
      </c>
    </row>
    <row r="543" spans="2:4">
      <c r="B543" s="228">
        <v>42835</v>
      </c>
      <c r="C543" s="229">
        <v>50</v>
      </c>
      <c r="D543" s="230" t="s">
        <v>4674</v>
      </c>
    </row>
    <row r="544" spans="2:4">
      <c r="B544" s="228">
        <v>42835</v>
      </c>
      <c r="C544" s="229">
        <v>55</v>
      </c>
      <c r="D544" s="230" t="s">
        <v>4674</v>
      </c>
    </row>
    <row r="545" spans="2:4">
      <c r="B545" s="228">
        <v>42835</v>
      </c>
      <c r="C545" s="229">
        <v>60</v>
      </c>
      <c r="D545" s="230" t="s">
        <v>4674</v>
      </c>
    </row>
    <row r="546" spans="2:4">
      <c r="B546" s="228">
        <v>42835</v>
      </c>
      <c r="C546" s="229">
        <v>65</v>
      </c>
      <c r="D546" s="230" t="s">
        <v>4674</v>
      </c>
    </row>
    <row r="547" spans="2:4">
      <c r="B547" s="228">
        <v>42835</v>
      </c>
      <c r="C547" s="229">
        <v>75</v>
      </c>
      <c r="D547" s="230" t="s">
        <v>4674</v>
      </c>
    </row>
    <row r="548" spans="2:4">
      <c r="B548" s="228">
        <v>42835</v>
      </c>
      <c r="C548" s="229">
        <v>75</v>
      </c>
      <c r="D548" s="230" t="s">
        <v>4674</v>
      </c>
    </row>
    <row r="549" spans="2:4">
      <c r="B549" s="228">
        <v>42835</v>
      </c>
      <c r="C549" s="229">
        <v>75</v>
      </c>
      <c r="D549" s="230" t="s">
        <v>4674</v>
      </c>
    </row>
    <row r="550" spans="2:4">
      <c r="B550" s="228">
        <v>42835</v>
      </c>
      <c r="C550" s="229">
        <v>75</v>
      </c>
      <c r="D550" s="230" t="s">
        <v>4674</v>
      </c>
    </row>
    <row r="551" spans="2:4">
      <c r="B551" s="228">
        <v>42835</v>
      </c>
      <c r="C551" s="229">
        <v>75</v>
      </c>
      <c r="D551" s="230" t="s">
        <v>4674</v>
      </c>
    </row>
    <row r="552" spans="2:4">
      <c r="B552" s="228">
        <v>42835</v>
      </c>
      <c r="C552" s="229">
        <v>76.08</v>
      </c>
      <c r="D552" s="230" t="s">
        <v>4674</v>
      </c>
    </row>
    <row r="553" spans="2:4">
      <c r="B553" s="228">
        <v>42835</v>
      </c>
      <c r="C553" s="229">
        <v>130</v>
      </c>
      <c r="D553" s="230" t="s">
        <v>4674</v>
      </c>
    </row>
    <row r="554" spans="2:4">
      <c r="B554" s="228">
        <v>42835</v>
      </c>
      <c r="C554" s="229">
        <v>291</v>
      </c>
      <c r="D554" s="230" t="s">
        <v>4675</v>
      </c>
    </row>
    <row r="555" spans="2:4">
      <c r="B555" s="228">
        <v>42835</v>
      </c>
      <c r="C555" s="229">
        <v>475.3</v>
      </c>
      <c r="D555" s="230" t="s">
        <v>4675</v>
      </c>
    </row>
    <row r="556" spans="2:4">
      <c r="B556" s="228">
        <v>42835</v>
      </c>
      <c r="C556" s="229">
        <v>485</v>
      </c>
      <c r="D556" s="230" t="s">
        <v>4675</v>
      </c>
    </row>
    <row r="557" spans="2:4">
      <c r="B557" s="228">
        <v>42835</v>
      </c>
      <c r="C557" s="229">
        <v>485</v>
      </c>
      <c r="D557" s="230" t="s">
        <v>4675</v>
      </c>
    </row>
    <row r="558" spans="2:4">
      <c r="B558" s="228">
        <v>42835</v>
      </c>
      <c r="C558" s="229">
        <v>500</v>
      </c>
      <c r="D558" s="230" t="s">
        <v>4674</v>
      </c>
    </row>
    <row r="559" spans="2:4">
      <c r="B559" s="228">
        <v>42835</v>
      </c>
      <c r="C559" s="229">
        <v>538.05999999999995</v>
      </c>
      <c r="D559" s="230" t="s">
        <v>4675</v>
      </c>
    </row>
    <row r="560" spans="2:4">
      <c r="B560" s="228">
        <v>42835</v>
      </c>
      <c r="C560" s="229">
        <v>1455</v>
      </c>
      <c r="D560" s="230" t="s">
        <v>4675</v>
      </c>
    </row>
    <row r="561" spans="2:4">
      <c r="B561" s="228">
        <v>42836</v>
      </c>
      <c r="C561" s="229">
        <v>0.02</v>
      </c>
      <c r="D561" s="230" t="s">
        <v>4674</v>
      </c>
    </row>
    <row r="562" spans="2:4">
      <c r="B562" s="228">
        <v>42836</v>
      </c>
      <c r="C562" s="229">
        <v>0.15</v>
      </c>
      <c r="D562" s="230" t="s">
        <v>4674</v>
      </c>
    </row>
    <row r="563" spans="2:4">
      <c r="B563" s="228">
        <v>42836</v>
      </c>
      <c r="C563" s="229">
        <v>0.2</v>
      </c>
      <c r="D563" s="230" t="s">
        <v>4674</v>
      </c>
    </row>
    <row r="564" spans="2:4">
      <c r="B564" s="228">
        <v>42836</v>
      </c>
      <c r="C564" s="229">
        <v>0.25</v>
      </c>
      <c r="D564" s="230" t="s">
        <v>4674</v>
      </c>
    </row>
    <row r="565" spans="2:4">
      <c r="B565" s="228">
        <v>42836</v>
      </c>
      <c r="C565" s="229">
        <v>0.25</v>
      </c>
      <c r="D565" s="230" t="s">
        <v>4674</v>
      </c>
    </row>
    <row r="566" spans="2:4">
      <c r="B566" s="228">
        <v>42836</v>
      </c>
      <c r="C566" s="229">
        <v>0.25</v>
      </c>
      <c r="D566" s="230" t="s">
        <v>4674</v>
      </c>
    </row>
    <row r="567" spans="2:4">
      <c r="B567" s="228">
        <v>42836</v>
      </c>
      <c r="C567" s="229">
        <v>0.25</v>
      </c>
      <c r="D567" s="230" t="s">
        <v>4674</v>
      </c>
    </row>
    <row r="568" spans="2:4">
      <c r="B568" s="228">
        <v>42836</v>
      </c>
      <c r="C568" s="229">
        <v>0.25</v>
      </c>
      <c r="D568" s="230" t="s">
        <v>4674</v>
      </c>
    </row>
    <row r="569" spans="2:4">
      <c r="B569" s="228">
        <v>42836</v>
      </c>
      <c r="C569" s="229">
        <v>0.25</v>
      </c>
      <c r="D569" s="230" t="s">
        <v>4674</v>
      </c>
    </row>
    <row r="570" spans="2:4">
      <c r="B570" s="228">
        <v>42836</v>
      </c>
      <c r="C570" s="229">
        <v>0.25</v>
      </c>
      <c r="D570" s="230" t="s">
        <v>4674</v>
      </c>
    </row>
    <row r="571" spans="2:4">
      <c r="B571" s="228">
        <v>42836</v>
      </c>
      <c r="C571" s="229">
        <v>0.38</v>
      </c>
      <c r="D571" s="230" t="s">
        <v>4674</v>
      </c>
    </row>
    <row r="572" spans="2:4">
      <c r="B572" s="228">
        <v>42836</v>
      </c>
      <c r="C572" s="229">
        <v>0.55000000000000004</v>
      </c>
      <c r="D572" s="230" t="s">
        <v>4674</v>
      </c>
    </row>
    <row r="573" spans="2:4">
      <c r="B573" s="228">
        <v>42836</v>
      </c>
      <c r="C573" s="229">
        <v>0.84</v>
      </c>
      <c r="D573" s="230" t="s">
        <v>4674</v>
      </c>
    </row>
    <row r="574" spans="2:4">
      <c r="B574" s="228">
        <v>42836</v>
      </c>
      <c r="C574" s="229">
        <v>0.97</v>
      </c>
      <c r="D574" s="230" t="s">
        <v>4674</v>
      </c>
    </row>
    <row r="575" spans="2:4">
      <c r="B575" s="228">
        <v>42836</v>
      </c>
      <c r="C575" s="229">
        <v>1</v>
      </c>
      <c r="D575" s="230" t="s">
        <v>4674</v>
      </c>
    </row>
    <row r="576" spans="2:4">
      <c r="B576" s="228">
        <v>42836</v>
      </c>
      <c r="C576" s="229">
        <v>1</v>
      </c>
      <c r="D576" s="230" t="s">
        <v>4674</v>
      </c>
    </row>
    <row r="577" spans="2:4">
      <c r="B577" s="228">
        <v>42836</v>
      </c>
      <c r="C577" s="229">
        <v>1.07</v>
      </c>
      <c r="D577" s="230" t="s">
        <v>4674</v>
      </c>
    </row>
    <row r="578" spans="2:4">
      <c r="B578" s="228">
        <v>42836</v>
      </c>
      <c r="C578" s="229">
        <v>1.5</v>
      </c>
      <c r="D578" s="230" t="s">
        <v>4674</v>
      </c>
    </row>
    <row r="579" spans="2:4">
      <c r="B579" s="228">
        <v>42836</v>
      </c>
      <c r="C579" s="229">
        <v>1.83</v>
      </c>
      <c r="D579" s="230" t="s">
        <v>4674</v>
      </c>
    </row>
    <row r="580" spans="2:4">
      <c r="B580" s="228">
        <v>42836</v>
      </c>
      <c r="C580" s="229">
        <v>2</v>
      </c>
      <c r="D580" s="230" t="s">
        <v>4674</v>
      </c>
    </row>
    <row r="581" spans="2:4">
      <c r="B581" s="228">
        <v>42836</v>
      </c>
      <c r="C581" s="229">
        <v>2.3199999999999998</v>
      </c>
      <c r="D581" s="230" t="s">
        <v>4674</v>
      </c>
    </row>
    <row r="582" spans="2:4">
      <c r="B582" s="228">
        <v>42836</v>
      </c>
      <c r="C582" s="229">
        <v>2.5</v>
      </c>
      <c r="D582" s="230" t="s">
        <v>4674</v>
      </c>
    </row>
    <row r="583" spans="2:4">
      <c r="B583" s="228">
        <v>42836</v>
      </c>
      <c r="C583" s="229">
        <v>2.5</v>
      </c>
      <c r="D583" s="230" t="s">
        <v>4674</v>
      </c>
    </row>
    <row r="584" spans="2:4">
      <c r="B584" s="228">
        <v>42836</v>
      </c>
      <c r="C584" s="229">
        <v>3.67</v>
      </c>
      <c r="D584" s="230" t="s">
        <v>4674</v>
      </c>
    </row>
    <row r="585" spans="2:4">
      <c r="B585" s="228">
        <v>42836</v>
      </c>
      <c r="C585" s="229">
        <v>3.8</v>
      </c>
      <c r="D585" s="230" t="s">
        <v>4674</v>
      </c>
    </row>
    <row r="586" spans="2:4">
      <c r="B586" s="228">
        <v>42836</v>
      </c>
      <c r="C586" s="229">
        <v>4</v>
      </c>
      <c r="D586" s="230" t="s">
        <v>4674</v>
      </c>
    </row>
    <row r="587" spans="2:4">
      <c r="B587" s="228">
        <v>42836</v>
      </c>
      <c r="C587" s="229">
        <v>4</v>
      </c>
      <c r="D587" s="230" t="s">
        <v>4674</v>
      </c>
    </row>
    <row r="588" spans="2:4">
      <c r="B588" s="228">
        <v>42836</v>
      </c>
      <c r="C588" s="229">
        <v>4</v>
      </c>
      <c r="D588" s="230" t="s">
        <v>4674</v>
      </c>
    </row>
    <row r="589" spans="2:4">
      <c r="B589" s="228">
        <v>42836</v>
      </c>
      <c r="C589" s="229">
        <v>4</v>
      </c>
      <c r="D589" s="230" t="s">
        <v>4674</v>
      </c>
    </row>
    <row r="590" spans="2:4">
      <c r="B590" s="228">
        <v>42836</v>
      </c>
      <c r="C590" s="229">
        <v>4.16</v>
      </c>
      <c r="D590" s="230" t="s">
        <v>4674</v>
      </c>
    </row>
    <row r="591" spans="2:4">
      <c r="B591" s="228">
        <v>42836</v>
      </c>
      <c r="C591" s="229">
        <v>4.38</v>
      </c>
      <c r="D591" s="230" t="s">
        <v>4674</v>
      </c>
    </row>
    <row r="592" spans="2:4">
      <c r="B592" s="228">
        <v>42836</v>
      </c>
      <c r="C592" s="229">
        <v>4.9000000000000004</v>
      </c>
      <c r="D592" s="230" t="s">
        <v>4674</v>
      </c>
    </row>
    <row r="593" spans="2:4">
      <c r="B593" s="228">
        <v>42836</v>
      </c>
      <c r="C593" s="229">
        <v>5</v>
      </c>
      <c r="D593" s="230" t="s">
        <v>4674</v>
      </c>
    </row>
    <row r="594" spans="2:4">
      <c r="B594" s="228">
        <v>42836</v>
      </c>
      <c r="C594" s="229">
        <v>5</v>
      </c>
      <c r="D594" s="230" t="s">
        <v>4674</v>
      </c>
    </row>
    <row r="595" spans="2:4">
      <c r="B595" s="228">
        <v>42836</v>
      </c>
      <c r="C595" s="229">
        <v>5</v>
      </c>
      <c r="D595" s="230" t="s">
        <v>4674</v>
      </c>
    </row>
    <row r="596" spans="2:4">
      <c r="B596" s="228">
        <v>42836</v>
      </c>
      <c r="C596" s="229">
        <v>5.4</v>
      </c>
      <c r="D596" s="230" t="s">
        <v>4674</v>
      </c>
    </row>
    <row r="597" spans="2:4">
      <c r="B597" s="228">
        <v>42836</v>
      </c>
      <c r="C597" s="229">
        <v>5.7</v>
      </c>
      <c r="D597" s="230" t="s">
        <v>4674</v>
      </c>
    </row>
    <row r="598" spans="2:4">
      <c r="B598" s="228">
        <v>42836</v>
      </c>
      <c r="C598" s="229">
        <v>6.76</v>
      </c>
      <c r="D598" s="230" t="s">
        <v>4674</v>
      </c>
    </row>
    <row r="599" spans="2:4">
      <c r="B599" s="228">
        <v>42836</v>
      </c>
      <c r="C599" s="229">
        <v>6.95</v>
      </c>
      <c r="D599" s="230" t="s">
        <v>4674</v>
      </c>
    </row>
    <row r="600" spans="2:4">
      <c r="B600" s="228">
        <v>42836</v>
      </c>
      <c r="C600" s="229">
        <v>7</v>
      </c>
      <c r="D600" s="230" t="s">
        <v>4674</v>
      </c>
    </row>
    <row r="601" spans="2:4">
      <c r="B601" s="228">
        <v>42836</v>
      </c>
      <c r="C601" s="229">
        <v>7</v>
      </c>
      <c r="D601" s="230" t="s">
        <v>4674</v>
      </c>
    </row>
    <row r="602" spans="2:4">
      <c r="B602" s="228">
        <v>42836</v>
      </c>
      <c r="C602" s="229">
        <v>7</v>
      </c>
      <c r="D602" s="230" t="s">
        <v>4674</v>
      </c>
    </row>
    <row r="603" spans="2:4">
      <c r="B603" s="228">
        <v>42836</v>
      </c>
      <c r="C603" s="229">
        <v>7</v>
      </c>
      <c r="D603" s="230" t="s">
        <v>4674</v>
      </c>
    </row>
    <row r="604" spans="2:4">
      <c r="B604" s="228">
        <v>42836</v>
      </c>
      <c r="C604" s="229">
        <v>7</v>
      </c>
      <c r="D604" s="230" t="s">
        <v>4674</v>
      </c>
    </row>
    <row r="605" spans="2:4">
      <c r="B605" s="228">
        <v>42836</v>
      </c>
      <c r="C605" s="229">
        <v>7</v>
      </c>
      <c r="D605" s="230" t="s">
        <v>4674</v>
      </c>
    </row>
    <row r="606" spans="2:4">
      <c r="B606" s="228">
        <v>42836</v>
      </c>
      <c r="C606" s="229">
        <v>7</v>
      </c>
      <c r="D606" s="230" t="s">
        <v>4674</v>
      </c>
    </row>
    <row r="607" spans="2:4">
      <c r="B607" s="228">
        <v>42836</v>
      </c>
      <c r="C607" s="229">
        <v>7.36</v>
      </c>
      <c r="D607" s="230" t="s">
        <v>4674</v>
      </c>
    </row>
    <row r="608" spans="2:4">
      <c r="B608" s="228">
        <v>42836</v>
      </c>
      <c r="C608" s="229">
        <v>7.68</v>
      </c>
      <c r="D608" s="230" t="s">
        <v>4674</v>
      </c>
    </row>
    <row r="609" spans="2:4">
      <c r="B609" s="228">
        <v>42836</v>
      </c>
      <c r="C609" s="229">
        <v>8.49</v>
      </c>
      <c r="D609" s="230" t="s">
        <v>4674</v>
      </c>
    </row>
    <row r="610" spans="2:4">
      <c r="B610" s="228">
        <v>42836</v>
      </c>
      <c r="C610" s="229">
        <v>8.5299999999999994</v>
      </c>
      <c r="D610" s="230" t="s">
        <v>4674</v>
      </c>
    </row>
    <row r="611" spans="2:4">
      <c r="B611" s="228">
        <v>42836</v>
      </c>
      <c r="C611" s="229">
        <v>9</v>
      </c>
      <c r="D611" s="230" t="s">
        <v>4674</v>
      </c>
    </row>
    <row r="612" spans="2:4">
      <c r="B612" s="228">
        <v>42836</v>
      </c>
      <c r="C612" s="229">
        <v>9</v>
      </c>
      <c r="D612" s="230" t="s">
        <v>4674</v>
      </c>
    </row>
    <row r="613" spans="2:4">
      <c r="B613" s="228">
        <v>42836</v>
      </c>
      <c r="C613" s="229">
        <v>9.43</v>
      </c>
      <c r="D613" s="230" t="s">
        <v>4674</v>
      </c>
    </row>
    <row r="614" spans="2:4">
      <c r="B614" s="228">
        <v>42836</v>
      </c>
      <c r="C614" s="229">
        <v>10</v>
      </c>
      <c r="D614" s="230" t="s">
        <v>4674</v>
      </c>
    </row>
    <row r="615" spans="2:4">
      <c r="B615" s="228">
        <v>42836</v>
      </c>
      <c r="C615" s="229">
        <v>10</v>
      </c>
      <c r="D615" s="230" t="s">
        <v>4674</v>
      </c>
    </row>
    <row r="616" spans="2:4">
      <c r="B616" s="228">
        <v>42836</v>
      </c>
      <c r="C616" s="229">
        <v>10</v>
      </c>
      <c r="D616" s="230" t="s">
        <v>4674</v>
      </c>
    </row>
    <row r="617" spans="2:4">
      <c r="B617" s="228">
        <v>42836</v>
      </c>
      <c r="C617" s="229">
        <v>10</v>
      </c>
      <c r="D617" s="230" t="s">
        <v>4674</v>
      </c>
    </row>
    <row r="618" spans="2:4">
      <c r="B618" s="228">
        <v>42836</v>
      </c>
      <c r="C618" s="229">
        <v>13.94</v>
      </c>
      <c r="D618" s="230" t="s">
        <v>4674</v>
      </c>
    </row>
    <row r="619" spans="2:4">
      <c r="B619" s="228">
        <v>42836</v>
      </c>
      <c r="C619" s="229">
        <v>14.5</v>
      </c>
      <c r="D619" s="230" t="s">
        <v>4674</v>
      </c>
    </row>
    <row r="620" spans="2:4">
      <c r="B620" s="228">
        <v>42836</v>
      </c>
      <c r="C620" s="229">
        <v>15</v>
      </c>
      <c r="D620" s="230" t="s">
        <v>4674</v>
      </c>
    </row>
    <row r="621" spans="2:4">
      <c r="B621" s="228">
        <v>42836</v>
      </c>
      <c r="C621" s="229">
        <v>16</v>
      </c>
      <c r="D621" s="230" t="s">
        <v>4674</v>
      </c>
    </row>
    <row r="622" spans="2:4">
      <c r="B622" s="228">
        <v>42836</v>
      </c>
      <c r="C622" s="229">
        <v>18.399999999999999</v>
      </c>
      <c r="D622" s="230" t="s">
        <v>4674</v>
      </c>
    </row>
    <row r="623" spans="2:4">
      <c r="B623" s="228">
        <v>42836</v>
      </c>
      <c r="C623" s="229">
        <v>20</v>
      </c>
      <c r="D623" s="230" t="s">
        <v>4674</v>
      </c>
    </row>
    <row r="624" spans="2:4">
      <c r="B624" s="228">
        <v>42836</v>
      </c>
      <c r="C624" s="229">
        <v>20</v>
      </c>
      <c r="D624" s="230" t="s">
        <v>4674</v>
      </c>
    </row>
    <row r="625" spans="2:4">
      <c r="B625" s="228">
        <v>42836</v>
      </c>
      <c r="C625" s="229">
        <v>20</v>
      </c>
      <c r="D625" s="230" t="s">
        <v>4674</v>
      </c>
    </row>
    <row r="626" spans="2:4" ht="11.25" customHeight="1">
      <c r="B626" s="228">
        <v>42836</v>
      </c>
      <c r="C626" s="229">
        <v>20</v>
      </c>
      <c r="D626" s="230" t="s">
        <v>4674</v>
      </c>
    </row>
    <row r="627" spans="2:4">
      <c r="B627" s="228">
        <v>42836</v>
      </c>
      <c r="C627" s="229">
        <v>20</v>
      </c>
      <c r="D627" s="230" t="s">
        <v>4674</v>
      </c>
    </row>
    <row r="628" spans="2:4">
      <c r="B628" s="228">
        <v>42836</v>
      </c>
      <c r="C628" s="229">
        <v>20</v>
      </c>
      <c r="D628" s="230" t="s">
        <v>4674</v>
      </c>
    </row>
    <row r="629" spans="2:4">
      <c r="B629" s="228">
        <v>42836</v>
      </c>
      <c r="C629" s="229">
        <v>25</v>
      </c>
      <c r="D629" s="230" t="s">
        <v>4674</v>
      </c>
    </row>
    <row r="630" spans="2:4">
      <c r="B630" s="228">
        <v>42836</v>
      </c>
      <c r="C630" s="229">
        <v>25</v>
      </c>
      <c r="D630" s="230" t="s">
        <v>4674</v>
      </c>
    </row>
    <row r="631" spans="2:4">
      <c r="B631" s="228">
        <v>42836</v>
      </c>
      <c r="C631" s="229">
        <v>25</v>
      </c>
      <c r="D631" s="230" t="s">
        <v>4674</v>
      </c>
    </row>
    <row r="632" spans="2:4">
      <c r="B632" s="228">
        <v>42836</v>
      </c>
      <c r="C632" s="229">
        <v>25</v>
      </c>
      <c r="D632" s="230" t="s">
        <v>4674</v>
      </c>
    </row>
    <row r="633" spans="2:4">
      <c r="B633" s="228">
        <v>42836</v>
      </c>
      <c r="C633" s="229">
        <v>25</v>
      </c>
      <c r="D633" s="230" t="s">
        <v>4674</v>
      </c>
    </row>
    <row r="634" spans="2:4">
      <c r="B634" s="228">
        <v>42836</v>
      </c>
      <c r="C634" s="229">
        <v>25.5</v>
      </c>
      <c r="D634" s="230" t="s">
        <v>4674</v>
      </c>
    </row>
    <row r="635" spans="2:4">
      <c r="B635" s="228">
        <v>42836</v>
      </c>
      <c r="C635" s="229">
        <v>25.77</v>
      </c>
      <c r="D635" s="230" t="s">
        <v>4674</v>
      </c>
    </row>
    <row r="636" spans="2:4">
      <c r="B636" s="228">
        <v>42836</v>
      </c>
      <c r="C636" s="229">
        <v>27</v>
      </c>
      <c r="D636" s="230" t="s">
        <v>4674</v>
      </c>
    </row>
    <row r="637" spans="2:4">
      <c r="B637" s="228">
        <v>42836</v>
      </c>
      <c r="C637" s="229">
        <v>27</v>
      </c>
      <c r="D637" s="230" t="s">
        <v>4674</v>
      </c>
    </row>
    <row r="638" spans="2:4">
      <c r="B638" s="228">
        <v>42836</v>
      </c>
      <c r="C638" s="229">
        <v>28.4</v>
      </c>
      <c r="D638" s="230" t="s">
        <v>4674</v>
      </c>
    </row>
    <row r="639" spans="2:4">
      <c r="B639" s="228">
        <v>42836</v>
      </c>
      <c r="C639" s="229">
        <v>30</v>
      </c>
      <c r="D639" s="230" t="s">
        <v>4674</v>
      </c>
    </row>
    <row r="640" spans="2:4">
      <c r="B640" s="228">
        <v>42836</v>
      </c>
      <c r="C640" s="229">
        <v>40</v>
      </c>
      <c r="D640" s="230" t="s">
        <v>4674</v>
      </c>
    </row>
    <row r="641" spans="2:5">
      <c r="B641" s="228">
        <v>42836</v>
      </c>
      <c r="C641" s="229">
        <v>47.63</v>
      </c>
      <c r="D641" s="230" t="s">
        <v>4674</v>
      </c>
    </row>
    <row r="642" spans="2:5">
      <c r="B642" s="228">
        <v>42836</v>
      </c>
      <c r="C642" s="229">
        <v>56.5</v>
      </c>
      <c r="D642" s="230" t="s">
        <v>4674</v>
      </c>
    </row>
    <row r="643" spans="2:5">
      <c r="B643" s="228">
        <v>42836</v>
      </c>
      <c r="C643" s="229">
        <v>75</v>
      </c>
      <c r="D643" s="230" t="s">
        <v>4674</v>
      </c>
    </row>
    <row r="644" spans="2:5">
      <c r="B644" s="228">
        <v>42836</v>
      </c>
      <c r="C644" s="229">
        <v>80</v>
      </c>
      <c r="D644" s="230" t="s">
        <v>4674</v>
      </c>
    </row>
    <row r="645" spans="2:5">
      <c r="B645" s="228">
        <v>42836</v>
      </c>
      <c r="C645" s="229">
        <v>97</v>
      </c>
      <c r="D645" s="230" t="s">
        <v>4675</v>
      </c>
    </row>
    <row r="646" spans="2:5">
      <c r="B646" s="228">
        <v>42836</v>
      </c>
      <c r="C646" s="229">
        <v>125.77</v>
      </c>
      <c r="D646" s="230" t="s">
        <v>4674</v>
      </c>
    </row>
    <row r="647" spans="2:5">
      <c r="B647" s="228">
        <v>42837</v>
      </c>
      <c r="C647" s="229">
        <v>0.38</v>
      </c>
      <c r="D647" s="230" t="s">
        <v>4674</v>
      </c>
    </row>
    <row r="648" spans="2:5">
      <c r="B648" s="228">
        <v>42837</v>
      </c>
      <c r="C648" s="229">
        <v>0.38</v>
      </c>
      <c r="D648" s="230" t="s">
        <v>4674</v>
      </c>
    </row>
    <row r="649" spans="2:5">
      <c r="B649" s="228">
        <v>42837</v>
      </c>
      <c r="C649" s="229">
        <v>0.67</v>
      </c>
      <c r="D649" s="230" t="s">
        <v>4674</v>
      </c>
    </row>
    <row r="650" spans="2:5">
      <c r="B650" s="228">
        <v>42837</v>
      </c>
      <c r="C650" s="229">
        <v>0.8</v>
      </c>
      <c r="D650" s="230" t="s">
        <v>4674</v>
      </c>
    </row>
    <row r="651" spans="2:5">
      <c r="B651" s="228">
        <v>42837</v>
      </c>
      <c r="C651" s="229">
        <v>1.48</v>
      </c>
      <c r="D651" s="230" t="s">
        <v>4674</v>
      </c>
    </row>
    <row r="652" spans="2:5">
      <c r="B652" s="228">
        <v>42837</v>
      </c>
      <c r="C652" s="229">
        <v>2.2200000000000002</v>
      </c>
      <c r="D652" s="230" t="s">
        <v>4674</v>
      </c>
    </row>
    <row r="653" spans="2:5">
      <c r="B653" s="228">
        <v>42837</v>
      </c>
      <c r="C653" s="229">
        <v>3.01</v>
      </c>
      <c r="D653" s="230" t="s">
        <v>4674</v>
      </c>
    </row>
    <row r="654" spans="2:5">
      <c r="B654" s="228">
        <v>42837</v>
      </c>
      <c r="C654" s="229">
        <v>3.25</v>
      </c>
      <c r="D654" s="230" t="s">
        <v>4674</v>
      </c>
    </row>
    <row r="655" spans="2:5">
      <c r="B655" s="228">
        <v>42837</v>
      </c>
      <c r="C655" s="229">
        <v>4</v>
      </c>
      <c r="D655" s="230" t="s">
        <v>4674</v>
      </c>
      <c r="E655" s="151"/>
    </row>
    <row r="656" spans="2:5">
      <c r="B656" s="228">
        <v>42837</v>
      </c>
      <c r="C656" s="229">
        <v>5</v>
      </c>
      <c r="D656" s="230" t="s">
        <v>4674</v>
      </c>
      <c r="E656" s="151"/>
    </row>
    <row r="657" spans="2:5">
      <c r="B657" s="228">
        <v>42837</v>
      </c>
      <c r="C657" s="229">
        <v>5</v>
      </c>
      <c r="D657" s="230" t="s">
        <v>4674</v>
      </c>
      <c r="E657" s="151"/>
    </row>
    <row r="658" spans="2:5">
      <c r="B658" s="228">
        <v>42837</v>
      </c>
      <c r="C658" s="229">
        <v>5</v>
      </c>
      <c r="D658" s="230" t="s">
        <v>4674</v>
      </c>
      <c r="E658" s="151"/>
    </row>
    <row r="659" spans="2:5">
      <c r="B659" s="228">
        <v>42837</v>
      </c>
      <c r="C659" s="229">
        <v>5</v>
      </c>
      <c r="D659" s="230" t="s">
        <v>4674</v>
      </c>
      <c r="E659" s="151"/>
    </row>
    <row r="660" spans="2:5">
      <c r="B660" s="228">
        <v>42837</v>
      </c>
      <c r="C660" s="229">
        <v>5</v>
      </c>
      <c r="D660" s="230" t="s">
        <v>4674</v>
      </c>
      <c r="E660" s="151"/>
    </row>
    <row r="661" spans="2:5">
      <c r="B661" s="228">
        <v>42837</v>
      </c>
      <c r="C661" s="229">
        <v>5</v>
      </c>
      <c r="D661" s="230" t="s">
        <v>4674</v>
      </c>
      <c r="E661" s="151"/>
    </row>
    <row r="662" spans="2:5">
      <c r="B662" s="228">
        <v>42837</v>
      </c>
      <c r="C662" s="229">
        <v>5.23</v>
      </c>
      <c r="D662" s="230" t="s">
        <v>4674</v>
      </c>
      <c r="E662" s="151"/>
    </row>
    <row r="663" spans="2:5">
      <c r="B663" s="228">
        <v>42837</v>
      </c>
      <c r="C663" s="229">
        <v>5.23</v>
      </c>
      <c r="D663" s="230" t="s">
        <v>4674</v>
      </c>
      <c r="E663" s="151"/>
    </row>
    <row r="664" spans="2:5">
      <c r="B664" s="228">
        <v>42837</v>
      </c>
      <c r="C664" s="229">
        <v>5.23</v>
      </c>
      <c r="D664" s="230" t="s">
        <v>4674</v>
      </c>
      <c r="E664" s="151"/>
    </row>
    <row r="665" spans="2:5">
      <c r="B665" s="228">
        <v>42837</v>
      </c>
      <c r="C665" s="229">
        <v>5.23</v>
      </c>
      <c r="D665" s="230" t="s">
        <v>4674</v>
      </c>
      <c r="E665" s="151"/>
    </row>
    <row r="666" spans="2:5">
      <c r="B666" s="228">
        <v>42837</v>
      </c>
      <c r="C666" s="229">
        <v>5.23</v>
      </c>
      <c r="D666" s="230" t="s">
        <v>4674</v>
      </c>
      <c r="E666" s="151"/>
    </row>
    <row r="667" spans="2:5">
      <c r="B667" s="228">
        <v>42837</v>
      </c>
      <c r="C667" s="229">
        <v>5.23</v>
      </c>
      <c r="D667" s="230" t="s">
        <v>4674</v>
      </c>
      <c r="E667" s="151"/>
    </row>
    <row r="668" spans="2:5">
      <c r="B668" s="228">
        <v>42837</v>
      </c>
      <c r="C668" s="229">
        <v>6.28</v>
      </c>
      <c r="D668" s="230" t="s">
        <v>4674</v>
      </c>
      <c r="E668" s="151"/>
    </row>
    <row r="669" spans="2:5">
      <c r="B669" s="228">
        <v>42837</v>
      </c>
      <c r="C669" s="229">
        <v>6.64</v>
      </c>
      <c r="D669" s="230" t="s">
        <v>4674</v>
      </c>
      <c r="E669" s="151"/>
    </row>
    <row r="670" spans="2:5">
      <c r="B670" s="228">
        <v>42837</v>
      </c>
      <c r="C670" s="229">
        <v>6.65</v>
      </c>
      <c r="D670" s="230" t="s">
        <v>4674</v>
      </c>
      <c r="E670" s="151"/>
    </row>
    <row r="671" spans="2:5">
      <c r="B671" s="228">
        <v>42837</v>
      </c>
      <c r="C671" s="229">
        <v>6.75</v>
      </c>
      <c r="D671" s="230" t="s">
        <v>4674</v>
      </c>
      <c r="E671" s="151"/>
    </row>
    <row r="672" spans="2:5">
      <c r="B672" s="228">
        <v>42837</v>
      </c>
      <c r="C672" s="229">
        <v>7</v>
      </c>
      <c r="D672" s="230" t="s">
        <v>4674</v>
      </c>
      <c r="E672" s="151"/>
    </row>
    <row r="673" spans="2:5">
      <c r="B673" s="228">
        <v>42837</v>
      </c>
      <c r="C673" s="229">
        <v>7</v>
      </c>
      <c r="D673" s="230" t="s">
        <v>4674</v>
      </c>
      <c r="E673" s="151"/>
    </row>
    <row r="674" spans="2:5">
      <c r="B674" s="228">
        <v>42837</v>
      </c>
      <c r="C674" s="229">
        <v>7</v>
      </c>
      <c r="D674" s="230" t="s">
        <v>4674</v>
      </c>
      <c r="E674" s="151"/>
    </row>
    <row r="675" spans="2:5">
      <c r="B675" s="228">
        <v>42837</v>
      </c>
      <c r="C675" s="229">
        <v>7.5</v>
      </c>
      <c r="D675" s="230" t="s">
        <v>4674</v>
      </c>
      <c r="E675" s="151"/>
    </row>
    <row r="676" spans="2:5">
      <c r="B676" s="228">
        <v>42837</v>
      </c>
      <c r="C676" s="229">
        <v>8</v>
      </c>
      <c r="D676" s="230" t="s">
        <v>4674</v>
      </c>
      <c r="E676" s="151"/>
    </row>
    <row r="677" spans="2:5">
      <c r="B677" s="228">
        <v>42837</v>
      </c>
      <c r="C677" s="229">
        <v>8</v>
      </c>
      <c r="D677" s="230" t="s">
        <v>4674</v>
      </c>
      <c r="E677" s="151"/>
    </row>
    <row r="678" spans="2:5">
      <c r="B678" s="228">
        <v>42837</v>
      </c>
      <c r="C678" s="229">
        <v>8.69</v>
      </c>
      <c r="D678" s="230" t="s">
        <v>4674</v>
      </c>
      <c r="E678" s="151"/>
    </row>
    <row r="679" spans="2:5">
      <c r="B679" s="228">
        <v>42837</v>
      </c>
      <c r="C679" s="229">
        <v>9</v>
      </c>
      <c r="D679" s="230" t="s">
        <v>4674</v>
      </c>
      <c r="E679" s="151"/>
    </row>
    <row r="680" spans="2:5">
      <c r="B680" s="228">
        <v>42837</v>
      </c>
      <c r="C680" s="229">
        <v>10</v>
      </c>
      <c r="D680" s="230" t="s">
        <v>4674</v>
      </c>
      <c r="E680" s="151"/>
    </row>
    <row r="681" spans="2:5">
      <c r="B681" s="228">
        <v>42837</v>
      </c>
      <c r="C681" s="229">
        <v>10</v>
      </c>
      <c r="D681" s="230" t="s">
        <v>4674</v>
      </c>
      <c r="E681" s="151"/>
    </row>
    <row r="682" spans="2:5">
      <c r="B682" s="228">
        <v>42837</v>
      </c>
      <c r="C682" s="229">
        <v>10</v>
      </c>
      <c r="D682" s="230" t="s">
        <v>4674</v>
      </c>
      <c r="E682" s="151"/>
    </row>
    <row r="683" spans="2:5">
      <c r="B683" s="228">
        <v>42837</v>
      </c>
      <c r="C683" s="229">
        <v>10</v>
      </c>
      <c r="D683" s="230" t="s">
        <v>4674</v>
      </c>
      <c r="E683" s="151"/>
    </row>
    <row r="684" spans="2:5">
      <c r="B684" s="228">
        <v>42837</v>
      </c>
      <c r="C684" s="229">
        <v>10</v>
      </c>
      <c r="D684" s="230" t="s">
        <v>4674</v>
      </c>
      <c r="E684" s="151"/>
    </row>
    <row r="685" spans="2:5">
      <c r="B685" s="228">
        <v>42837</v>
      </c>
      <c r="C685" s="229">
        <v>10</v>
      </c>
      <c r="D685" s="230" t="s">
        <v>4674</v>
      </c>
      <c r="E685" s="151"/>
    </row>
    <row r="686" spans="2:5">
      <c r="B686" s="228">
        <v>42837</v>
      </c>
      <c r="C686" s="229">
        <v>10</v>
      </c>
      <c r="D686" s="230" t="s">
        <v>4674</v>
      </c>
      <c r="E686" s="151"/>
    </row>
    <row r="687" spans="2:5">
      <c r="B687" s="228">
        <v>42837</v>
      </c>
      <c r="C687" s="229">
        <v>10</v>
      </c>
      <c r="D687" s="230" t="s">
        <v>4674</v>
      </c>
      <c r="E687" s="151"/>
    </row>
    <row r="688" spans="2:5">
      <c r="B688" s="228">
        <v>42837</v>
      </c>
      <c r="C688" s="229">
        <v>10</v>
      </c>
      <c r="D688" s="230" t="s">
        <v>4674</v>
      </c>
      <c r="E688" s="151"/>
    </row>
    <row r="689" spans="2:5">
      <c r="B689" s="228">
        <v>42837</v>
      </c>
      <c r="C689" s="229">
        <v>10.29</v>
      </c>
      <c r="D689" s="230" t="s">
        <v>4674</v>
      </c>
      <c r="E689" s="151"/>
    </row>
    <row r="690" spans="2:5">
      <c r="B690" s="228">
        <v>42837</v>
      </c>
      <c r="C690" s="229">
        <v>12.1</v>
      </c>
      <c r="D690" s="230" t="s">
        <v>4674</v>
      </c>
      <c r="E690" s="151"/>
    </row>
    <row r="691" spans="2:5">
      <c r="B691" s="228">
        <v>42837</v>
      </c>
      <c r="C691" s="229">
        <v>13.5</v>
      </c>
      <c r="D691" s="230" t="s">
        <v>4674</v>
      </c>
      <c r="E691" s="151"/>
    </row>
    <row r="692" spans="2:5">
      <c r="B692" s="228">
        <v>42837</v>
      </c>
      <c r="C692" s="229">
        <v>15</v>
      </c>
      <c r="D692" s="230" t="s">
        <v>4674</v>
      </c>
      <c r="E692" s="151"/>
    </row>
    <row r="693" spans="2:5">
      <c r="B693" s="228">
        <v>42837</v>
      </c>
      <c r="C693" s="229">
        <v>16.75</v>
      </c>
      <c r="D693" s="230" t="s">
        <v>4674</v>
      </c>
      <c r="E693" s="151"/>
    </row>
    <row r="694" spans="2:5">
      <c r="B694" s="228">
        <v>42837</v>
      </c>
      <c r="C694" s="229">
        <v>18</v>
      </c>
      <c r="D694" s="230" t="s">
        <v>4674</v>
      </c>
      <c r="E694" s="151"/>
    </row>
    <row r="695" spans="2:5">
      <c r="B695" s="228">
        <v>42837</v>
      </c>
      <c r="C695" s="229">
        <v>18</v>
      </c>
      <c r="D695" s="230" t="s">
        <v>4674</v>
      </c>
      <c r="E695" s="151"/>
    </row>
    <row r="696" spans="2:5">
      <c r="B696" s="228">
        <v>42837</v>
      </c>
      <c r="C696" s="229">
        <v>20</v>
      </c>
      <c r="D696" s="230" t="s">
        <v>4674</v>
      </c>
      <c r="E696" s="151"/>
    </row>
    <row r="697" spans="2:5">
      <c r="B697" s="228">
        <v>42837</v>
      </c>
      <c r="C697" s="229">
        <v>20</v>
      </c>
      <c r="D697" s="230" t="s">
        <v>4674</v>
      </c>
      <c r="E697" s="151"/>
    </row>
    <row r="698" spans="2:5">
      <c r="B698" s="228">
        <v>42837</v>
      </c>
      <c r="C698" s="229">
        <v>20</v>
      </c>
      <c r="D698" s="230" t="s">
        <v>4674</v>
      </c>
      <c r="E698" s="151"/>
    </row>
    <row r="699" spans="2:5">
      <c r="B699" s="228">
        <v>42837</v>
      </c>
      <c r="C699" s="229">
        <v>20</v>
      </c>
      <c r="D699" s="230" t="s">
        <v>4674</v>
      </c>
      <c r="E699" s="151"/>
    </row>
    <row r="700" spans="2:5">
      <c r="B700" s="228">
        <v>42837</v>
      </c>
      <c r="C700" s="229">
        <v>20</v>
      </c>
      <c r="D700" s="230" t="s">
        <v>4674</v>
      </c>
      <c r="E700" s="151"/>
    </row>
    <row r="701" spans="2:5">
      <c r="B701" s="228">
        <v>42837</v>
      </c>
      <c r="C701" s="229">
        <v>20</v>
      </c>
      <c r="D701" s="230" t="s">
        <v>4674</v>
      </c>
      <c r="E701" s="151"/>
    </row>
    <row r="702" spans="2:5">
      <c r="B702" s="228">
        <v>42837</v>
      </c>
      <c r="C702" s="229">
        <v>20</v>
      </c>
      <c r="D702" s="230" t="s">
        <v>4674</v>
      </c>
      <c r="E702" s="151"/>
    </row>
    <row r="703" spans="2:5">
      <c r="B703" s="228">
        <v>42837</v>
      </c>
      <c r="C703" s="229">
        <v>20.329999999999998</v>
      </c>
      <c r="D703" s="230" t="s">
        <v>4674</v>
      </c>
      <c r="E703" s="151"/>
    </row>
    <row r="704" spans="2:5">
      <c r="B704" s="228">
        <v>42837</v>
      </c>
      <c r="C704" s="229">
        <v>23.75</v>
      </c>
      <c r="D704" s="230" t="s">
        <v>4674</v>
      </c>
      <c r="E704" s="151"/>
    </row>
    <row r="705" spans="2:5">
      <c r="B705" s="228">
        <v>42837</v>
      </c>
      <c r="C705" s="229">
        <v>25</v>
      </c>
      <c r="D705" s="230" t="s">
        <v>4674</v>
      </c>
      <c r="E705" s="151"/>
    </row>
    <row r="706" spans="2:5">
      <c r="B706" s="228">
        <v>42837</v>
      </c>
      <c r="C706" s="229">
        <v>25</v>
      </c>
      <c r="D706" s="230" t="s">
        <v>4674</v>
      </c>
      <c r="E706" s="151"/>
    </row>
    <row r="707" spans="2:5">
      <c r="B707" s="228">
        <v>42837</v>
      </c>
      <c r="C707" s="229">
        <v>25</v>
      </c>
      <c r="D707" s="230" t="s">
        <v>4674</v>
      </c>
      <c r="E707" s="151"/>
    </row>
    <row r="708" spans="2:5">
      <c r="B708" s="228">
        <v>42837</v>
      </c>
      <c r="C708" s="229">
        <v>25</v>
      </c>
      <c r="D708" s="230" t="s">
        <v>4674</v>
      </c>
      <c r="E708" s="151"/>
    </row>
    <row r="709" spans="2:5">
      <c r="B709" s="228">
        <v>42837</v>
      </c>
      <c r="C709" s="229">
        <v>25</v>
      </c>
      <c r="D709" s="230" t="s">
        <v>4674</v>
      </c>
      <c r="E709" s="151"/>
    </row>
    <row r="710" spans="2:5">
      <c r="B710" s="228">
        <v>42837</v>
      </c>
      <c r="C710" s="229">
        <v>25</v>
      </c>
      <c r="D710" s="230" t="s">
        <v>4674</v>
      </c>
      <c r="E710" s="151"/>
    </row>
    <row r="711" spans="2:5">
      <c r="B711" s="228">
        <v>42837</v>
      </c>
      <c r="C711" s="229">
        <v>29</v>
      </c>
      <c r="D711" s="230" t="s">
        <v>4674</v>
      </c>
      <c r="E711" s="151"/>
    </row>
    <row r="712" spans="2:5">
      <c r="B712" s="228">
        <v>42837</v>
      </c>
      <c r="C712" s="229">
        <v>30</v>
      </c>
      <c r="D712" s="230" t="s">
        <v>4674</v>
      </c>
      <c r="E712" s="151"/>
    </row>
    <row r="713" spans="2:5">
      <c r="B713" s="228">
        <v>42837</v>
      </c>
      <c r="C713" s="229">
        <v>30</v>
      </c>
      <c r="D713" s="230" t="s">
        <v>4674</v>
      </c>
      <c r="E713" s="151"/>
    </row>
    <row r="714" spans="2:5">
      <c r="B714" s="228">
        <v>42837</v>
      </c>
      <c r="C714" s="229">
        <v>30</v>
      </c>
      <c r="D714" s="230" t="s">
        <v>4674</v>
      </c>
      <c r="E714" s="151"/>
    </row>
    <row r="715" spans="2:5">
      <c r="B715" s="228">
        <v>42837</v>
      </c>
      <c r="C715" s="229">
        <v>31.68</v>
      </c>
      <c r="D715" s="230" t="s">
        <v>4674</v>
      </c>
      <c r="E715" s="151"/>
    </row>
    <row r="716" spans="2:5">
      <c r="B716" s="228">
        <v>42837</v>
      </c>
      <c r="C716" s="229">
        <v>34.799999999999997</v>
      </c>
      <c r="D716" s="230" t="s">
        <v>4674</v>
      </c>
      <c r="E716" s="151"/>
    </row>
    <row r="717" spans="2:5">
      <c r="B717" s="228">
        <v>42837</v>
      </c>
      <c r="C717" s="229">
        <v>45</v>
      </c>
      <c r="D717" s="230" t="s">
        <v>4674</v>
      </c>
      <c r="E717" s="151"/>
    </row>
    <row r="718" spans="2:5">
      <c r="B718" s="228">
        <v>42837</v>
      </c>
      <c r="C718" s="229">
        <v>48.5</v>
      </c>
      <c r="D718" s="230" t="s">
        <v>4675</v>
      </c>
      <c r="E718" s="151"/>
    </row>
    <row r="719" spans="2:5">
      <c r="B719" s="228">
        <v>42837</v>
      </c>
      <c r="C719" s="229">
        <v>50</v>
      </c>
      <c r="D719" s="230" t="s">
        <v>4674</v>
      </c>
      <c r="E719" s="151"/>
    </row>
    <row r="720" spans="2:5">
      <c r="B720" s="228">
        <v>42837</v>
      </c>
      <c r="C720" s="229">
        <v>50</v>
      </c>
      <c r="D720" s="230" t="s">
        <v>4674</v>
      </c>
      <c r="E720" s="151"/>
    </row>
    <row r="721" spans="2:5">
      <c r="B721" s="228">
        <v>42837</v>
      </c>
      <c r="C721" s="229">
        <v>61</v>
      </c>
      <c r="D721" s="230" t="s">
        <v>4674</v>
      </c>
      <c r="E721" s="151"/>
    </row>
    <row r="722" spans="2:5">
      <c r="B722" s="228">
        <v>42837</v>
      </c>
      <c r="C722" s="229">
        <v>67</v>
      </c>
      <c r="D722" s="230" t="s">
        <v>4674</v>
      </c>
      <c r="E722" s="151"/>
    </row>
    <row r="723" spans="2:5">
      <c r="B723" s="228">
        <v>42837</v>
      </c>
      <c r="C723" s="229">
        <v>70</v>
      </c>
      <c r="D723" s="230" t="s">
        <v>4674</v>
      </c>
      <c r="E723" s="151"/>
    </row>
    <row r="724" spans="2:5">
      <c r="B724" s="228">
        <v>42837</v>
      </c>
      <c r="C724" s="229">
        <v>75</v>
      </c>
      <c r="D724" s="230" t="s">
        <v>4674</v>
      </c>
      <c r="E724" s="151"/>
    </row>
    <row r="725" spans="2:5">
      <c r="B725" s="228">
        <v>42837</v>
      </c>
      <c r="C725" s="229">
        <v>76.02</v>
      </c>
      <c r="D725" s="230" t="s">
        <v>4674</v>
      </c>
      <c r="E725" s="151"/>
    </row>
    <row r="726" spans="2:5">
      <c r="B726" s="228">
        <v>42837</v>
      </c>
      <c r="C726" s="229">
        <v>78</v>
      </c>
      <c r="D726" s="230" t="s">
        <v>4674</v>
      </c>
      <c r="E726" s="151"/>
    </row>
    <row r="727" spans="2:5">
      <c r="B727" s="228">
        <v>42837</v>
      </c>
      <c r="C727" s="229">
        <v>80</v>
      </c>
      <c r="D727" s="230" t="s">
        <v>4674</v>
      </c>
      <c r="E727" s="151"/>
    </row>
    <row r="728" spans="2:5">
      <c r="B728" s="228">
        <v>42837</v>
      </c>
      <c r="C728" s="229">
        <v>240.96</v>
      </c>
      <c r="D728" s="230" t="s">
        <v>4674</v>
      </c>
      <c r="E728" s="151"/>
    </row>
    <row r="729" spans="2:5">
      <c r="B729" s="228">
        <v>42837</v>
      </c>
      <c r="C729" s="229">
        <v>1018.5</v>
      </c>
      <c r="D729" s="230" t="s">
        <v>4675</v>
      </c>
      <c r="E729" s="151"/>
    </row>
    <row r="730" spans="2:5">
      <c r="B730" s="228">
        <v>42838</v>
      </c>
      <c r="C730" s="229">
        <v>0.15</v>
      </c>
      <c r="D730" s="230" t="s">
        <v>4674</v>
      </c>
      <c r="E730" s="151"/>
    </row>
    <row r="731" spans="2:5">
      <c r="B731" s="228">
        <v>42838</v>
      </c>
      <c r="C731" s="229">
        <v>0.64</v>
      </c>
      <c r="D731" s="230" t="s">
        <v>4674</v>
      </c>
      <c r="E731" s="151"/>
    </row>
    <row r="732" spans="2:5">
      <c r="B732" s="228">
        <v>42838</v>
      </c>
      <c r="C732" s="229">
        <v>1</v>
      </c>
      <c r="D732" s="230" t="s">
        <v>4674</v>
      </c>
      <c r="E732" s="151"/>
    </row>
    <row r="733" spans="2:5">
      <c r="B733" s="228">
        <v>42838</v>
      </c>
      <c r="C733" s="229">
        <v>1.02</v>
      </c>
      <c r="D733" s="230" t="s">
        <v>4674</v>
      </c>
      <c r="E733" s="151"/>
    </row>
    <row r="734" spans="2:5">
      <c r="B734" s="228">
        <v>42838</v>
      </c>
      <c r="C734" s="229">
        <v>1.25</v>
      </c>
      <c r="D734" s="230" t="s">
        <v>4674</v>
      </c>
      <c r="E734" s="151"/>
    </row>
    <row r="735" spans="2:5">
      <c r="B735" s="228">
        <v>42838</v>
      </c>
      <c r="C735" s="229">
        <v>1.25</v>
      </c>
      <c r="D735" s="230" t="s">
        <v>4674</v>
      </c>
      <c r="E735" s="151"/>
    </row>
    <row r="736" spans="2:5">
      <c r="B736" s="228">
        <v>42838</v>
      </c>
      <c r="C736" s="229">
        <v>2</v>
      </c>
      <c r="D736" s="230" t="s">
        <v>4674</v>
      </c>
      <c r="E736" s="151"/>
    </row>
    <row r="737" spans="2:5">
      <c r="B737" s="228">
        <v>42838</v>
      </c>
      <c r="C737" s="229">
        <v>2.2200000000000002</v>
      </c>
      <c r="D737" s="230" t="s">
        <v>4674</v>
      </c>
      <c r="E737" s="151"/>
    </row>
    <row r="738" spans="2:5">
      <c r="B738" s="228">
        <v>42838</v>
      </c>
      <c r="C738" s="229">
        <v>2.58</v>
      </c>
      <c r="D738" s="230" t="s">
        <v>4674</v>
      </c>
      <c r="E738" s="151"/>
    </row>
    <row r="739" spans="2:5">
      <c r="B739" s="228">
        <v>42838</v>
      </c>
      <c r="C739" s="229">
        <v>3.28</v>
      </c>
      <c r="D739" s="230" t="s">
        <v>4674</v>
      </c>
      <c r="E739" s="151"/>
    </row>
    <row r="740" spans="2:5">
      <c r="B740" s="228">
        <v>42838</v>
      </c>
      <c r="C740" s="229">
        <v>4</v>
      </c>
      <c r="D740" s="230" t="s">
        <v>4674</v>
      </c>
      <c r="E740" s="151"/>
    </row>
    <row r="741" spans="2:5">
      <c r="B741" s="228">
        <v>42838</v>
      </c>
      <c r="C741" s="229">
        <v>4.41</v>
      </c>
      <c r="D741" s="230" t="s">
        <v>4674</v>
      </c>
      <c r="E741" s="151"/>
    </row>
    <row r="742" spans="2:5">
      <c r="B742" s="228">
        <v>42838</v>
      </c>
      <c r="C742" s="229">
        <v>5.76</v>
      </c>
      <c r="D742" s="230" t="s">
        <v>4674</v>
      </c>
      <c r="E742" s="151"/>
    </row>
    <row r="743" spans="2:5">
      <c r="B743" s="228">
        <v>42838</v>
      </c>
      <c r="C743" s="229">
        <v>6.66</v>
      </c>
      <c r="D743" s="230" t="s">
        <v>4674</v>
      </c>
      <c r="E743" s="151"/>
    </row>
    <row r="744" spans="2:5">
      <c r="B744" s="228">
        <v>42838</v>
      </c>
      <c r="C744" s="229">
        <v>7</v>
      </c>
      <c r="D744" s="230" t="s">
        <v>4674</v>
      </c>
      <c r="E744" s="151"/>
    </row>
    <row r="745" spans="2:5">
      <c r="B745" s="228">
        <v>42838</v>
      </c>
      <c r="C745" s="229">
        <v>7</v>
      </c>
      <c r="D745" s="230" t="s">
        <v>4674</v>
      </c>
      <c r="E745" s="151"/>
    </row>
    <row r="746" spans="2:5">
      <c r="B746" s="228">
        <v>42838</v>
      </c>
      <c r="C746" s="229">
        <v>7</v>
      </c>
      <c r="D746" s="230" t="s">
        <v>4674</v>
      </c>
      <c r="E746" s="151"/>
    </row>
    <row r="747" spans="2:5">
      <c r="B747" s="228">
        <v>42838</v>
      </c>
      <c r="C747" s="229">
        <v>7</v>
      </c>
      <c r="D747" s="230" t="s">
        <v>4674</v>
      </c>
      <c r="E747" s="151"/>
    </row>
    <row r="748" spans="2:5">
      <c r="B748" s="228">
        <v>42838</v>
      </c>
      <c r="C748" s="229">
        <v>7.2</v>
      </c>
      <c r="D748" s="230" t="s">
        <v>4674</v>
      </c>
      <c r="E748" s="151"/>
    </row>
    <row r="749" spans="2:5">
      <c r="B749" s="228">
        <v>42838</v>
      </c>
      <c r="C749" s="229">
        <v>8</v>
      </c>
      <c r="D749" s="230" t="s">
        <v>4674</v>
      </c>
      <c r="E749" s="151"/>
    </row>
    <row r="750" spans="2:5">
      <c r="B750" s="228">
        <v>42838</v>
      </c>
      <c r="C750" s="229">
        <v>10</v>
      </c>
      <c r="D750" s="230" t="s">
        <v>4674</v>
      </c>
      <c r="E750" s="151"/>
    </row>
    <row r="751" spans="2:5">
      <c r="B751" s="228">
        <v>42838</v>
      </c>
      <c r="C751" s="229">
        <v>10</v>
      </c>
      <c r="D751" s="230" t="s">
        <v>4674</v>
      </c>
      <c r="E751" s="151"/>
    </row>
    <row r="752" spans="2:5">
      <c r="B752" s="228">
        <v>42838</v>
      </c>
      <c r="C752" s="229">
        <v>10</v>
      </c>
      <c r="D752" s="230" t="s">
        <v>4674</v>
      </c>
      <c r="E752" s="151"/>
    </row>
    <row r="753" spans="2:5">
      <c r="B753" s="228">
        <v>42838</v>
      </c>
      <c r="C753" s="229">
        <v>10</v>
      </c>
      <c r="D753" s="230" t="s">
        <v>4674</v>
      </c>
      <c r="E753" s="151"/>
    </row>
    <row r="754" spans="2:5">
      <c r="B754" s="228">
        <v>42838</v>
      </c>
      <c r="C754" s="229">
        <v>10</v>
      </c>
      <c r="D754" s="230" t="s">
        <v>4674</v>
      </c>
      <c r="E754" s="151"/>
    </row>
    <row r="755" spans="2:5">
      <c r="B755" s="228">
        <v>42838</v>
      </c>
      <c r="C755" s="229">
        <v>10</v>
      </c>
      <c r="D755" s="230" t="s">
        <v>4674</v>
      </c>
      <c r="E755" s="151"/>
    </row>
    <row r="756" spans="2:5">
      <c r="B756" s="228">
        <v>42838</v>
      </c>
      <c r="C756" s="229">
        <v>10</v>
      </c>
      <c r="D756" s="230" t="s">
        <v>4674</v>
      </c>
      <c r="E756" s="151"/>
    </row>
    <row r="757" spans="2:5">
      <c r="B757" s="228">
        <v>42838</v>
      </c>
      <c r="C757" s="229">
        <v>10</v>
      </c>
      <c r="D757" s="230" t="s">
        <v>4674</v>
      </c>
      <c r="E757" s="151"/>
    </row>
    <row r="758" spans="2:5">
      <c r="B758" s="228">
        <v>42838</v>
      </c>
      <c r="C758" s="229">
        <v>10</v>
      </c>
      <c r="D758" s="230" t="s">
        <v>4674</v>
      </c>
      <c r="E758" s="151"/>
    </row>
    <row r="759" spans="2:5">
      <c r="B759" s="228">
        <v>42838</v>
      </c>
      <c r="C759" s="229">
        <v>10</v>
      </c>
      <c r="D759" s="230" t="s">
        <v>4674</v>
      </c>
      <c r="E759" s="151"/>
    </row>
    <row r="760" spans="2:5">
      <c r="B760" s="228">
        <v>42838</v>
      </c>
      <c r="C760" s="229">
        <v>11.26</v>
      </c>
      <c r="D760" s="230" t="s">
        <v>4674</v>
      </c>
      <c r="E760" s="151"/>
    </row>
    <row r="761" spans="2:5">
      <c r="B761" s="228">
        <v>42838</v>
      </c>
      <c r="C761" s="229">
        <v>12.5</v>
      </c>
      <c r="D761" s="230" t="s">
        <v>4674</v>
      </c>
      <c r="E761" s="151"/>
    </row>
    <row r="762" spans="2:5">
      <c r="B762" s="228">
        <v>42838</v>
      </c>
      <c r="C762" s="229">
        <v>12.66</v>
      </c>
      <c r="D762" s="230" t="s">
        <v>4674</v>
      </c>
      <c r="E762" s="151"/>
    </row>
    <row r="763" spans="2:5">
      <c r="B763" s="228">
        <v>42838</v>
      </c>
      <c r="C763" s="229">
        <v>13</v>
      </c>
      <c r="D763" s="230" t="s">
        <v>4674</v>
      </c>
      <c r="E763" s="151"/>
    </row>
    <row r="764" spans="2:5">
      <c r="B764" s="228">
        <v>42838</v>
      </c>
      <c r="C764" s="229">
        <v>14.41</v>
      </c>
      <c r="D764" s="230" t="s">
        <v>4674</v>
      </c>
      <c r="E764" s="151"/>
    </row>
    <row r="765" spans="2:5">
      <c r="B765" s="228">
        <v>42838</v>
      </c>
      <c r="C765" s="229">
        <v>15</v>
      </c>
      <c r="D765" s="230" t="s">
        <v>4674</v>
      </c>
      <c r="E765" s="151"/>
    </row>
    <row r="766" spans="2:5">
      <c r="B766" s="228">
        <v>42838</v>
      </c>
      <c r="C766" s="229">
        <v>18</v>
      </c>
      <c r="D766" s="230" t="s">
        <v>4674</v>
      </c>
      <c r="E766" s="151"/>
    </row>
    <row r="767" spans="2:5">
      <c r="B767" s="228">
        <v>42838</v>
      </c>
      <c r="C767" s="229">
        <v>20</v>
      </c>
      <c r="D767" s="230" t="s">
        <v>4674</v>
      </c>
      <c r="E767" s="151"/>
    </row>
    <row r="768" spans="2:5">
      <c r="B768" s="228">
        <v>42838</v>
      </c>
      <c r="C768" s="229">
        <v>20</v>
      </c>
      <c r="D768" s="230" t="s">
        <v>4674</v>
      </c>
      <c r="E768" s="151"/>
    </row>
    <row r="769" spans="2:5">
      <c r="B769" s="228">
        <v>42838</v>
      </c>
      <c r="C769" s="229">
        <v>20</v>
      </c>
      <c r="D769" s="230" t="s">
        <v>4674</v>
      </c>
      <c r="E769" s="151"/>
    </row>
    <row r="770" spans="2:5">
      <c r="B770" s="228">
        <v>42838</v>
      </c>
      <c r="C770" s="229">
        <v>20</v>
      </c>
      <c r="D770" s="230" t="s">
        <v>4674</v>
      </c>
      <c r="E770" s="151"/>
    </row>
    <row r="771" spans="2:5">
      <c r="B771" s="228">
        <v>42838</v>
      </c>
      <c r="C771" s="229">
        <v>20</v>
      </c>
      <c r="D771" s="230" t="s">
        <v>4674</v>
      </c>
      <c r="E771" s="151"/>
    </row>
    <row r="772" spans="2:5">
      <c r="B772" s="228">
        <v>42838</v>
      </c>
      <c r="C772" s="229">
        <v>20</v>
      </c>
      <c r="D772" s="230" t="s">
        <v>4674</v>
      </c>
      <c r="E772" s="151"/>
    </row>
    <row r="773" spans="2:5">
      <c r="B773" s="228">
        <v>42838</v>
      </c>
      <c r="C773" s="229">
        <v>21.5</v>
      </c>
      <c r="D773" s="230" t="s">
        <v>4674</v>
      </c>
      <c r="E773" s="151"/>
    </row>
    <row r="774" spans="2:5">
      <c r="B774" s="228">
        <v>42838</v>
      </c>
      <c r="C774" s="229">
        <v>25</v>
      </c>
      <c r="D774" s="230" t="s">
        <v>4674</v>
      </c>
      <c r="E774" s="151"/>
    </row>
    <row r="775" spans="2:5">
      <c r="B775" s="228">
        <v>42838</v>
      </c>
      <c r="C775" s="229">
        <v>25</v>
      </c>
      <c r="D775" s="230" t="s">
        <v>4674</v>
      </c>
      <c r="E775" s="151"/>
    </row>
    <row r="776" spans="2:5">
      <c r="B776" s="228">
        <v>42838</v>
      </c>
      <c r="C776" s="229">
        <v>25</v>
      </c>
      <c r="D776" s="230" t="s">
        <v>4674</v>
      </c>
      <c r="E776" s="151"/>
    </row>
    <row r="777" spans="2:5">
      <c r="B777" s="228">
        <v>42838</v>
      </c>
      <c r="C777" s="229">
        <v>25</v>
      </c>
      <c r="D777" s="230" t="s">
        <v>4674</v>
      </c>
      <c r="E777" s="151"/>
    </row>
    <row r="778" spans="2:5">
      <c r="B778" s="228">
        <v>42838</v>
      </c>
      <c r="C778" s="229">
        <v>25</v>
      </c>
      <c r="D778" s="230" t="s">
        <v>4674</v>
      </c>
      <c r="E778" s="151"/>
    </row>
    <row r="779" spans="2:5">
      <c r="B779" s="228">
        <v>42838</v>
      </c>
      <c r="C779" s="229">
        <v>25</v>
      </c>
      <c r="D779" s="230" t="s">
        <v>4674</v>
      </c>
      <c r="E779" s="151"/>
    </row>
    <row r="780" spans="2:5">
      <c r="B780" s="228">
        <v>42838</v>
      </c>
      <c r="C780" s="229">
        <v>25</v>
      </c>
      <c r="D780" s="230" t="s">
        <v>4674</v>
      </c>
      <c r="E780" s="151"/>
    </row>
    <row r="781" spans="2:5">
      <c r="B781" s="228">
        <v>42838</v>
      </c>
      <c r="C781" s="229">
        <v>25</v>
      </c>
      <c r="D781" s="230" t="s">
        <v>4674</v>
      </c>
      <c r="E781" s="151"/>
    </row>
    <row r="782" spans="2:5">
      <c r="B782" s="228">
        <v>42838</v>
      </c>
      <c r="C782" s="229">
        <v>30</v>
      </c>
      <c r="D782" s="230" t="s">
        <v>4674</v>
      </c>
      <c r="E782" s="151"/>
    </row>
    <row r="783" spans="2:5">
      <c r="B783" s="228">
        <v>42838</v>
      </c>
      <c r="C783" s="229">
        <v>30</v>
      </c>
      <c r="D783" s="230" t="s">
        <v>4674</v>
      </c>
      <c r="E783" s="151"/>
    </row>
    <row r="784" spans="2:5">
      <c r="B784" s="228">
        <v>42838</v>
      </c>
      <c r="C784" s="229">
        <v>37.54</v>
      </c>
      <c r="D784" s="230" t="s">
        <v>4674</v>
      </c>
      <c r="E784" s="151"/>
    </row>
    <row r="785" spans="2:5">
      <c r="B785" s="228">
        <v>42838</v>
      </c>
      <c r="C785" s="229">
        <v>38</v>
      </c>
      <c r="D785" s="230" t="s">
        <v>4674</v>
      </c>
      <c r="E785" s="151"/>
    </row>
    <row r="786" spans="2:5">
      <c r="B786" s="228">
        <v>42838</v>
      </c>
      <c r="C786" s="229">
        <v>41</v>
      </c>
      <c r="D786" s="230" t="s">
        <v>4674</v>
      </c>
      <c r="E786" s="151"/>
    </row>
    <row r="787" spans="2:5">
      <c r="B787" s="228">
        <v>42838</v>
      </c>
      <c r="C787" s="229">
        <v>41.6</v>
      </c>
      <c r="D787" s="230" t="s">
        <v>4674</v>
      </c>
      <c r="E787" s="151"/>
    </row>
    <row r="788" spans="2:5">
      <c r="B788" s="228">
        <v>42838</v>
      </c>
      <c r="C788" s="229">
        <v>42</v>
      </c>
      <c r="D788" s="230" t="s">
        <v>4674</v>
      </c>
      <c r="E788" s="151"/>
    </row>
    <row r="789" spans="2:5">
      <c r="B789" s="228">
        <v>42838</v>
      </c>
      <c r="C789" s="229">
        <v>50.75</v>
      </c>
      <c r="D789" s="230" t="s">
        <v>4674</v>
      </c>
      <c r="E789" s="151"/>
    </row>
    <row r="790" spans="2:5">
      <c r="B790" s="228">
        <v>42838</v>
      </c>
      <c r="C790" s="229">
        <v>60</v>
      </c>
      <c r="D790" s="230" t="s">
        <v>4674</v>
      </c>
      <c r="E790" s="151"/>
    </row>
    <row r="791" spans="2:5">
      <c r="B791" s="228">
        <v>42838</v>
      </c>
      <c r="C791" s="229">
        <v>60</v>
      </c>
      <c r="D791" s="230" t="s">
        <v>4674</v>
      </c>
      <c r="E791" s="151"/>
    </row>
    <row r="792" spans="2:5">
      <c r="B792" s="228">
        <v>42838</v>
      </c>
      <c r="C792" s="229">
        <v>60.5</v>
      </c>
      <c r="D792" s="230" t="s">
        <v>4674</v>
      </c>
      <c r="E792" s="151"/>
    </row>
    <row r="793" spans="2:5">
      <c r="B793" s="228">
        <v>42838</v>
      </c>
      <c r="C793" s="229">
        <v>62.66</v>
      </c>
      <c r="D793" s="230" t="s">
        <v>4674</v>
      </c>
      <c r="E793" s="151"/>
    </row>
    <row r="794" spans="2:5">
      <c r="B794" s="228">
        <v>42838</v>
      </c>
      <c r="C794" s="229">
        <v>62.66</v>
      </c>
      <c r="D794" s="230" t="s">
        <v>4674</v>
      </c>
      <c r="E794" s="151"/>
    </row>
    <row r="795" spans="2:5">
      <c r="B795" s="228">
        <v>42838</v>
      </c>
      <c r="C795" s="229">
        <v>66</v>
      </c>
      <c r="D795" s="230" t="s">
        <v>4674</v>
      </c>
      <c r="E795" s="151"/>
    </row>
    <row r="796" spans="2:5">
      <c r="B796" s="228">
        <v>42838</v>
      </c>
      <c r="C796" s="229">
        <v>80</v>
      </c>
      <c r="D796" s="230" t="s">
        <v>4674</v>
      </c>
      <c r="E796" s="151"/>
    </row>
    <row r="797" spans="2:5">
      <c r="B797" s="228">
        <v>42838</v>
      </c>
      <c r="C797" s="229">
        <v>86</v>
      </c>
      <c r="D797" s="230" t="s">
        <v>4674</v>
      </c>
      <c r="E797" s="151"/>
    </row>
    <row r="798" spans="2:5">
      <c r="B798" s="228">
        <v>42838</v>
      </c>
      <c r="C798" s="229">
        <v>93.44</v>
      </c>
      <c r="D798" s="230" t="s">
        <v>4674</v>
      </c>
      <c r="E798" s="151"/>
    </row>
    <row r="799" spans="2:5">
      <c r="B799" s="228">
        <v>42838</v>
      </c>
      <c r="C799" s="229">
        <v>125</v>
      </c>
      <c r="D799" s="230" t="s">
        <v>4674</v>
      </c>
      <c r="E799" s="151"/>
    </row>
    <row r="800" spans="2:5">
      <c r="B800" s="228">
        <v>42838</v>
      </c>
      <c r="C800" s="229">
        <v>194</v>
      </c>
      <c r="D800" s="230" t="s">
        <v>4675</v>
      </c>
      <c r="E800" s="151"/>
    </row>
    <row r="801" spans="2:5">
      <c r="B801" s="228">
        <v>42838</v>
      </c>
      <c r="C801" s="229">
        <v>485</v>
      </c>
      <c r="D801" s="230" t="s">
        <v>4675</v>
      </c>
      <c r="E801" s="151"/>
    </row>
    <row r="802" spans="2:5">
      <c r="B802" s="228">
        <v>42839</v>
      </c>
      <c r="C802" s="229">
        <v>0.15</v>
      </c>
      <c r="D802" s="230" t="s">
        <v>4674</v>
      </c>
      <c r="E802" s="151"/>
    </row>
    <row r="803" spans="2:5">
      <c r="B803" s="228">
        <v>42839</v>
      </c>
      <c r="C803" s="229">
        <v>0.25</v>
      </c>
      <c r="D803" s="230" t="s">
        <v>4674</v>
      </c>
      <c r="E803" s="151"/>
    </row>
    <row r="804" spans="2:5">
      <c r="B804" s="228">
        <v>42839</v>
      </c>
      <c r="C804" s="229">
        <v>0.28000000000000003</v>
      </c>
      <c r="D804" s="230" t="s">
        <v>4674</v>
      </c>
      <c r="E804" s="151"/>
    </row>
    <row r="805" spans="2:5">
      <c r="B805" s="228">
        <v>42839</v>
      </c>
      <c r="C805" s="229">
        <v>0.38</v>
      </c>
      <c r="D805" s="230" t="s">
        <v>4674</v>
      </c>
      <c r="E805" s="151"/>
    </row>
    <row r="806" spans="2:5">
      <c r="B806" s="228">
        <v>42839</v>
      </c>
      <c r="C806" s="229">
        <v>1</v>
      </c>
      <c r="D806" s="230" t="s">
        <v>4674</v>
      </c>
      <c r="E806" s="151"/>
    </row>
    <row r="807" spans="2:5">
      <c r="B807" s="228">
        <v>42839</v>
      </c>
      <c r="C807" s="229">
        <v>1.25</v>
      </c>
      <c r="D807" s="230" t="s">
        <v>4674</v>
      </c>
      <c r="E807" s="151"/>
    </row>
    <row r="808" spans="2:5">
      <c r="B808" s="228">
        <v>42839</v>
      </c>
      <c r="C808" s="229">
        <v>1.25</v>
      </c>
      <c r="D808" s="230" t="s">
        <v>4674</v>
      </c>
      <c r="E808" s="151"/>
    </row>
    <row r="809" spans="2:5">
      <c r="B809" s="228">
        <v>42839</v>
      </c>
      <c r="C809" s="229">
        <v>1.5</v>
      </c>
      <c r="D809" s="230" t="s">
        <v>4674</v>
      </c>
      <c r="E809" s="151"/>
    </row>
    <row r="810" spans="2:5">
      <c r="B810" s="228">
        <v>42839</v>
      </c>
      <c r="C810" s="229">
        <v>1.5</v>
      </c>
      <c r="D810" s="230" t="s">
        <v>4674</v>
      </c>
      <c r="E810" s="151"/>
    </row>
    <row r="811" spans="2:5">
      <c r="B811" s="228">
        <v>42839</v>
      </c>
      <c r="C811" s="229">
        <v>2.3199999999999998</v>
      </c>
      <c r="D811" s="230" t="s">
        <v>4674</v>
      </c>
      <c r="E811" s="151"/>
    </row>
    <row r="812" spans="2:5">
      <c r="B812" s="228">
        <v>42839</v>
      </c>
      <c r="C812" s="229">
        <v>2.5</v>
      </c>
      <c r="D812" s="230" t="s">
        <v>4674</v>
      </c>
      <c r="E812" s="151"/>
    </row>
    <row r="813" spans="2:5">
      <c r="B813" s="228">
        <v>42839</v>
      </c>
      <c r="C813" s="229">
        <v>2.65</v>
      </c>
      <c r="D813" s="230" t="s">
        <v>4674</v>
      </c>
      <c r="E813" s="151"/>
    </row>
    <row r="814" spans="2:5">
      <c r="B814" s="228">
        <v>42839</v>
      </c>
      <c r="C814" s="229">
        <v>2.77</v>
      </c>
      <c r="D814" s="230" t="s">
        <v>4674</v>
      </c>
      <c r="E814" s="151"/>
    </row>
    <row r="815" spans="2:5">
      <c r="B815" s="228">
        <v>42839</v>
      </c>
      <c r="C815" s="229">
        <v>3.66</v>
      </c>
      <c r="D815" s="230" t="s">
        <v>4674</v>
      </c>
      <c r="E815" s="151"/>
    </row>
    <row r="816" spans="2:5">
      <c r="B816" s="228">
        <v>42839</v>
      </c>
      <c r="C816" s="229">
        <v>4</v>
      </c>
      <c r="D816" s="230" t="s">
        <v>4674</v>
      </c>
      <c r="E816" s="151"/>
    </row>
    <row r="817" spans="2:5">
      <c r="B817" s="228">
        <v>42839</v>
      </c>
      <c r="C817" s="229">
        <v>4.3</v>
      </c>
      <c r="D817" s="230" t="s">
        <v>4674</v>
      </c>
      <c r="E817" s="151"/>
    </row>
    <row r="818" spans="2:5">
      <c r="B818" s="228">
        <v>42839</v>
      </c>
      <c r="C818" s="229">
        <v>5</v>
      </c>
      <c r="D818" s="230" t="s">
        <v>4674</v>
      </c>
      <c r="E818" s="151"/>
    </row>
    <row r="819" spans="2:5">
      <c r="B819" s="228">
        <v>42839</v>
      </c>
      <c r="C819" s="229">
        <v>5</v>
      </c>
      <c r="D819" s="230" t="s">
        <v>4674</v>
      </c>
      <c r="E819" s="151"/>
    </row>
    <row r="820" spans="2:5">
      <c r="B820" s="228">
        <v>42839</v>
      </c>
      <c r="C820" s="229">
        <v>5.95</v>
      </c>
      <c r="D820" s="230" t="s">
        <v>4674</v>
      </c>
      <c r="E820" s="151"/>
    </row>
    <row r="821" spans="2:5">
      <c r="B821" s="228">
        <v>42839</v>
      </c>
      <c r="C821" s="229">
        <v>7</v>
      </c>
      <c r="D821" s="230" t="s">
        <v>4674</v>
      </c>
      <c r="E821" s="151"/>
    </row>
    <row r="822" spans="2:5">
      <c r="B822" s="228">
        <v>42839</v>
      </c>
      <c r="C822" s="229">
        <v>7</v>
      </c>
      <c r="D822" s="230" t="s">
        <v>4674</v>
      </c>
      <c r="E822" s="151"/>
    </row>
    <row r="823" spans="2:5">
      <c r="B823" s="228">
        <v>42839</v>
      </c>
      <c r="C823" s="229">
        <v>7</v>
      </c>
      <c r="D823" s="230" t="s">
        <v>4674</v>
      </c>
      <c r="E823" s="151"/>
    </row>
    <row r="824" spans="2:5">
      <c r="B824" s="228">
        <v>42839</v>
      </c>
      <c r="C824" s="229">
        <v>7.5</v>
      </c>
      <c r="D824" s="230" t="s">
        <v>4674</v>
      </c>
      <c r="E824" s="151"/>
    </row>
    <row r="825" spans="2:5">
      <c r="B825" s="228">
        <v>42839</v>
      </c>
      <c r="C825" s="229">
        <v>7.6</v>
      </c>
      <c r="D825" s="230" t="s">
        <v>4674</v>
      </c>
      <c r="E825" s="151"/>
    </row>
    <row r="826" spans="2:5">
      <c r="B826" s="228">
        <v>42839</v>
      </c>
      <c r="C826" s="229">
        <v>7.79</v>
      </c>
      <c r="D826" s="230" t="s">
        <v>4674</v>
      </c>
      <c r="E826" s="151"/>
    </row>
    <row r="827" spans="2:5">
      <c r="B827" s="228">
        <v>42839</v>
      </c>
      <c r="C827" s="229">
        <v>8</v>
      </c>
      <c r="D827" s="230" t="s">
        <v>4674</v>
      </c>
      <c r="E827" s="151"/>
    </row>
    <row r="828" spans="2:5">
      <c r="B828" s="228">
        <v>42839</v>
      </c>
      <c r="C828" s="229">
        <v>8.7200000000000006</v>
      </c>
      <c r="D828" s="230" t="s">
        <v>4674</v>
      </c>
      <c r="E828" s="151"/>
    </row>
    <row r="829" spans="2:5">
      <c r="B829" s="228">
        <v>42839</v>
      </c>
      <c r="C829" s="229">
        <v>9</v>
      </c>
      <c r="D829" s="230" t="s">
        <v>4674</v>
      </c>
      <c r="E829" s="151"/>
    </row>
    <row r="830" spans="2:5">
      <c r="B830" s="228">
        <v>42839</v>
      </c>
      <c r="C830" s="229">
        <v>9</v>
      </c>
      <c r="D830" s="230" t="s">
        <v>4674</v>
      </c>
      <c r="E830" s="151"/>
    </row>
    <row r="831" spans="2:5">
      <c r="B831" s="228">
        <v>42839</v>
      </c>
      <c r="C831" s="229">
        <v>9.7200000000000006</v>
      </c>
      <c r="D831" s="230" t="s">
        <v>4674</v>
      </c>
      <c r="E831" s="151"/>
    </row>
    <row r="832" spans="2:5">
      <c r="B832" s="228">
        <v>42839</v>
      </c>
      <c r="C832" s="229">
        <v>10</v>
      </c>
      <c r="D832" s="230" t="s">
        <v>4674</v>
      </c>
      <c r="E832" s="151"/>
    </row>
    <row r="833" spans="2:5">
      <c r="B833" s="228">
        <v>42839</v>
      </c>
      <c r="C833" s="229">
        <v>10</v>
      </c>
      <c r="D833" s="230" t="s">
        <v>4674</v>
      </c>
      <c r="E833" s="151"/>
    </row>
    <row r="834" spans="2:5">
      <c r="B834" s="228">
        <v>42839</v>
      </c>
      <c r="C834" s="229">
        <v>10</v>
      </c>
      <c r="D834" s="230" t="s">
        <v>4674</v>
      </c>
      <c r="E834" s="151"/>
    </row>
    <row r="835" spans="2:5">
      <c r="B835" s="228">
        <v>42839</v>
      </c>
      <c r="C835" s="229">
        <v>10</v>
      </c>
      <c r="D835" s="230" t="s">
        <v>4674</v>
      </c>
      <c r="E835" s="151"/>
    </row>
    <row r="836" spans="2:5">
      <c r="B836" s="228">
        <v>42839</v>
      </c>
      <c r="C836" s="229">
        <v>12</v>
      </c>
      <c r="D836" s="230" t="s">
        <v>4674</v>
      </c>
      <c r="E836" s="151"/>
    </row>
    <row r="837" spans="2:5">
      <c r="B837" s="228">
        <v>42839</v>
      </c>
      <c r="C837" s="229">
        <v>15</v>
      </c>
      <c r="D837" s="230" t="s">
        <v>4674</v>
      </c>
      <c r="E837" s="151"/>
    </row>
    <row r="838" spans="2:5">
      <c r="B838" s="228">
        <v>42839</v>
      </c>
      <c r="C838" s="229">
        <v>18</v>
      </c>
      <c r="D838" s="230" t="s">
        <v>4674</v>
      </c>
      <c r="E838" s="151"/>
    </row>
    <row r="839" spans="2:5">
      <c r="B839" s="228">
        <v>42839</v>
      </c>
      <c r="C839" s="229">
        <v>18.399999999999999</v>
      </c>
      <c r="D839" s="230" t="s">
        <v>4674</v>
      </c>
      <c r="E839" s="151"/>
    </row>
    <row r="840" spans="2:5">
      <c r="B840" s="228">
        <v>42839</v>
      </c>
      <c r="C840" s="229">
        <v>20</v>
      </c>
      <c r="D840" s="230" t="s">
        <v>4674</v>
      </c>
      <c r="E840" s="151"/>
    </row>
    <row r="841" spans="2:5">
      <c r="B841" s="228">
        <v>42839</v>
      </c>
      <c r="C841" s="229">
        <v>23</v>
      </c>
      <c r="D841" s="230" t="s">
        <v>4674</v>
      </c>
      <c r="E841" s="151"/>
    </row>
    <row r="842" spans="2:5">
      <c r="B842" s="228">
        <v>42839</v>
      </c>
      <c r="C842" s="229">
        <v>25</v>
      </c>
      <c r="D842" s="230" t="s">
        <v>4674</v>
      </c>
      <c r="E842" s="151"/>
    </row>
    <row r="843" spans="2:5">
      <c r="B843" s="228">
        <v>42839</v>
      </c>
      <c r="C843" s="229">
        <v>25</v>
      </c>
      <c r="D843" s="230" t="s">
        <v>4674</v>
      </c>
      <c r="E843" s="151"/>
    </row>
    <row r="844" spans="2:5">
      <c r="B844" s="228">
        <v>42839</v>
      </c>
      <c r="C844" s="229">
        <v>25</v>
      </c>
      <c r="D844" s="230" t="s">
        <v>4674</v>
      </c>
      <c r="E844" s="151"/>
    </row>
    <row r="845" spans="2:5">
      <c r="B845" s="228">
        <v>42839</v>
      </c>
      <c r="C845" s="229">
        <v>25</v>
      </c>
      <c r="D845" s="230" t="s">
        <v>4674</v>
      </c>
      <c r="E845" s="151"/>
    </row>
    <row r="846" spans="2:5">
      <c r="B846" s="228">
        <v>42839</v>
      </c>
      <c r="C846" s="229">
        <v>25</v>
      </c>
      <c r="D846" s="230" t="s">
        <v>4674</v>
      </c>
      <c r="E846" s="151"/>
    </row>
    <row r="847" spans="2:5">
      <c r="B847" s="228">
        <v>42839</v>
      </c>
      <c r="C847" s="229">
        <v>25</v>
      </c>
      <c r="D847" s="230" t="s">
        <v>4674</v>
      </c>
      <c r="E847" s="151"/>
    </row>
    <row r="848" spans="2:5">
      <c r="B848" s="228">
        <v>42839</v>
      </c>
      <c r="C848" s="229">
        <v>25</v>
      </c>
      <c r="D848" s="230" t="s">
        <v>4674</v>
      </c>
      <c r="E848" s="151"/>
    </row>
    <row r="849" spans="2:5">
      <c r="B849" s="228">
        <v>42839</v>
      </c>
      <c r="C849" s="229">
        <v>29.5</v>
      </c>
      <c r="D849" s="230" t="s">
        <v>4674</v>
      </c>
      <c r="E849" s="151"/>
    </row>
    <row r="850" spans="2:5">
      <c r="B850" s="228">
        <v>42839</v>
      </c>
      <c r="C850" s="229">
        <v>30</v>
      </c>
      <c r="D850" s="230" t="s">
        <v>4674</v>
      </c>
      <c r="E850" s="151"/>
    </row>
    <row r="851" spans="2:5">
      <c r="B851" s="228">
        <v>42839</v>
      </c>
      <c r="C851" s="229">
        <v>30</v>
      </c>
      <c r="D851" s="230" t="s">
        <v>4674</v>
      </c>
      <c r="E851" s="151"/>
    </row>
    <row r="852" spans="2:5">
      <c r="B852" s="228">
        <v>42839</v>
      </c>
      <c r="C852" s="229">
        <v>30</v>
      </c>
      <c r="D852" s="230" t="s">
        <v>4674</v>
      </c>
      <c r="E852" s="151"/>
    </row>
    <row r="853" spans="2:5">
      <c r="B853" s="228">
        <v>42839</v>
      </c>
      <c r="C853" s="229">
        <v>30</v>
      </c>
      <c r="D853" s="230" t="s">
        <v>4674</v>
      </c>
      <c r="E853" s="151"/>
    </row>
    <row r="854" spans="2:5">
      <c r="B854" s="228">
        <v>42839</v>
      </c>
      <c r="C854" s="229">
        <v>30</v>
      </c>
      <c r="D854" s="230" t="s">
        <v>4674</v>
      </c>
      <c r="E854" s="151"/>
    </row>
    <row r="855" spans="2:5">
      <c r="B855" s="228">
        <v>42839</v>
      </c>
      <c r="C855" s="229">
        <v>30</v>
      </c>
      <c r="D855" s="230" t="s">
        <v>4674</v>
      </c>
      <c r="E855" s="151"/>
    </row>
    <row r="856" spans="2:5">
      <c r="B856" s="228">
        <v>42839</v>
      </c>
      <c r="C856" s="229">
        <v>30</v>
      </c>
      <c r="D856" s="230" t="s">
        <v>4674</v>
      </c>
      <c r="E856" s="151"/>
    </row>
    <row r="857" spans="2:5">
      <c r="B857" s="228">
        <v>42839</v>
      </c>
      <c r="C857" s="229">
        <v>30</v>
      </c>
      <c r="D857" s="230" t="s">
        <v>4674</v>
      </c>
      <c r="E857" s="151"/>
    </row>
    <row r="858" spans="2:5">
      <c r="B858" s="228">
        <v>42839</v>
      </c>
      <c r="C858" s="229">
        <v>32.5</v>
      </c>
      <c r="D858" s="230" t="s">
        <v>4674</v>
      </c>
      <c r="E858" s="151"/>
    </row>
    <row r="859" spans="2:5">
      <c r="B859" s="228">
        <v>42839</v>
      </c>
      <c r="C859" s="229">
        <v>33.520000000000003</v>
      </c>
      <c r="D859" s="230" t="s">
        <v>4674</v>
      </c>
      <c r="E859" s="151"/>
    </row>
    <row r="860" spans="2:5">
      <c r="B860" s="228">
        <v>42839</v>
      </c>
      <c r="C860" s="229">
        <v>34</v>
      </c>
      <c r="D860" s="230" t="s">
        <v>4674</v>
      </c>
      <c r="E860" s="151"/>
    </row>
    <row r="861" spans="2:5">
      <c r="B861" s="228">
        <v>42839</v>
      </c>
      <c r="C861" s="229">
        <v>36</v>
      </c>
      <c r="D861" s="230" t="s">
        <v>4674</v>
      </c>
      <c r="E861" s="151"/>
    </row>
    <row r="862" spans="2:5">
      <c r="B862" s="228">
        <v>42839</v>
      </c>
      <c r="C862" s="229">
        <v>40</v>
      </c>
      <c r="D862" s="230" t="s">
        <v>4674</v>
      </c>
      <c r="E862" s="151"/>
    </row>
    <row r="863" spans="2:5">
      <c r="B863" s="228">
        <v>42839</v>
      </c>
      <c r="C863" s="229">
        <v>40</v>
      </c>
      <c r="D863" s="230" t="s">
        <v>4674</v>
      </c>
      <c r="E863" s="151"/>
    </row>
    <row r="864" spans="2:5">
      <c r="B864" s="228">
        <v>42839</v>
      </c>
      <c r="C864" s="229">
        <v>40</v>
      </c>
      <c r="D864" s="230" t="s">
        <v>4674</v>
      </c>
      <c r="E864" s="151"/>
    </row>
    <row r="865" spans="2:5">
      <c r="B865" s="228">
        <v>42839</v>
      </c>
      <c r="C865" s="229">
        <v>40</v>
      </c>
      <c r="D865" s="230" t="s">
        <v>4674</v>
      </c>
      <c r="E865" s="151"/>
    </row>
    <row r="866" spans="2:5">
      <c r="B866" s="228">
        <v>42839</v>
      </c>
      <c r="C866" s="229">
        <v>43</v>
      </c>
      <c r="D866" s="230" t="s">
        <v>4674</v>
      </c>
      <c r="E866" s="151"/>
    </row>
    <row r="867" spans="2:5">
      <c r="B867" s="228">
        <v>42839</v>
      </c>
      <c r="C867" s="229">
        <v>46</v>
      </c>
      <c r="D867" s="230" t="s">
        <v>4674</v>
      </c>
      <c r="E867" s="151"/>
    </row>
    <row r="868" spans="2:5">
      <c r="B868" s="228">
        <v>42839</v>
      </c>
      <c r="C868" s="229">
        <v>56</v>
      </c>
      <c r="D868" s="230" t="s">
        <v>4674</v>
      </c>
      <c r="E868" s="151"/>
    </row>
    <row r="869" spans="2:5">
      <c r="B869" s="228">
        <v>42839</v>
      </c>
      <c r="C869" s="229">
        <v>60</v>
      </c>
      <c r="D869" s="230" t="s">
        <v>4674</v>
      </c>
      <c r="E869" s="151"/>
    </row>
    <row r="870" spans="2:5">
      <c r="B870" s="228">
        <v>42839</v>
      </c>
      <c r="C870" s="229">
        <v>60</v>
      </c>
      <c r="D870" s="230" t="s">
        <v>4674</v>
      </c>
      <c r="E870" s="151"/>
    </row>
    <row r="871" spans="2:5">
      <c r="B871" s="228">
        <v>42839</v>
      </c>
      <c r="C871" s="229">
        <v>60</v>
      </c>
      <c r="D871" s="230" t="s">
        <v>4674</v>
      </c>
      <c r="E871" s="151"/>
    </row>
    <row r="872" spans="2:5">
      <c r="B872" s="228">
        <v>42839</v>
      </c>
      <c r="C872" s="229">
        <v>60</v>
      </c>
      <c r="D872" s="230" t="s">
        <v>4674</v>
      </c>
      <c r="E872" s="151"/>
    </row>
    <row r="873" spans="2:5">
      <c r="B873" s="228">
        <v>42839</v>
      </c>
      <c r="C873" s="229">
        <v>60</v>
      </c>
      <c r="D873" s="230" t="s">
        <v>4674</v>
      </c>
      <c r="E873" s="151"/>
    </row>
    <row r="874" spans="2:5">
      <c r="B874" s="228">
        <v>42839</v>
      </c>
      <c r="C874" s="229">
        <v>63.1</v>
      </c>
      <c r="D874" s="230" t="s">
        <v>4674</v>
      </c>
      <c r="E874" s="151"/>
    </row>
    <row r="875" spans="2:5">
      <c r="B875" s="228">
        <v>42839</v>
      </c>
      <c r="C875" s="229">
        <v>65</v>
      </c>
      <c r="D875" s="230" t="s">
        <v>4674</v>
      </c>
      <c r="E875" s="151"/>
    </row>
    <row r="876" spans="2:5">
      <c r="B876" s="228">
        <v>42839</v>
      </c>
      <c r="C876" s="229">
        <v>65</v>
      </c>
      <c r="D876" s="230" t="s">
        <v>4674</v>
      </c>
      <c r="E876" s="151"/>
    </row>
    <row r="877" spans="2:5">
      <c r="B877" s="228">
        <v>42839</v>
      </c>
      <c r="C877" s="229">
        <v>65</v>
      </c>
      <c r="D877" s="230" t="s">
        <v>4674</v>
      </c>
      <c r="E877" s="151"/>
    </row>
    <row r="878" spans="2:5">
      <c r="B878" s="228">
        <v>42839</v>
      </c>
      <c r="C878" s="229">
        <v>65</v>
      </c>
      <c r="D878" s="230" t="s">
        <v>4674</v>
      </c>
      <c r="E878" s="151"/>
    </row>
    <row r="879" spans="2:5">
      <c r="B879" s="228">
        <v>42839</v>
      </c>
      <c r="C879" s="229">
        <v>65</v>
      </c>
      <c r="D879" s="230" t="s">
        <v>4674</v>
      </c>
      <c r="E879" s="151"/>
    </row>
    <row r="880" spans="2:5">
      <c r="B880" s="228">
        <v>42839</v>
      </c>
      <c r="C880" s="229">
        <v>67.7</v>
      </c>
      <c r="D880" s="230" t="s">
        <v>4674</v>
      </c>
      <c r="E880" s="151"/>
    </row>
    <row r="881" spans="2:5">
      <c r="B881" s="228">
        <v>42839</v>
      </c>
      <c r="C881" s="229">
        <v>76</v>
      </c>
      <c r="D881" s="230" t="s">
        <v>4674</v>
      </c>
      <c r="E881" s="151"/>
    </row>
    <row r="882" spans="2:5">
      <c r="B882" s="228">
        <v>42839</v>
      </c>
      <c r="C882" s="229">
        <v>90</v>
      </c>
      <c r="D882" s="230" t="s">
        <v>4674</v>
      </c>
      <c r="E882" s="151"/>
    </row>
    <row r="883" spans="2:5">
      <c r="B883" s="228">
        <v>42839</v>
      </c>
      <c r="C883" s="229">
        <v>90</v>
      </c>
      <c r="D883" s="230" t="s">
        <v>4674</v>
      </c>
      <c r="E883" s="151"/>
    </row>
    <row r="884" spans="2:5">
      <c r="B884" s="228">
        <v>42839</v>
      </c>
      <c r="C884" s="229">
        <v>90</v>
      </c>
      <c r="D884" s="230" t="s">
        <v>4674</v>
      </c>
      <c r="E884" s="151"/>
    </row>
    <row r="885" spans="2:5">
      <c r="B885" s="228">
        <v>42839</v>
      </c>
      <c r="C885" s="229">
        <v>90</v>
      </c>
      <c r="D885" s="230" t="s">
        <v>4674</v>
      </c>
      <c r="E885" s="151"/>
    </row>
    <row r="886" spans="2:5">
      <c r="B886" s="228">
        <v>42839</v>
      </c>
      <c r="C886" s="229">
        <v>95</v>
      </c>
      <c r="D886" s="230" t="s">
        <v>4674</v>
      </c>
      <c r="E886" s="151"/>
    </row>
    <row r="887" spans="2:5">
      <c r="B887" s="228">
        <v>42839</v>
      </c>
      <c r="C887" s="229">
        <v>97</v>
      </c>
      <c r="D887" s="230" t="s">
        <v>4675</v>
      </c>
      <c r="E887" s="151"/>
    </row>
    <row r="888" spans="2:5">
      <c r="B888" s="228">
        <v>42839</v>
      </c>
      <c r="C888" s="229">
        <v>512.74</v>
      </c>
      <c r="D888" s="230" t="s">
        <v>4675</v>
      </c>
      <c r="E888" s="151"/>
    </row>
    <row r="889" spans="2:5">
      <c r="B889" s="228">
        <v>42842</v>
      </c>
      <c r="C889" s="229">
        <v>0.01</v>
      </c>
      <c r="D889" s="230" t="s">
        <v>4674</v>
      </c>
      <c r="E889" s="151"/>
    </row>
    <row r="890" spans="2:5">
      <c r="B890" s="228">
        <v>42842</v>
      </c>
      <c r="C890" s="229">
        <v>0.27</v>
      </c>
      <c r="D890" s="230" t="s">
        <v>4674</v>
      </c>
      <c r="E890" s="151"/>
    </row>
    <row r="891" spans="2:5">
      <c r="B891" s="228">
        <v>42842</v>
      </c>
      <c r="C891" s="229">
        <v>0.3</v>
      </c>
      <c r="D891" s="230" t="s">
        <v>4674</v>
      </c>
      <c r="E891" s="151"/>
    </row>
    <row r="892" spans="2:5">
      <c r="B892" s="228">
        <v>42842</v>
      </c>
      <c r="C892" s="229">
        <v>0.4</v>
      </c>
      <c r="D892" s="230" t="s">
        <v>4674</v>
      </c>
      <c r="E892" s="151"/>
    </row>
    <row r="893" spans="2:5">
      <c r="B893" s="228">
        <v>42842</v>
      </c>
      <c r="C893" s="229">
        <v>0.4</v>
      </c>
      <c r="D893" s="230" t="s">
        <v>4674</v>
      </c>
      <c r="E893" s="151"/>
    </row>
    <row r="894" spans="2:5">
      <c r="B894" s="228">
        <v>42842</v>
      </c>
      <c r="C894" s="229">
        <v>0.78</v>
      </c>
      <c r="D894" s="230" t="s">
        <v>4674</v>
      </c>
      <c r="E894" s="151"/>
    </row>
    <row r="895" spans="2:5">
      <c r="B895" s="228">
        <v>42842</v>
      </c>
      <c r="C895" s="229">
        <v>1</v>
      </c>
      <c r="D895" s="230" t="s">
        <v>4674</v>
      </c>
      <c r="E895" s="151"/>
    </row>
    <row r="896" spans="2:5">
      <c r="B896" s="228">
        <v>42842</v>
      </c>
      <c r="C896" s="229">
        <v>1.31</v>
      </c>
      <c r="D896" s="230" t="s">
        <v>4674</v>
      </c>
      <c r="E896" s="151"/>
    </row>
    <row r="897" spans="2:5">
      <c r="B897" s="228">
        <v>42842</v>
      </c>
      <c r="C897" s="229">
        <v>1.52</v>
      </c>
      <c r="D897" s="230" t="s">
        <v>4674</v>
      </c>
      <c r="E897" s="151"/>
    </row>
    <row r="898" spans="2:5">
      <c r="B898" s="228">
        <v>42842</v>
      </c>
      <c r="C898" s="229">
        <v>1.59</v>
      </c>
      <c r="D898" s="230" t="s">
        <v>4674</v>
      </c>
      <c r="E898" s="151"/>
    </row>
    <row r="899" spans="2:5">
      <c r="B899" s="228">
        <v>42842</v>
      </c>
      <c r="C899" s="229">
        <v>1.6</v>
      </c>
      <c r="D899" s="230" t="s">
        <v>4674</v>
      </c>
      <c r="E899" s="151"/>
    </row>
    <row r="900" spans="2:5">
      <c r="B900" s="228">
        <v>42842</v>
      </c>
      <c r="C900" s="229">
        <v>1.65</v>
      </c>
      <c r="D900" s="230" t="s">
        <v>4674</v>
      </c>
      <c r="E900" s="151"/>
    </row>
    <row r="901" spans="2:5">
      <c r="B901" s="228">
        <v>42842</v>
      </c>
      <c r="C901" s="229">
        <v>1.81</v>
      </c>
      <c r="D901" s="230" t="s">
        <v>4674</v>
      </c>
      <c r="E901" s="151"/>
    </row>
    <row r="902" spans="2:5">
      <c r="B902" s="228">
        <v>42842</v>
      </c>
      <c r="C902" s="229">
        <v>1.86</v>
      </c>
      <c r="D902" s="230" t="s">
        <v>4674</v>
      </c>
      <c r="E902" s="151"/>
    </row>
    <row r="903" spans="2:5">
      <c r="B903" s="228">
        <v>42842</v>
      </c>
      <c r="C903" s="229">
        <v>2</v>
      </c>
      <c r="D903" s="230" t="s">
        <v>4674</v>
      </c>
      <c r="E903" s="151"/>
    </row>
    <row r="904" spans="2:5">
      <c r="B904" s="228">
        <v>42842</v>
      </c>
      <c r="C904" s="229">
        <v>2</v>
      </c>
      <c r="D904" s="230" t="s">
        <v>4674</v>
      </c>
      <c r="E904" s="151"/>
    </row>
    <row r="905" spans="2:5">
      <c r="B905" s="228">
        <v>42842</v>
      </c>
      <c r="C905" s="229">
        <v>3.57</v>
      </c>
      <c r="D905" s="230" t="s">
        <v>4674</v>
      </c>
      <c r="E905" s="151"/>
    </row>
    <row r="906" spans="2:5">
      <c r="B906" s="228">
        <v>42842</v>
      </c>
      <c r="C906" s="229">
        <v>3.85</v>
      </c>
      <c r="D906" s="230" t="s">
        <v>4674</v>
      </c>
      <c r="E906" s="151"/>
    </row>
    <row r="907" spans="2:5">
      <c r="B907" s="228">
        <v>42842</v>
      </c>
      <c r="C907" s="229">
        <v>4</v>
      </c>
      <c r="D907" s="230" t="s">
        <v>4674</v>
      </c>
      <c r="E907" s="151"/>
    </row>
    <row r="908" spans="2:5">
      <c r="B908" s="228">
        <v>42842</v>
      </c>
      <c r="C908" s="229">
        <v>4</v>
      </c>
      <c r="D908" s="230" t="s">
        <v>4674</v>
      </c>
      <c r="E908" s="151"/>
    </row>
    <row r="909" spans="2:5">
      <c r="B909" s="228">
        <v>42842</v>
      </c>
      <c r="C909" s="229">
        <v>4.05</v>
      </c>
      <c r="D909" s="230" t="s">
        <v>4674</v>
      </c>
      <c r="E909" s="151"/>
    </row>
    <row r="910" spans="2:5">
      <c r="B910" s="228">
        <v>42842</v>
      </c>
      <c r="C910" s="229">
        <v>4.1399999999999997</v>
      </c>
      <c r="D910" s="230" t="s">
        <v>4674</v>
      </c>
      <c r="E910" s="151"/>
    </row>
    <row r="911" spans="2:5">
      <c r="B911" s="228">
        <v>42842</v>
      </c>
      <c r="C911" s="229">
        <v>5</v>
      </c>
      <c r="D911" s="230" t="s">
        <v>4674</v>
      </c>
      <c r="E911" s="151"/>
    </row>
    <row r="912" spans="2:5">
      <c r="B912" s="228">
        <v>42842</v>
      </c>
      <c r="C912" s="229">
        <v>5</v>
      </c>
      <c r="D912" s="230" t="s">
        <v>4674</v>
      </c>
      <c r="E912" s="151"/>
    </row>
    <row r="913" spans="2:5">
      <c r="B913" s="228">
        <v>42842</v>
      </c>
      <c r="C913" s="229">
        <v>5</v>
      </c>
      <c r="D913" s="230" t="s">
        <v>4674</v>
      </c>
      <c r="E913" s="151"/>
    </row>
    <row r="914" spans="2:5">
      <c r="B914" s="228">
        <v>42842</v>
      </c>
      <c r="C914" s="229">
        <v>5</v>
      </c>
      <c r="D914" s="230" t="s">
        <v>4674</v>
      </c>
      <c r="E914" s="151"/>
    </row>
    <row r="915" spans="2:5">
      <c r="B915" s="228">
        <v>42842</v>
      </c>
      <c r="C915" s="229">
        <v>5</v>
      </c>
      <c r="D915" s="230" t="s">
        <v>4674</v>
      </c>
      <c r="E915" s="151"/>
    </row>
    <row r="916" spans="2:5">
      <c r="B916" s="228">
        <v>42842</v>
      </c>
      <c r="C916" s="229">
        <v>6</v>
      </c>
      <c r="D916" s="230" t="s">
        <v>4674</v>
      </c>
      <c r="E916" s="151"/>
    </row>
    <row r="917" spans="2:5">
      <c r="B917" s="228">
        <v>42842</v>
      </c>
      <c r="C917" s="229">
        <v>7</v>
      </c>
      <c r="D917" s="230" t="s">
        <v>4674</v>
      </c>
      <c r="E917" s="151"/>
    </row>
    <row r="918" spans="2:5">
      <c r="B918" s="228">
        <v>42842</v>
      </c>
      <c r="C918" s="229">
        <v>7.23</v>
      </c>
      <c r="D918" s="230" t="s">
        <v>4674</v>
      </c>
      <c r="E918" s="151"/>
    </row>
    <row r="919" spans="2:5">
      <c r="B919" s="228">
        <v>42842</v>
      </c>
      <c r="C919" s="229">
        <v>7.25</v>
      </c>
      <c r="D919" s="230" t="s">
        <v>4674</v>
      </c>
      <c r="E919" s="151"/>
    </row>
    <row r="920" spans="2:5">
      <c r="B920" s="228">
        <v>42842</v>
      </c>
      <c r="C920" s="229">
        <v>8.93</v>
      </c>
      <c r="D920" s="230" t="s">
        <v>4674</v>
      </c>
      <c r="E920" s="151"/>
    </row>
    <row r="921" spans="2:5">
      <c r="B921" s="228">
        <v>42842</v>
      </c>
      <c r="C921" s="229">
        <v>9.5399999999999991</v>
      </c>
      <c r="D921" s="230" t="s">
        <v>4674</v>
      </c>
      <c r="E921" s="151"/>
    </row>
    <row r="922" spans="2:5">
      <c r="B922" s="228">
        <v>42842</v>
      </c>
      <c r="C922" s="229">
        <v>10</v>
      </c>
      <c r="D922" s="230" t="s">
        <v>4674</v>
      </c>
      <c r="E922" s="151"/>
    </row>
    <row r="923" spans="2:5">
      <c r="B923" s="228">
        <v>42842</v>
      </c>
      <c r="C923" s="229">
        <v>10</v>
      </c>
      <c r="D923" s="230" t="s">
        <v>4674</v>
      </c>
      <c r="E923" s="151"/>
    </row>
    <row r="924" spans="2:5">
      <c r="B924" s="228">
        <v>42842</v>
      </c>
      <c r="C924" s="229">
        <v>10</v>
      </c>
      <c r="D924" s="230" t="s">
        <v>4674</v>
      </c>
      <c r="E924" s="151"/>
    </row>
    <row r="925" spans="2:5">
      <c r="B925" s="228">
        <v>42842</v>
      </c>
      <c r="C925" s="229">
        <v>10</v>
      </c>
      <c r="D925" s="230" t="s">
        <v>4674</v>
      </c>
      <c r="E925" s="151"/>
    </row>
    <row r="926" spans="2:5">
      <c r="B926" s="228">
        <v>42842</v>
      </c>
      <c r="C926" s="229">
        <v>10</v>
      </c>
      <c r="D926" s="230" t="s">
        <v>4674</v>
      </c>
      <c r="E926" s="151"/>
    </row>
    <row r="927" spans="2:5">
      <c r="B927" s="228">
        <v>42842</v>
      </c>
      <c r="C927" s="229">
        <v>10</v>
      </c>
      <c r="D927" s="230" t="s">
        <v>4674</v>
      </c>
      <c r="E927" s="151"/>
    </row>
    <row r="928" spans="2:5">
      <c r="B928" s="228">
        <v>42842</v>
      </c>
      <c r="C928" s="229">
        <v>10</v>
      </c>
      <c r="D928" s="230" t="s">
        <v>4674</v>
      </c>
      <c r="E928" s="151"/>
    </row>
    <row r="929" spans="2:5">
      <c r="B929" s="228">
        <v>42842</v>
      </c>
      <c r="C929" s="229">
        <v>10.4</v>
      </c>
      <c r="D929" s="230" t="s">
        <v>4674</v>
      </c>
      <c r="E929" s="151"/>
    </row>
    <row r="930" spans="2:5">
      <c r="B930" s="228">
        <v>42842</v>
      </c>
      <c r="C930" s="229">
        <v>10.4</v>
      </c>
      <c r="D930" s="230" t="s">
        <v>4674</v>
      </c>
      <c r="E930" s="151"/>
    </row>
    <row r="931" spans="2:5">
      <c r="B931" s="228">
        <v>42842</v>
      </c>
      <c r="C931" s="229">
        <v>12.8</v>
      </c>
      <c r="D931" s="230" t="s">
        <v>4674</v>
      </c>
      <c r="E931" s="151"/>
    </row>
    <row r="932" spans="2:5">
      <c r="B932" s="228">
        <v>42842</v>
      </c>
      <c r="C932" s="229">
        <v>15</v>
      </c>
      <c r="D932" s="230" t="s">
        <v>4674</v>
      </c>
      <c r="E932" s="151"/>
    </row>
    <row r="933" spans="2:5">
      <c r="B933" s="228">
        <v>42842</v>
      </c>
      <c r="C933" s="229">
        <v>17</v>
      </c>
      <c r="D933" s="230" t="s">
        <v>4674</v>
      </c>
      <c r="E933" s="151"/>
    </row>
    <row r="934" spans="2:5">
      <c r="B934" s="228">
        <v>42842</v>
      </c>
      <c r="C934" s="229">
        <v>18</v>
      </c>
      <c r="D934" s="230" t="s">
        <v>4674</v>
      </c>
      <c r="E934" s="151"/>
    </row>
    <row r="935" spans="2:5">
      <c r="B935" s="228">
        <v>42842</v>
      </c>
      <c r="C935" s="229">
        <v>18.600000000000001</v>
      </c>
      <c r="D935" s="230" t="s">
        <v>4674</v>
      </c>
      <c r="E935" s="151"/>
    </row>
    <row r="936" spans="2:5">
      <c r="B936" s="228">
        <v>42842</v>
      </c>
      <c r="C936" s="229">
        <v>19.600000000000001</v>
      </c>
      <c r="D936" s="230" t="s">
        <v>4674</v>
      </c>
      <c r="E936" s="151"/>
    </row>
    <row r="937" spans="2:5">
      <c r="B937" s="228">
        <v>42842</v>
      </c>
      <c r="C937" s="229">
        <v>20</v>
      </c>
      <c r="D937" s="230" t="s">
        <v>4674</v>
      </c>
      <c r="E937" s="151"/>
    </row>
    <row r="938" spans="2:5">
      <c r="B938" s="228">
        <v>42842</v>
      </c>
      <c r="C938" s="229">
        <v>20</v>
      </c>
      <c r="D938" s="230" t="s">
        <v>4674</v>
      </c>
      <c r="E938" s="151"/>
    </row>
    <row r="939" spans="2:5">
      <c r="B939" s="228">
        <v>42842</v>
      </c>
      <c r="C939" s="229">
        <v>20</v>
      </c>
      <c r="D939" s="230" t="s">
        <v>4674</v>
      </c>
      <c r="E939" s="151"/>
    </row>
    <row r="940" spans="2:5">
      <c r="B940" s="228">
        <v>42842</v>
      </c>
      <c r="C940" s="229">
        <v>20</v>
      </c>
      <c r="D940" s="230" t="s">
        <v>4674</v>
      </c>
      <c r="E940" s="151"/>
    </row>
    <row r="941" spans="2:5">
      <c r="B941" s="228">
        <v>42842</v>
      </c>
      <c r="C941" s="229">
        <v>20</v>
      </c>
      <c r="D941" s="230" t="s">
        <v>4674</v>
      </c>
      <c r="E941" s="151"/>
    </row>
    <row r="942" spans="2:5">
      <c r="B942" s="228">
        <v>42842</v>
      </c>
      <c r="C942" s="229">
        <v>20</v>
      </c>
      <c r="D942" s="230" t="s">
        <v>4674</v>
      </c>
      <c r="E942" s="151"/>
    </row>
    <row r="943" spans="2:5">
      <c r="B943" s="228">
        <v>42842</v>
      </c>
      <c r="C943" s="229">
        <v>20</v>
      </c>
      <c r="D943" s="230" t="s">
        <v>4674</v>
      </c>
      <c r="E943" s="151"/>
    </row>
    <row r="944" spans="2:5">
      <c r="B944" s="228">
        <v>42842</v>
      </c>
      <c r="C944" s="229">
        <v>20</v>
      </c>
      <c r="D944" s="230" t="s">
        <v>4674</v>
      </c>
      <c r="E944" s="151"/>
    </row>
    <row r="945" spans="2:5">
      <c r="B945" s="228">
        <v>42842</v>
      </c>
      <c r="C945" s="229">
        <v>20</v>
      </c>
      <c r="D945" s="230" t="s">
        <v>4674</v>
      </c>
      <c r="E945" s="151"/>
    </row>
    <row r="946" spans="2:5">
      <c r="B946" s="228">
        <v>42842</v>
      </c>
      <c r="C946" s="229">
        <v>20</v>
      </c>
      <c r="D946" s="230" t="s">
        <v>4674</v>
      </c>
      <c r="E946" s="151"/>
    </row>
    <row r="947" spans="2:5">
      <c r="B947" s="228">
        <v>42842</v>
      </c>
      <c r="C947" s="229">
        <v>20</v>
      </c>
      <c r="D947" s="230" t="s">
        <v>4674</v>
      </c>
      <c r="E947" s="151"/>
    </row>
    <row r="948" spans="2:5">
      <c r="B948" s="228">
        <v>42842</v>
      </c>
      <c r="C948" s="229">
        <v>20</v>
      </c>
      <c r="D948" s="230" t="s">
        <v>4674</v>
      </c>
      <c r="E948" s="151"/>
    </row>
    <row r="949" spans="2:5">
      <c r="B949" s="228">
        <v>42842</v>
      </c>
      <c r="C949" s="229">
        <v>20</v>
      </c>
      <c r="D949" s="230" t="s">
        <v>4674</v>
      </c>
      <c r="E949" s="151"/>
    </row>
    <row r="950" spans="2:5">
      <c r="B950" s="228">
        <v>42842</v>
      </c>
      <c r="C950" s="229">
        <v>20</v>
      </c>
      <c r="D950" s="230" t="s">
        <v>4674</v>
      </c>
      <c r="E950" s="151"/>
    </row>
    <row r="951" spans="2:5">
      <c r="B951" s="228">
        <v>42842</v>
      </c>
      <c r="C951" s="229">
        <v>20</v>
      </c>
      <c r="D951" s="230" t="s">
        <v>4674</v>
      </c>
      <c r="E951" s="151"/>
    </row>
    <row r="952" spans="2:5">
      <c r="B952" s="228">
        <v>42842</v>
      </c>
      <c r="C952" s="229">
        <v>20</v>
      </c>
      <c r="D952" s="230" t="s">
        <v>4674</v>
      </c>
      <c r="E952" s="151"/>
    </row>
    <row r="953" spans="2:5">
      <c r="B953" s="228">
        <v>42842</v>
      </c>
      <c r="C953" s="229">
        <v>20</v>
      </c>
      <c r="D953" s="230" t="s">
        <v>4674</v>
      </c>
      <c r="E953" s="151"/>
    </row>
    <row r="954" spans="2:5">
      <c r="B954" s="228">
        <v>42842</v>
      </c>
      <c r="C954" s="229">
        <v>20</v>
      </c>
      <c r="D954" s="230" t="s">
        <v>4674</v>
      </c>
      <c r="E954" s="151"/>
    </row>
    <row r="955" spans="2:5">
      <c r="B955" s="228">
        <v>42842</v>
      </c>
      <c r="C955" s="229">
        <v>20</v>
      </c>
      <c r="D955" s="230" t="s">
        <v>4674</v>
      </c>
      <c r="E955" s="151"/>
    </row>
    <row r="956" spans="2:5">
      <c r="B956" s="228">
        <v>42842</v>
      </c>
      <c r="C956" s="229">
        <v>20</v>
      </c>
      <c r="D956" s="230" t="s">
        <v>4674</v>
      </c>
      <c r="E956" s="151"/>
    </row>
    <row r="957" spans="2:5">
      <c r="B957" s="228">
        <v>42842</v>
      </c>
      <c r="C957" s="229">
        <v>20</v>
      </c>
      <c r="D957" s="230" t="s">
        <v>4674</v>
      </c>
      <c r="E957" s="151"/>
    </row>
    <row r="958" spans="2:5">
      <c r="B958" s="228">
        <v>42842</v>
      </c>
      <c r="C958" s="229">
        <v>20</v>
      </c>
      <c r="D958" s="230" t="s">
        <v>4674</v>
      </c>
      <c r="E958" s="151"/>
    </row>
    <row r="959" spans="2:5">
      <c r="B959" s="228">
        <v>42842</v>
      </c>
      <c r="C959" s="229">
        <v>20</v>
      </c>
      <c r="D959" s="230" t="s">
        <v>4674</v>
      </c>
      <c r="E959" s="151"/>
    </row>
    <row r="960" spans="2:5">
      <c r="B960" s="228">
        <v>42842</v>
      </c>
      <c r="C960" s="229">
        <v>20</v>
      </c>
      <c r="D960" s="230" t="s">
        <v>4674</v>
      </c>
      <c r="E960" s="151"/>
    </row>
    <row r="961" spans="2:5">
      <c r="B961" s="228">
        <v>42842</v>
      </c>
      <c r="C961" s="229">
        <v>24.14</v>
      </c>
      <c r="D961" s="230" t="s">
        <v>4674</v>
      </c>
      <c r="E961" s="151"/>
    </row>
    <row r="962" spans="2:5">
      <c r="B962" s="228">
        <v>42842</v>
      </c>
      <c r="C962" s="229">
        <v>24.5</v>
      </c>
      <c r="D962" s="230" t="s">
        <v>4674</v>
      </c>
      <c r="E962" s="151"/>
    </row>
    <row r="963" spans="2:5">
      <c r="B963" s="228">
        <v>42842</v>
      </c>
      <c r="C963" s="229">
        <v>24.5</v>
      </c>
      <c r="D963" s="230" t="s">
        <v>4674</v>
      </c>
      <c r="E963" s="151"/>
    </row>
    <row r="964" spans="2:5">
      <c r="B964" s="228">
        <v>42842</v>
      </c>
      <c r="C964" s="229">
        <v>24.94</v>
      </c>
      <c r="D964" s="230" t="s">
        <v>4674</v>
      </c>
      <c r="E964" s="151"/>
    </row>
    <row r="965" spans="2:5">
      <c r="B965" s="228">
        <v>42842</v>
      </c>
      <c r="C965" s="229">
        <v>25</v>
      </c>
      <c r="D965" s="230" t="s">
        <v>4674</v>
      </c>
      <c r="E965" s="151"/>
    </row>
    <row r="966" spans="2:5">
      <c r="B966" s="228">
        <v>42842</v>
      </c>
      <c r="C966" s="229">
        <v>25</v>
      </c>
      <c r="D966" s="230" t="s">
        <v>4674</v>
      </c>
      <c r="E966" s="151"/>
    </row>
    <row r="967" spans="2:5">
      <c r="B967" s="228">
        <v>42842</v>
      </c>
      <c r="C967" s="229">
        <v>25</v>
      </c>
      <c r="D967" s="230" t="s">
        <v>4674</v>
      </c>
      <c r="E967" s="151"/>
    </row>
    <row r="968" spans="2:5">
      <c r="B968" s="228">
        <v>42842</v>
      </c>
      <c r="C968" s="229">
        <v>25</v>
      </c>
      <c r="D968" s="230" t="s">
        <v>4674</v>
      </c>
      <c r="E968" s="151"/>
    </row>
    <row r="969" spans="2:5">
      <c r="B969" s="228">
        <v>42842</v>
      </c>
      <c r="C969" s="229">
        <v>25</v>
      </c>
      <c r="D969" s="230" t="s">
        <v>4674</v>
      </c>
      <c r="E969" s="151"/>
    </row>
    <row r="970" spans="2:5">
      <c r="B970" s="228">
        <v>42842</v>
      </c>
      <c r="C970" s="229">
        <v>25</v>
      </c>
      <c r="D970" s="230" t="s">
        <v>4674</v>
      </c>
      <c r="E970" s="151"/>
    </row>
    <row r="971" spans="2:5">
      <c r="B971" s="228">
        <v>42842</v>
      </c>
      <c r="C971" s="229">
        <v>25</v>
      </c>
      <c r="D971" s="230" t="s">
        <v>4674</v>
      </c>
      <c r="E971" s="151"/>
    </row>
    <row r="972" spans="2:5">
      <c r="B972" s="228">
        <v>42842</v>
      </c>
      <c r="C972" s="229">
        <v>25</v>
      </c>
      <c r="D972" s="230" t="s">
        <v>4674</v>
      </c>
      <c r="E972" s="151"/>
    </row>
    <row r="973" spans="2:5">
      <c r="B973" s="228">
        <v>42842</v>
      </c>
      <c r="C973" s="229">
        <v>30</v>
      </c>
      <c r="D973" s="230" t="s">
        <v>4674</v>
      </c>
      <c r="E973" s="151"/>
    </row>
    <row r="974" spans="2:5">
      <c r="B974" s="228">
        <v>42842</v>
      </c>
      <c r="C974" s="229">
        <v>30</v>
      </c>
      <c r="D974" s="230" t="s">
        <v>4674</v>
      </c>
      <c r="E974" s="151"/>
    </row>
    <row r="975" spans="2:5">
      <c r="B975" s="228">
        <v>42842</v>
      </c>
      <c r="C975" s="229">
        <v>30</v>
      </c>
      <c r="D975" s="230" t="s">
        <v>4674</v>
      </c>
      <c r="E975" s="151"/>
    </row>
    <row r="976" spans="2:5">
      <c r="B976" s="228">
        <v>42842</v>
      </c>
      <c r="C976" s="229">
        <v>30</v>
      </c>
      <c r="D976" s="230" t="s">
        <v>4674</v>
      </c>
      <c r="E976" s="151"/>
    </row>
    <row r="977" spans="2:5">
      <c r="B977" s="228">
        <v>42842</v>
      </c>
      <c r="C977" s="229">
        <v>30</v>
      </c>
      <c r="D977" s="230" t="s">
        <v>4674</v>
      </c>
      <c r="E977" s="151"/>
    </row>
    <row r="978" spans="2:5">
      <c r="B978" s="228">
        <v>42842</v>
      </c>
      <c r="C978" s="229">
        <v>30</v>
      </c>
      <c r="D978" s="230" t="s">
        <v>4674</v>
      </c>
      <c r="E978" s="151"/>
    </row>
    <row r="979" spans="2:5">
      <c r="B979" s="228">
        <v>42842</v>
      </c>
      <c r="C979" s="229">
        <v>30</v>
      </c>
      <c r="D979" s="230" t="s">
        <v>4674</v>
      </c>
      <c r="E979" s="151"/>
    </row>
    <row r="980" spans="2:5">
      <c r="B980" s="228">
        <v>42842</v>
      </c>
      <c r="C980" s="229">
        <v>30</v>
      </c>
      <c r="D980" s="230" t="s">
        <v>4674</v>
      </c>
      <c r="E980" s="151"/>
    </row>
    <row r="981" spans="2:5">
      <c r="B981" s="228">
        <v>42842</v>
      </c>
      <c r="C981" s="229">
        <v>30</v>
      </c>
      <c r="D981" s="230" t="s">
        <v>4674</v>
      </c>
      <c r="E981" s="151"/>
    </row>
    <row r="982" spans="2:5">
      <c r="B982" s="228">
        <v>42842</v>
      </c>
      <c r="C982" s="229">
        <v>30</v>
      </c>
      <c r="D982" s="230" t="s">
        <v>4674</v>
      </c>
      <c r="E982" s="151"/>
    </row>
    <row r="983" spans="2:5">
      <c r="B983" s="228">
        <v>42842</v>
      </c>
      <c r="C983" s="229">
        <v>30</v>
      </c>
      <c r="D983" s="230" t="s">
        <v>4674</v>
      </c>
      <c r="E983" s="151"/>
    </row>
    <row r="984" spans="2:5">
      <c r="B984" s="228">
        <v>42842</v>
      </c>
      <c r="C984" s="229">
        <v>30</v>
      </c>
      <c r="D984" s="230" t="s">
        <v>4674</v>
      </c>
      <c r="E984" s="151"/>
    </row>
    <row r="985" spans="2:5">
      <c r="B985" s="228">
        <v>42842</v>
      </c>
      <c r="C985" s="229">
        <v>30</v>
      </c>
      <c r="D985" s="230" t="s">
        <v>4674</v>
      </c>
      <c r="E985" s="151"/>
    </row>
    <row r="986" spans="2:5">
      <c r="B986" s="228">
        <v>42842</v>
      </c>
      <c r="C986" s="229">
        <v>30</v>
      </c>
      <c r="D986" s="230" t="s">
        <v>4674</v>
      </c>
      <c r="E986" s="151"/>
    </row>
    <row r="987" spans="2:5">
      <c r="B987" s="228">
        <v>42842</v>
      </c>
      <c r="C987" s="229">
        <v>33.17</v>
      </c>
      <c r="D987" s="230" t="s">
        <v>4674</v>
      </c>
      <c r="E987" s="151"/>
    </row>
    <row r="988" spans="2:5">
      <c r="B988" s="228">
        <v>42842</v>
      </c>
      <c r="C988" s="229">
        <v>33.44</v>
      </c>
      <c r="D988" s="230" t="s">
        <v>4674</v>
      </c>
      <c r="E988" s="151"/>
    </row>
    <row r="989" spans="2:5">
      <c r="B989" s="228">
        <v>42842</v>
      </c>
      <c r="C989" s="229">
        <v>34.4</v>
      </c>
      <c r="D989" s="230" t="s">
        <v>4674</v>
      </c>
      <c r="E989" s="151"/>
    </row>
    <row r="990" spans="2:5">
      <c r="B990" s="228">
        <v>42842</v>
      </c>
      <c r="C990" s="229">
        <v>35</v>
      </c>
      <c r="D990" s="230" t="s">
        <v>4674</v>
      </c>
      <c r="E990" s="151"/>
    </row>
    <row r="991" spans="2:5">
      <c r="B991" s="228">
        <v>42842</v>
      </c>
      <c r="C991" s="229">
        <v>35</v>
      </c>
      <c r="D991" s="230" t="s">
        <v>4674</v>
      </c>
      <c r="E991" s="151"/>
    </row>
    <row r="992" spans="2:5">
      <c r="B992" s="228">
        <v>42842</v>
      </c>
      <c r="C992" s="229">
        <v>35</v>
      </c>
      <c r="D992" s="230" t="s">
        <v>4674</v>
      </c>
      <c r="E992" s="151"/>
    </row>
    <row r="993" spans="2:5">
      <c r="B993" s="228">
        <v>42842</v>
      </c>
      <c r="C993" s="229">
        <v>35</v>
      </c>
      <c r="D993" s="230" t="s">
        <v>4674</v>
      </c>
      <c r="E993" s="151"/>
    </row>
    <row r="994" spans="2:5">
      <c r="B994" s="228">
        <v>42842</v>
      </c>
      <c r="C994" s="229">
        <v>35</v>
      </c>
      <c r="D994" s="230" t="s">
        <v>4674</v>
      </c>
      <c r="E994" s="151"/>
    </row>
    <row r="995" spans="2:5">
      <c r="B995" s="228">
        <v>42842</v>
      </c>
      <c r="C995" s="229">
        <v>35</v>
      </c>
      <c r="D995" s="230" t="s">
        <v>4674</v>
      </c>
      <c r="E995" s="151"/>
    </row>
    <row r="996" spans="2:5">
      <c r="B996" s="228">
        <v>42842</v>
      </c>
      <c r="C996" s="229">
        <v>35.5</v>
      </c>
      <c r="D996" s="230" t="s">
        <v>4674</v>
      </c>
      <c r="E996" s="151"/>
    </row>
    <row r="997" spans="2:5">
      <c r="B997" s="228">
        <v>42842</v>
      </c>
      <c r="C997" s="229">
        <v>40</v>
      </c>
      <c r="D997" s="230" t="s">
        <v>4674</v>
      </c>
      <c r="E997" s="151"/>
    </row>
    <row r="998" spans="2:5">
      <c r="B998" s="228">
        <v>42842</v>
      </c>
      <c r="C998" s="229">
        <v>40</v>
      </c>
      <c r="D998" s="230" t="s">
        <v>4674</v>
      </c>
      <c r="E998" s="151"/>
    </row>
    <row r="999" spans="2:5">
      <c r="B999" s="228">
        <v>42842</v>
      </c>
      <c r="C999" s="229">
        <v>40</v>
      </c>
      <c r="D999" s="230" t="s">
        <v>4674</v>
      </c>
      <c r="E999" s="151"/>
    </row>
    <row r="1000" spans="2:5">
      <c r="B1000" s="228">
        <v>42842</v>
      </c>
      <c r="C1000" s="229">
        <v>40</v>
      </c>
      <c r="D1000" s="230" t="s">
        <v>4674</v>
      </c>
      <c r="E1000" s="151"/>
    </row>
    <row r="1001" spans="2:5">
      <c r="B1001" s="228">
        <v>42842</v>
      </c>
      <c r="C1001" s="229">
        <v>40</v>
      </c>
      <c r="D1001" s="230" t="s">
        <v>4674</v>
      </c>
      <c r="E1001" s="151"/>
    </row>
    <row r="1002" spans="2:5">
      <c r="B1002" s="228">
        <v>42842</v>
      </c>
      <c r="C1002" s="229">
        <v>40</v>
      </c>
      <c r="D1002" s="230" t="s">
        <v>4674</v>
      </c>
      <c r="E1002" s="151"/>
    </row>
    <row r="1003" spans="2:5">
      <c r="B1003" s="228">
        <v>42842</v>
      </c>
      <c r="C1003" s="229">
        <v>40</v>
      </c>
      <c r="D1003" s="230" t="s">
        <v>4674</v>
      </c>
      <c r="E1003" s="151"/>
    </row>
    <row r="1004" spans="2:5">
      <c r="B1004" s="228">
        <v>42842</v>
      </c>
      <c r="C1004" s="229">
        <v>40</v>
      </c>
      <c r="D1004" s="230" t="s">
        <v>4674</v>
      </c>
      <c r="E1004" s="151"/>
    </row>
    <row r="1005" spans="2:5">
      <c r="B1005" s="228">
        <v>42842</v>
      </c>
      <c r="C1005" s="229">
        <v>40</v>
      </c>
      <c r="D1005" s="230" t="s">
        <v>4674</v>
      </c>
      <c r="E1005" s="151"/>
    </row>
    <row r="1006" spans="2:5">
      <c r="B1006" s="228">
        <v>42842</v>
      </c>
      <c r="C1006" s="229">
        <v>40</v>
      </c>
      <c r="D1006" s="230" t="s">
        <v>4674</v>
      </c>
      <c r="E1006" s="151"/>
    </row>
    <row r="1007" spans="2:5">
      <c r="B1007" s="228">
        <v>42842</v>
      </c>
      <c r="C1007" s="229">
        <v>40</v>
      </c>
      <c r="D1007" s="230" t="s">
        <v>4674</v>
      </c>
      <c r="E1007" s="151"/>
    </row>
    <row r="1008" spans="2:5">
      <c r="B1008" s="228">
        <v>42842</v>
      </c>
      <c r="C1008" s="229">
        <v>40</v>
      </c>
      <c r="D1008" s="230" t="s">
        <v>4674</v>
      </c>
      <c r="E1008" s="151"/>
    </row>
    <row r="1009" spans="2:5">
      <c r="B1009" s="228">
        <v>42842</v>
      </c>
      <c r="C1009" s="229">
        <v>40</v>
      </c>
      <c r="D1009" s="230" t="s">
        <v>4674</v>
      </c>
      <c r="E1009" s="151"/>
    </row>
    <row r="1010" spans="2:5">
      <c r="B1010" s="228">
        <v>42842</v>
      </c>
      <c r="C1010" s="229">
        <v>40</v>
      </c>
      <c r="D1010" s="230" t="s">
        <v>4674</v>
      </c>
      <c r="E1010" s="151"/>
    </row>
    <row r="1011" spans="2:5">
      <c r="B1011" s="228">
        <v>42842</v>
      </c>
      <c r="C1011" s="229">
        <v>40</v>
      </c>
      <c r="D1011" s="230" t="s">
        <v>4674</v>
      </c>
      <c r="E1011" s="151"/>
    </row>
    <row r="1012" spans="2:5">
      <c r="B1012" s="228">
        <v>42842</v>
      </c>
      <c r="C1012" s="229">
        <v>40</v>
      </c>
      <c r="D1012" s="230" t="s">
        <v>4674</v>
      </c>
      <c r="E1012" s="151"/>
    </row>
    <row r="1013" spans="2:5">
      <c r="B1013" s="228">
        <v>42842</v>
      </c>
      <c r="C1013" s="229">
        <v>40</v>
      </c>
      <c r="D1013" s="230" t="s">
        <v>4674</v>
      </c>
      <c r="E1013" s="151"/>
    </row>
    <row r="1014" spans="2:5">
      <c r="B1014" s="228">
        <v>42842</v>
      </c>
      <c r="C1014" s="229">
        <v>48.5</v>
      </c>
      <c r="D1014" s="230" t="s">
        <v>4674</v>
      </c>
      <c r="E1014" s="151"/>
    </row>
    <row r="1015" spans="2:5">
      <c r="B1015" s="228">
        <v>42842</v>
      </c>
      <c r="C1015" s="229">
        <v>50</v>
      </c>
      <c r="D1015" s="230" t="s">
        <v>4674</v>
      </c>
      <c r="E1015" s="151"/>
    </row>
    <row r="1016" spans="2:5">
      <c r="B1016" s="228">
        <v>42842</v>
      </c>
      <c r="C1016" s="229">
        <v>50.35</v>
      </c>
      <c r="D1016" s="230" t="s">
        <v>4674</v>
      </c>
      <c r="E1016" s="151"/>
    </row>
    <row r="1017" spans="2:5">
      <c r="B1017" s="228">
        <v>42842</v>
      </c>
      <c r="C1017" s="229">
        <v>52</v>
      </c>
      <c r="D1017" s="230" t="s">
        <v>4674</v>
      </c>
      <c r="E1017" s="151"/>
    </row>
    <row r="1018" spans="2:5">
      <c r="B1018" s="228">
        <v>42842</v>
      </c>
      <c r="C1018" s="229">
        <v>52</v>
      </c>
      <c r="D1018" s="230" t="s">
        <v>4674</v>
      </c>
      <c r="E1018" s="151"/>
    </row>
    <row r="1019" spans="2:5">
      <c r="B1019" s="228">
        <v>42842</v>
      </c>
      <c r="C1019" s="229">
        <v>58.2</v>
      </c>
      <c r="D1019" s="230" t="s">
        <v>4675</v>
      </c>
      <c r="E1019" s="151"/>
    </row>
    <row r="1020" spans="2:5">
      <c r="B1020" s="228">
        <v>42842</v>
      </c>
      <c r="C1020" s="229">
        <v>60</v>
      </c>
      <c r="D1020" s="230" t="s">
        <v>4674</v>
      </c>
      <c r="E1020" s="151"/>
    </row>
    <row r="1021" spans="2:5">
      <c r="B1021" s="228">
        <v>42842</v>
      </c>
      <c r="C1021" s="229">
        <v>60</v>
      </c>
      <c r="D1021" s="230" t="s">
        <v>4674</v>
      </c>
      <c r="E1021" s="151"/>
    </row>
    <row r="1022" spans="2:5">
      <c r="B1022" s="228">
        <v>42842</v>
      </c>
      <c r="C1022" s="229">
        <v>60</v>
      </c>
      <c r="D1022" s="230" t="s">
        <v>4674</v>
      </c>
      <c r="E1022" s="151"/>
    </row>
    <row r="1023" spans="2:5">
      <c r="B1023" s="228">
        <v>42842</v>
      </c>
      <c r="C1023" s="229">
        <v>60</v>
      </c>
      <c r="D1023" s="230" t="s">
        <v>4674</v>
      </c>
      <c r="E1023" s="151"/>
    </row>
    <row r="1024" spans="2:5">
      <c r="B1024" s="228">
        <v>42842</v>
      </c>
      <c r="C1024" s="229">
        <v>60</v>
      </c>
      <c r="D1024" s="230" t="s">
        <v>4674</v>
      </c>
      <c r="E1024" s="151"/>
    </row>
    <row r="1025" spans="2:5">
      <c r="B1025" s="228">
        <v>42842</v>
      </c>
      <c r="C1025" s="229">
        <v>60.5</v>
      </c>
      <c r="D1025" s="230" t="s">
        <v>4674</v>
      </c>
      <c r="E1025" s="151"/>
    </row>
    <row r="1026" spans="2:5">
      <c r="B1026" s="228">
        <v>42842</v>
      </c>
      <c r="C1026" s="229">
        <v>61</v>
      </c>
      <c r="D1026" s="230" t="s">
        <v>4674</v>
      </c>
      <c r="E1026" s="151"/>
    </row>
    <row r="1027" spans="2:5">
      <c r="B1027" s="228">
        <v>42842</v>
      </c>
      <c r="C1027" s="229">
        <v>64</v>
      </c>
      <c r="D1027" s="230" t="s">
        <v>4674</v>
      </c>
      <c r="E1027" s="151"/>
    </row>
    <row r="1028" spans="2:5">
      <c r="B1028" s="228">
        <v>42842</v>
      </c>
      <c r="C1028" s="229">
        <v>65</v>
      </c>
      <c r="D1028" s="230" t="s">
        <v>4674</v>
      </c>
      <c r="E1028" s="151"/>
    </row>
    <row r="1029" spans="2:5">
      <c r="B1029" s="228">
        <v>42842</v>
      </c>
      <c r="C1029" s="229">
        <v>70</v>
      </c>
      <c r="D1029" s="230" t="s">
        <v>4674</v>
      </c>
      <c r="E1029" s="151"/>
    </row>
    <row r="1030" spans="2:5">
      <c r="B1030" s="228">
        <v>42842</v>
      </c>
      <c r="C1030" s="229">
        <v>70</v>
      </c>
      <c r="D1030" s="230" t="s">
        <v>4674</v>
      </c>
      <c r="E1030" s="151"/>
    </row>
    <row r="1031" spans="2:5">
      <c r="B1031" s="228">
        <v>42842</v>
      </c>
      <c r="C1031" s="229">
        <v>70</v>
      </c>
      <c r="D1031" s="230" t="s">
        <v>4674</v>
      </c>
      <c r="E1031" s="151"/>
    </row>
    <row r="1032" spans="2:5">
      <c r="B1032" s="228">
        <v>42842</v>
      </c>
      <c r="C1032" s="229">
        <v>70</v>
      </c>
      <c r="D1032" s="230" t="s">
        <v>4674</v>
      </c>
      <c r="E1032" s="151"/>
    </row>
    <row r="1033" spans="2:5">
      <c r="B1033" s="228">
        <v>42842</v>
      </c>
      <c r="C1033" s="229">
        <v>70</v>
      </c>
      <c r="D1033" s="230" t="s">
        <v>4674</v>
      </c>
      <c r="E1033" s="151"/>
    </row>
    <row r="1034" spans="2:5">
      <c r="B1034" s="228">
        <v>42842</v>
      </c>
      <c r="C1034" s="229">
        <v>70</v>
      </c>
      <c r="D1034" s="230" t="s">
        <v>4674</v>
      </c>
      <c r="E1034" s="151"/>
    </row>
    <row r="1035" spans="2:5">
      <c r="B1035" s="228">
        <v>42842</v>
      </c>
      <c r="C1035" s="229">
        <v>70.5</v>
      </c>
      <c r="D1035" s="230" t="s">
        <v>4674</v>
      </c>
      <c r="E1035" s="151"/>
    </row>
    <row r="1036" spans="2:5">
      <c r="B1036" s="228">
        <v>42842</v>
      </c>
      <c r="C1036" s="229">
        <v>74</v>
      </c>
      <c r="D1036" s="230" t="s">
        <v>4674</v>
      </c>
      <c r="E1036" s="151"/>
    </row>
    <row r="1037" spans="2:5">
      <c r="B1037" s="228">
        <v>42842</v>
      </c>
      <c r="C1037" s="229">
        <v>74.900000000000006</v>
      </c>
      <c r="D1037" s="230" t="s">
        <v>4674</v>
      </c>
      <c r="E1037" s="151"/>
    </row>
    <row r="1038" spans="2:5">
      <c r="B1038" s="228">
        <v>42842</v>
      </c>
      <c r="C1038" s="229">
        <v>75</v>
      </c>
      <c r="D1038" s="230" t="s">
        <v>4674</v>
      </c>
      <c r="E1038" s="151"/>
    </row>
    <row r="1039" spans="2:5">
      <c r="B1039" s="228">
        <v>42842</v>
      </c>
      <c r="C1039" s="229">
        <v>75</v>
      </c>
      <c r="D1039" s="230" t="s">
        <v>4674</v>
      </c>
      <c r="E1039" s="151"/>
    </row>
    <row r="1040" spans="2:5">
      <c r="B1040" s="228">
        <v>42842</v>
      </c>
      <c r="C1040" s="229">
        <v>76</v>
      </c>
      <c r="D1040" s="230" t="s">
        <v>4674</v>
      </c>
      <c r="E1040" s="151"/>
    </row>
    <row r="1041" spans="2:5">
      <c r="B1041" s="228">
        <v>42842</v>
      </c>
      <c r="C1041" s="229">
        <v>80</v>
      </c>
      <c r="D1041" s="230" t="s">
        <v>4674</v>
      </c>
      <c r="E1041" s="151"/>
    </row>
    <row r="1042" spans="2:5">
      <c r="B1042" s="228">
        <v>42842</v>
      </c>
      <c r="C1042" s="229">
        <v>80</v>
      </c>
      <c r="D1042" s="230" t="s">
        <v>4674</v>
      </c>
      <c r="E1042" s="151"/>
    </row>
    <row r="1043" spans="2:5">
      <c r="B1043" s="228">
        <v>42842</v>
      </c>
      <c r="C1043" s="229">
        <v>80</v>
      </c>
      <c r="D1043" s="230" t="s">
        <v>4674</v>
      </c>
      <c r="E1043" s="151"/>
    </row>
    <row r="1044" spans="2:5">
      <c r="B1044" s="228">
        <v>42842</v>
      </c>
      <c r="C1044" s="229">
        <v>80</v>
      </c>
      <c r="D1044" s="230" t="s">
        <v>4674</v>
      </c>
      <c r="E1044" s="151"/>
    </row>
    <row r="1045" spans="2:5">
      <c r="B1045" s="228">
        <v>42842</v>
      </c>
      <c r="C1045" s="229">
        <v>80</v>
      </c>
      <c r="D1045" s="230" t="s">
        <v>4674</v>
      </c>
      <c r="E1045" s="151"/>
    </row>
    <row r="1046" spans="2:5">
      <c r="B1046" s="228">
        <v>42842</v>
      </c>
      <c r="C1046" s="229">
        <v>80</v>
      </c>
      <c r="D1046" s="230" t="s">
        <v>4674</v>
      </c>
      <c r="E1046" s="151"/>
    </row>
    <row r="1047" spans="2:5">
      <c r="B1047" s="228">
        <v>42842</v>
      </c>
      <c r="C1047" s="229">
        <v>80</v>
      </c>
      <c r="D1047" s="230" t="s">
        <v>4674</v>
      </c>
      <c r="E1047" s="151"/>
    </row>
    <row r="1048" spans="2:5">
      <c r="B1048" s="228">
        <v>42842</v>
      </c>
      <c r="C1048" s="229">
        <v>80</v>
      </c>
      <c r="D1048" s="230" t="s">
        <v>4674</v>
      </c>
      <c r="E1048" s="151"/>
    </row>
    <row r="1049" spans="2:5">
      <c r="B1049" s="228">
        <v>42842</v>
      </c>
      <c r="C1049" s="229">
        <v>87</v>
      </c>
      <c r="D1049" s="230" t="s">
        <v>4674</v>
      </c>
      <c r="E1049" s="151"/>
    </row>
    <row r="1050" spans="2:5">
      <c r="B1050" s="228">
        <v>42842</v>
      </c>
      <c r="C1050" s="229">
        <v>87</v>
      </c>
      <c r="D1050" s="230" t="s">
        <v>4674</v>
      </c>
      <c r="E1050" s="151"/>
    </row>
    <row r="1051" spans="2:5">
      <c r="B1051" s="228">
        <v>42842</v>
      </c>
      <c r="C1051" s="229">
        <v>87</v>
      </c>
      <c r="D1051" s="230" t="s">
        <v>4674</v>
      </c>
      <c r="E1051" s="151"/>
    </row>
    <row r="1052" spans="2:5">
      <c r="B1052" s="228">
        <v>42842</v>
      </c>
      <c r="C1052" s="229">
        <v>97</v>
      </c>
      <c r="D1052" s="230" t="s">
        <v>4675</v>
      </c>
      <c r="E1052" s="151"/>
    </row>
    <row r="1053" spans="2:5">
      <c r="B1053" s="228">
        <v>42842</v>
      </c>
      <c r="C1053" s="229">
        <v>115.9</v>
      </c>
      <c r="D1053" s="230" t="s">
        <v>4674</v>
      </c>
      <c r="E1053" s="151"/>
    </row>
    <row r="1054" spans="2:5">
      <c r="B1054" s="228">
        <v>42842</v>
      </c>
      <c r="C1054" s="229">
        <v>115.93</v>
      </c>
      <c r="D1054" s="230" t="s">
        <v>4674</v>
      </c>
      <c r="E1054" s="151"/>
    </row>
    <row r="1055" spans="2:5">
      <c r="B1055" s="228">
        <v>42842</v>
      </c>
      <c r="C1055" s="229">
        <v>160</v>
      </c>
      <c r="D1055" s="230" t="s">
        <v>4674</v>
      </c>
      <c r="E1055" s="151"/>
    </row>
    <row r="1056" spans="2:5">
      <c r="B1056" s="228">
        <v>42842</v>
      </c>
      <c r="C1056" s="229">
        <v>291</v>
      </c>
      <c r="D1056" s="230" t="s">
        <v>4675</v>
      </c>
      <c r="E1056" s="151"/>
    </row>
    <row r="1057" spans="2:5">
      <c r="B1057" s="228">
        <v>42842</v>
      </c>
      <c r="C1057" s="229">
        <v>500</v>
      </c>
      <c r="D1057" s="230" t="s">
        <v>4674</v>
      </c>
      <c r="E1057" s="151"/>
    </row>
    <row r="1058" spans="2:5">
      <c r="B1058" s="228">
        <v>42842</v>
      </c>
      <c r="C1058" s="229">
        <v>640</v>
      </c>
      <c r="D1058" s="230" t="s">
        <v>4674</v>
      </c>
      <c r="E1058" s="151"/>
    </row>
    <row r="1059" spans="2:5">
      <c r="B1059" s="228">
        <v>42842</v>
      </c>
      <c r="C1059" s="229">
        <v>679</v>
      </c>
      <c r="D1059" s="230" t="s">
        <v>4675</v>
      </c>
      <c r="E1059" s="151"/>
    </row>
    <row r="1060" spans="2:5">
      <c r="B1060" s="228">
        <v>42842</v>
      </c>
      <c r="C1060" s="229">
        <v>970</v>
      </c>
      <c r="D1060" s="230" t="s">
        <v>4675</v>
      </c>
      <c r="E1060" s="151"/>
    </row>
    <row r="1061" spans="2:5">
      <c r="B1061" s="228">
        <v>42842</v>
      </c>
      <c r="C1061" s="229">
        <v>5519.3</v>
      </c>
      <c r="D1061" s="230" t="s">
        <v>4675</v>
      </c>
      <c r="E1061" s="151"/>
    </row>
    <row r="1062" spans="2:5">
      <c r="B1062" s="228">
        <v>42843</v>
      </c>
      <c r="C1062" s="229">
        <v>0.02</v>
      </c>
      <c r="D1062" s="230" t="s">
        <v>4674</v>
      </c>
      <c r="E1062" s="151"/>
    </row>
    <row r="1063" spans="2:5">
      <c r="B1063" s="228">
        <v>42843</v>
      </c>
      <c r="C1063" s="229">
        <v>0.08</v>
      </c>
      <c r="D1063" s="230" t="s">
        <v>4674</v>
      </c>
      <c r="E1063" s="151"/>
    </row>
    <row r="1064" spans="2:5">
      <c r="B1064" s="228">
        <v>42843</v>
      </c>
      <c r="C1064" s="229">
        <v>0.25</v>
      </c>
      <c r="D1064" s="230" t="s">
        <v>4674</v>
      </c>
      <c r="E1064" s="151"/>
    </row>
    <row r="1065" spans="2:5">
      <c r="B1065" s="228">
        <v>42843</v>
      </c>
      <c r="C1065" s="229">
        <v>0.27</v>
      </c>
      <c r="D1065" s="230" t="s">
        <v>4674</v>
      </c>
      <c r="E1065" s="151"/>
    </row>
    <row r="1066" spans="2:5">
      <c r="B1066" s="228">
        <v>42843</v>
      </c>
      <c r="C1066" s="229">
        <v>0.38</v>
      </c>
      <c r="D1066" s="230" t="s">
        <v>4674</v>
      </c>
      <c r="E1066" s="151"/>
    </row>
    <row r="1067" spans="2:5">
      <c r="B1067" s="228">
        <v>42843</v>
      </c>
      <c r="C1067" s="229">
        <v>0.38</v>
      </c>
      <c r="D1067" s="230" t="s">
        <v>4674</v>
      </c>
      <c r="E1067" s="151"/>
    </row>
    <row r="1068" spans="2:5">
      <c r="B1068" s="228">
        <v>42843</v>
      </c>
      <c r="C1068" s="229">
        <v>0.38</v>
      </c>
      <c r="D1068" s="230" t="s">
        <v>4674</v>
      </c>
      <c r="E1068" s="151"/>
    </row>
    <row r="1069" spans="2:5">
      <c r="B1069" s="228">
        <v>42843</v>
      </c>
      <c r="C1069" s="229">
        <v>0.38</v>
      </c>
      <c r="D1069" s="230" t="s">
        <v>4674</v>
      </c>
      <c r="E1069" s="151"/>
    </row>
    <row r="1070" spans="2:5">
      <c r="B1070" s="228">
        <v>42843</v>
      </c>
      <c r="C1070" s="229">
        <v>0.75</v>
      </c>
      <c r="D1070" s="230" t="s">
        <v>4674</v>
      </c>
      <c r="E1070" s="151"/>
    </row>
    <row r="1071" spans="2:5">
      <c r="B1071" s="228">
        <v>42843</v>
      </c>
      <c r="C1071" s="229">
        <v>1.04</v>
      </c>
      <c r="D1071" s="230" t="s">
        <v>4674</v>
      </c>
      <c r="E1071" s="151"/>
    </row>
    <row r="1072" spans="2:5">
      <c r="B1072" s="228">
        <v>42843</v>
      </c>
      <c r="C1072" s="229">
        <v>1.39</v>
      </c>
      <c r="D1072" s="230" t="s">
        <v>4675</v>
      </c>
      <c r="E1072" s="151"/>
    </row>
    <row r="1073" spans="2:5">
      <c r="B1073" s="228">
        <v>42843</v>
      </c>
      <c r="C1073" s="229">
        <v>1.5</v>
      </c>
      <c r="D1073" s="230" t="s">
        <v>4674</v>
      </c>
      <c r="E1073" s="151"/>
    </row>
    <row r="1074" spans="2:5">
      <c r="B1074" s="228">
        <v>42843</v>
      </c>
      <c r="C1074" s="229">
        <v>1.64</v>
      </c>
      <c r="D1074" s="230" t="s">
        <v>4674</v>
      </c>
      <c r="E1074" s="151"/>
    </row>
    <row r="1075" spans="2:5">
      <c r="B1075" s="228">
        <v>42843</v>
      </c>
      <c r="C1075" s="229">
        <v>1.7</v>
      </c>
      <c r="D1075" s="230" t="s">
        <v>4674</v>
      </c>
      <c r="E1075" s="151"/>
    </row>
    <row r="1076" spans="2:5">
      <c r="B1076" s="228">
        <v>42843</v>
      </c>
      <c r="C1076" s="229">
        <v>2</v>
      </c>
      <c r="D1076" s="230" t="s">
        <v>4674</v>
      </c>
      <c r="E1076" s="151"/>
    </row>
    <row r="1077" spans="2:5">
      <c r="B1077" s="228">
        <v>42843</v>
      </c>
      <c r="C1077" s="229">
        <v>3.17</v>
      </c>
      <c r="D1077" s="230" t="s">
        <v>4674</v>
      </c>
      <c r="E1077" s="151"/>
    </row>
    <row r="1078" spans="2:5">
      <c r="B1078" s="228">
        <v>42843</v>
      </c>
      <c r="C1078" s="229">
        <v>3.27</v>
      </c>
      <c r="D1078" s="230" t="s">
        <v>4674</v>
      </c>
      <c r="E1078" s="151"/>
    </row>
    <row r="1079" spans="2:5">
      <c r="B1079" s="228">
        <v>42843</v>
      </c>
      <c r="C1079" s="229">
        <v>3.65</v>
      </c>
      <c r="D1079" s="230" t="s">
        <v>4674</v>
      </c>
      <c r="E1079" s="151"/>
    </row>
    <row r="1080" spans="2:5">
      <c r="B1080" s="228">
        <v>42843</v>
      </c>
      <c r="C1080" s="229">
        <v>4</v>
      </c>
      <c r="D1080" s="230" t="s">
        <v>4674</v>
      </c>
      <c r="E1080" s="151"/>
    </row>
    <row r="1081" spans="2:5">
      <c r="B1081" s="228">
        <v>42843</v>
      </c>
      <c r="C1081" s="229">
        <v>4.2699999999999996</v>
      </c>
      <c r="D1081" s="230" t="s">
        <v>4674</v>
      </c>
      <c r="E1081" s="151"/>
    </row>
    <row r="1082" spans="2:5">
      <c r="B1082" s="228">
        <v>42843</v>
      </c>
      <c r="C1082" s="229">
        <v>5</v>
      </c>
      <c r="D1082" s="230" t="s">
        <v>4674</v>
      </c>
      <c r="E1082" s="151"/>
    </row>
    <row r="1083" spans="2:5">
      <c r="B1083" s="228">
        <v>42843</v>
      </c>
      <c r="C1083" s="229">
        <v>5</v>
      </c>
      <c r="D1083" s="230" t="s">
        <v>4674</v>
      </c>
      <c r="E1083" s="151"/>
    </row>
    <row r="1084" spans="2:5">
      <c r="B1084" s="228">
        <v>42843</v>
      </c>
      <c r="C1084" s="229">
        <v>5</v>
      </c>
      <c r="D1084" s="230" t="s">
        <v>4674</v>
      </c>
      <c r="E1084" s="151"/>
    </row>
    <row r="1085" spans="2:5">
      <c r="B1085" s="228">
        <v>42843</v>
      </c>
      <c r="C1085" s="229">
        <v>5</v>
      </c>
      <c r="D1085" s="230" t="s">
        <v>4674</v>
      </c>
      <c r="E1085" s="151"/>
    </row>
    <row r="1086" spans="2:5">
      <c r="B1086" s="228">
        <v>42843</v>
      </c>
      <c r="C1086" s="229">
        <v>5</v>
      </c>
      <c r="D1086" s="230" t="s">
        <v>4674</v>
      </c>
      <c r="E1086" s="151"/>
    </row>
    <row r="1087" spans="2:5">
      <c r="B1087" s="228">
        <v>42843</v>
      </c>
      <c r="C1087" s="229">
        <v>6.5</v>
      </c>
      <c r="D1087" s="230" t="s">
        <v>4674</v>
      </c>
      <c r="E1087" s="151"/>
    </row>
    <row r="1088" spans="2:5">
      <c r="B1088" s="228">
        <v>42843</v>
      </c>
      <c r="C1088" s="229">
        <v>7</v>
      </c>
      <c r="D1088" s="230" t="s">
        <v>4674</v>
      </c>
      <c r="E1088" s="151"/>
    </row>
    <row r="1089" spans="2:5">
      <c r="B1089" s="228">
        <v>42843</v>
      </c>
      <c r="C1089" s="229">
        <v>7</v>
      </c>
      <c r="D1089" s="230" t="s">
        <v>4674</v>
      </c>
      <c r="E1089" s="151"/>
    </row>
    <row r="1090" spans="2:5">
      <c r="B1090" s="228">
        <v>42843</v>
      </c>
      <c r="C1090" s="229">
        <v>7</v>
      </c>
      <c r="D1090" s="230" t="s">
        <v>4674</v>
      </c>
      <c r="E1090" s="151"/>
    </row>
    <row r="1091" spans="2:5">
      <c r="B1091" s="228">
        <v>42843</v>
      </c>
      <c r="C1091" s="229">
        <v>8</v>
      </c>
      <c r="D1091" s="230" t="s">
        <v>4674</v>
      </c>
      <c r="E1091" s="151"/>
    </row>
    <row r="1092" spans="2:5">
      <c r="B1092" s="228">
        <v>42843</v>
      </c>
      <c r="C1092" s="229">
        <v>8.16</v>
      </c>
      <c r="D1092" s="230" t="s">
        <v>4674</v>
      </c>
      <c r="E1092" s="151"/>
    </row>
    <row r="1093" spans="2:5">
      <c r="B1093" s="228">
        <v>42843</v>
      </c>
      <c r="C1093" s="229">
        <v>10</v>
      </c>
      <c r="D1093" s="230" t="s">
        <v>4674</v>
      </c>
      <c r="E1093" s="151"/>
    </row>
    <row r="1094" spans="2:5">
      <c r="B1094" s="228">
        <v>42843</v>
      </c>
      <c r="C1094" s="229">
        <v>10</v>
      </c>
      <c r="D1094" s="230" t="s">
        <v>4674</v>
      </c>
      <c r="E1094" s="151"/>
    </row>
    <row r="1095" spans="2:5">
      <c r="B1095" s="228">
        <v>42843</v>
      </c>
      <c r="C1095" s="229">
        <v>10</v>
      </c>
      <c r="D1095" s="230" t="s">
        <v>4674</v>
      </c>
      <c r="E1095" s="151"/>
    </row>
    <row r="1096" spans="2:5">
      <c r="B1096" s="228">
        <v>42843</v>
      </c>
      <c r="C1096" s="229">
        <v>10</v>
      </c>
      <c r="D1096" s="230" t="s">
        <v>4674</v>
      </c>
      <c r="E1096" s="151"/>
    </row>
    <row r="1097" spans="2:5">
      <c r="B1097" s="228">
        <v>42843</v>
      </c>
      <c r="C1097" s="229">
        <v>10</v>
      </c>
      <c r="D1097" s="230" t="s">
        <v>4674</v>
      </c>
      <c r="E1097" s="151"/>
    </row>
    <row r="1098" spans="2:5">
      <c r="B1098" s="228">
        <v>42843</v>
      </c>
      <c r="C1098" s="229">
        <v>10</v>
      </c>
      <c r="D1098" s="230" t="s">
        <v>4674</v>
      </c>
      <c r="E1098" s="151"/>
    </row>
    <row r="1099" spans="2:5">
      <c r="B1099" s="228">
        <v>42843</v>
      </c>
      <c r="C1099" s="229">
        <v>10</v>
      </c>
      <c r="D1099" s="230" t="s">
        <v>4674</v>
      </c>
      <c r="E1099" s="151"/>
    </row>
    <row r="1100" spans="2:5">
      <c r="B1100" s="228">
        <v>42843</v>
      </c>
      <c r="C1100" s="229">
        <v>10</v>
      </c>
      <c r="D1100" s="230" t="s">
        <v>4674</v>
      </c>
      <c r="E1100" s="151"/>
    </row>
    <row r="1101" spans="2:5">
      <c r="B1101" s="228">
        <v>42843</v>
      </c>
      <c r="C1101" s="229">
        <v>10</v>
      </c>
      <c r="D1101" s="230" t="s">
        <v>4674</v>
      </c>
      <c r="E1101" s="151"/>
    </row>
    <row r="1102" spans="2:5">
      <c r="B1102" s="228">
        <v>42843</v>
      </c>
      <c r="C1102" s="229">
        <v>10</v>
      </c>
      <c r="D1102" s="230" t="s">
        <v>4674</v>
      </c>
      <c r="E1102" s="151"/>
    </row>
    <row r="1103" spans="2:5">
      <c r="B1103" s="228">
        <v>42843</v>
      </c>
      <c r="C1103" s="229">
        <v>10</v>
      </c>
      <c r="D1103" s="230" t="s">
        <v>4674</v>
      </c>
      <c r="E1103" s="151"/>
    </row>
    <row r="1104" spans="2:5">
      <c r="B1104" s="228">
        <v>42843</v>
      </c>
      <c r="C1104" s="229">
        <v>11.5</v>
      </c>
      <c r="D1104" s="230" t="s">
        <v>4674</v>
      </c>
      <c r="E1104" s="151"/>
    </row>
    <row r="1105" spans="2:5">
      <c r="B1105" s="228">
        <v>42843</v>
      </c>
      <c r="C1105" s="229">
        <v>11.5</v>
      </c>
      <c r="D1105" s="230" t="s">
        <v>4674</v>
      </c>
      <c r="E1105" s="151"/>
    </row>
    <row r="1106" spans="2:5">
      <c r="B1106" s="228">
        <v>42843</v>
      </c>
      <c r="C1106" s="229">
        <v>12.5</v>
      </c>
      <c r="D1106" s="230" t="s">
        <v>4674</v>
      </c>
      <c r="E1106" s="151"/>
    </row>
    <row r="1107" spans="2:5">
      <c r="B1107" s="228">
        <v>42843</v>
      </c>
      <c r="C1107" s="229">
        <v>14.96</v>
      </c>
      <c r="D1107" s="230" t="s">
        <v>4674</v>
      </c>
      <c r="E1107" s="151"/>
    </row>
    <row r="1108" spans="2:5">
      <c r="B1108" s="228">
        <v>42843</v>
      </c>
      <c r="C1108" s="229">
        <v>15</v>
      </c>
      <c r="D1108" s="230" t="s">
        <v>4674</v>
      </c>
      <c r="E1108" s="151"/>
    </row>
    <row r="1109" spans="2:5">
      <c r="B1109" s="228">
        <v>42843</v>
      </c>
      <c r="C1109" s="229">
        <v>15</v>
      </c>
      <c r="D1109" s="230" t="s">
        <v>4674</v>
      </c>
      <c r="E1109" s="151"/>
    </row>
    <row r="1110" spans="2:5">
      <c r="B1110" s="228">
        <v>42843</v>
      </c>
      <c r="C1110" s="229">
        <v>17.5</v>
      </c>
      <c r="D1110" s="230" t="s">
        <v>4674</v>
      </c>
      <c r="E1110" s="151"/>
    </row>
    <row r="1111" spans="2:5">
      <c r="B1111" s="228">
        <v>42843</v>
      </c>
      <c r="C1111" s="229">
        <v>18</v>
      </c>
      <c r="D1111" s="230" t="s">
        <v>4674</v>
      </c>
      <c r="E1111" s="151"/>
    </row>
    <row r="1112" spans="2:5">
      <c r="B1112" s="228">
        <v>42843</v>
      </c>
      <c r="C1112" s="229">
        <v>19.5</v>
      </c>
      <c r="D1112" s="230" t="s">
        <v>4674</v>
      </c>
      <c r="E1112" s="151"/>
    </row>
    <row r="1113" spans="2:5">
      <c r="B1113" s="228">
        <v>42843</v>
      </c>
      <c r="C1113" s="229">
        <v>20</v>
      </c>
      <c r="D1113" s="230" t="s">
        <v>4674</v>
      </c>
      <c r="E1113" s="151"/>
    </row>
    <row r="1114" spans="2:5">
      <c r="B1114" s="228">
        <v>42843</v>
      </c>
      <c r="C1114" s="229">
        <v>20</v>
      </c>
      <c r="D1114" s="230" t="s">
        <v>4674</v>
      </c>
      <c r="E1114" s="151"/>
    </row>
    <row r="1115" spans="2:5">
      <c r="B1115" s="228">
        <v>42843</v>
      </c>
      <c r="C1115" s="229">
        <v>20</v>
      </c>
      <c r="D1115" s="230" t="s">
        <v>4674</v>
      </c>
      <c r="E1115" s="151"/>
    </row>
    <row r="1116" spans="2:5">
      <c r="B1116" s="228">
        <v>42843</v>
      </c>
      <c r="C1116" s="229">
        <v>20</v>
      </c>
      <c r="D1116" s="230" t="s">
        <v>4674</v>
      </c>
      <c r="E1116" s="151"/>
    </row>
    <row r="1117" spans="2:5">
      <c r="B1117" s="228">
        <v>42843</v>
      </c>
      <c r="C1117" s="229">
        <v>20</v>
      </c>
      <c r="D1117" s="230" t="s">
        <v>4674</v>
      </c>
      <c r="E1117" s="151"/>
    </row>
    <row r="1118" spans="2:5">
      <c r="B1118" s="228">
        <v>42843</v>
      </c>
      <c r="C1118" s="229">
        <v>20</v>
      </c>
      <c r="D1118" s="230" t="s">
        <v>4674</v>
      </c>
      <c r="E1118" s="151"/>
    </row>
    <row r="1119" spans="2:5">
      <c r="B1119" s="228">
        <v>42843</v>
      </c>
      <c r="C1119" s="229">
        <v>21</v>
      </c>
      <c r="D1119" s="230" t="s">
        <v>4674</v>
      </c>
      <c r="E1119" s="151"/>
    </row>
    <row r="1120" spans="2:5">
      <c r="B1120" s="228">
        <v>42843</v>
      </c>
      <c r="C1120" s="229">
        <v>21</v>
      </c>
      <c r="D1120" s="230" t="s">
        <v>4674</v>
      </c>
      <c r="E1120" s="151"/>
    </row>
    <row r="1121" spans="2:5">
      <c r="B1121" s="228">
        <v>42843</v>
      </c>
      <c r="C1121" s="229">
        <v>21.8</v>
      </c>
      <c r="D1121" s="230" t="s">
        <v>4674</v>
      </c>
      <c r="E1121" s="151"/>
    </row>
    <row r="1122" spans="2:5">
      <c r="B1122" s="228">
        <v>42843</v>
      </c>
      <c r="C1122" s="229">
        <v>24.25</v>
      </c>
      <c r="D1122" s="230" t="s">
        <v>4674</v>
      </c>
      <c r="E1122" s="151"/>
    </row>
    <row r="1123" spans="2:5">
      <c r="B1123" s="228">
        <v>42843</v>
      </c>
      <c r="C1123" s="229">
        <v>24.75</v>
      </c>
      <c r="D1123" s="230" t="s">
        <v>4674</v>
      </c>
      <c r="E1123" s="151"/>
    </row>
    <row r="1124" spans="2:5">
      <c r="B1124" s="228">
        <v>42843</v>
      </c>
      <c r="C1124" s="229">
        <v>25</v>
      </c>
      <c r="D1124" s="230" t="s">
        <v>4674</v>
      </c>
      <c r="E1124" s="151"/>
    </row>
    <row r="1125" spans="2:5">
      <c r="B1125" s="228">
        <v>42843</v>
      </c>
      <c r="C1125" s="229">
        <v>25</v>
      </c>
      <c r="D1125" s="230" t="s">
        <v>4674</v>
      </c>
      <c r="E1125" s="151"/>
    </row>
    <row r="1126" spans="2:5">
      <c r="B1126" s="228">
        <v>42843</v>
      </c>
      <c r="C1126" s="229">
        <v>25</v>
      </c>
      <c r="D1126" s="230" t="s">
        <v>4674</v>
      </c>
      <c r="E1126" s="151"/>
    </row>
    <row r="1127" spans="2:5">
      <c r="B1127" s="228">
        <v>42843</v>
      </c>
      <c r="C1127" s="229">
        <v>25</v>
      </c>
      <c r="D1127" s="230" t="s">
        <v>4674</v>
      </c>
      <c r="E1127" s="151"/>
    </row>
    <row r="1128" spans="2:5">
      <c r="B1128" s="228">
        <v>42843</v>
      </c>
      <c r="C1128" s="229">
        <v>25</v>
      </c>
      <c r="D1128" s="230" t="s">
        <v>4674</v>
      </c>
      <c r="E1128" s="151"/>
    </row>
    <row r="1129" spans="2:5">
      <c r="B1129" s="228">
        <v>42843</v>
      </c>
      <c r="C1129" s="229">
        <v>25</v>
      </c>
      <c r="D1129" s="230" t="s">
        <v>4674</v>
      </c>
      <c r="E1129" s="151"/>
    </row>
    <row r="1130" spans="2:5">
      <c r="B1130" s="228">
        <v>42843</v>
      </c>
      <c r="C1130" s="229">
        <v>30</v>
      </c>
      <c r="D1130" s="230" t="s">
        <v>4674</v>
      </c>
      <c r="E1130" s="151"/>
    </row>
    <row r="1131" spans="2:5">
      <c r="B1131" s="228">
        <v>42843</v>
      </c>
      <c r="C1131" s="229">
        <v>30</v>
      </c>
      <c r="D1131" s="230" t="s">
        <v>4674</v>
      </c>
      <c r="E1131" s="151"/>
    </row>
    <row r="1132" spans="2:5">
      <c r="B1132" s="228">
        <v>42843</v>
      </c>
      <c r="C1132" s="229">
        <v>30.5</v>
      </c>
      <c r="D1132" s="230" t="s">
        <v>4674</v>
      </c>
      <c r="E1132" s="151"/>
    </row>
    <row r="1133" spans="2:5">
      <c r="B1133" s="228">
        <v>42843</v>
      </c>
      <c r="C1133" s="229">
        <v>30.5</v>
      </c>
      <c r="D1133" s="230" t="s">
        <v>4674</v>
      </c>
      <c r="E1133" s="151"/>
    </row>
    <row r="1134" spans="2:5">
      <c r="B1134" s="228">
        <v>42843</v>
      </c>
      <c r="C1134" s="229">
        <v>34.5</v>
      </c>
      <c r="D1134" s="230" t="s">
        <v>4674</v>
      </c>
      <c r="E1134" s="151"/>
    </row>
    <row r="1135" spans="2:5">
      <c r="B1135" s="228">
        <v>42843</v>
      </c>
      <c r="C1135" s="229">
        <v>35</v>
      </c>
      <c r="D1135" s="230" t="s">
        <v>4674</v>
      </c>
      <c r="E1135" s="151"/>
    </row>
    <row r="1136" spans="2:5">
      <c r="B1136" s="228">
        <v>42843</v>
      </c>
      <c r="C1136" s="229">
        <v>40</v>
      </c>
      <c r="D1136" s="230" t="s">
        <v>4674</v>
      </c>
      <c r="E1136" s="151"/>
    </row>
    <row r="1137" spans="2:5">
      <c r="B1137" s="228">
        <v>42843</v>
      </c>
      <c r="C1137" s="229">
        <v>40</v>
      </c>
      <c r="D1137" s="230" t="s">
        <v>4674</v>
      </c>
      <c r="E1137" s="151"/>
    </row>
    <row r="1138" spans="2:5">
      <c r="B1138" s="228">
        <v>42843</v>
      </c>
      <c r="C1138" s="229">
        <v>40</v>
      </c>
      <c r="D1138" s="230" t="s">
        <v>4674</v>
      </c>
      <c r="E1138" s="151"/>
    </row>
    <row r="1139" spans="2:5">
      <c r="B1139" s="228">
        <v>42843</v>
      </c>
      <c r="C1139" s="229">
        <v>60</v>
      </c>
      <c r="D1139" s="230" t="s">
        <v>4674</v>
      </c>
      <c r="E1139" s="151"/>
    </row>
    <row r="1140" spans="2:5">
      <c r="B1140" s="228">
        <v>42843</v>
      </c>
      <c r="C1140" s="229">
        <v>63</v>
      </c>
      <c r="D1140" s="230" t="s">
        <v>4674</v>
      </c>
      <c r="E1140" s="151"/>
    </row>
    <row r="1141" spans="2:5">
      <c r="B1141" s="228">
        <v>42843</v>
      </c>
      <c r="C1141" s="229">
        <v>85</v>
      </c>
      <c r="D1141" s="230" t="s">
        <v>4674</v>
      </c>
      <c r="E1141" s="151"/>
    </row>
    <row r="1142" spans="2:5">
      <c r="B1142" s="228">
        <v>42843</v>
      </c>
      <c r="C1142" s="229">
        <v>194</v>
      </c>
      <c r="D1142" s="230" t="s">
        <v>4674</v>
      </c>
      <c r="E1142" s="151"/>
    </row>
    <row r="1143" spans="2:5">
      <c r="B1143" s="228">
        <v>42843</v>
      </c>
      <c r="C1143" s="229">
        <v>2500</v>
      </c>
      <c r="D1143" s="230" t="s">
        <v>4674</v>
      </c>
      <c r="E1143" s="151"/>
    </row>
    <row r="1144" spans="2:5">
      <c r="B1144" s="228">
        <v>42844</v>
      </c>
      <c r="C1144" s="229">
        <v>0.02</v>
      </c>
      <c r="D1144" s="230" t="s">
        <v>4674</v>
      </c>
      <c r="E1144" s="151"/>
    </row>
    <row r="1145" spans="2:5">
      <c r="B1145" s="228">
        <v>42844</v>
      </c>
      <c r="C1145" s="229">
        <v>0.03</v>
      </c>
      <c r="D1145" s="230" t="s">
        <v>4674</v>
      </c>
      <c r="E1145" s="151"/>
    </row>
    <row r="1146" spans="2:5">
      <c r="B1146" s="228">
        <v>42844</v>
      </c>
      <c r="C1146" s="229">
        <v>0.15</v>
      </c>
      <c r="D1146" s="230" t="s">
        <v>4674</v>
      </c>
      <c r="E1146" s="151"/>
    </row>
    <row r="1147" spans="2:5">
      <c r="B1147" s="228">
        <v>42844</v>
      </c>
      <c r="C1147" s="229">
        <v>0.25</v>
      </c>
      <c r="D1147" s="230" t="s">
        <v>4674</v>
      </c>
      <c r="E1147" s="151"/>
    </row>
    <row r="1148" spans="2:5">
      <c r="B1148" s="228">
        <v>42844</v>
      </c>
      <c r="C1148" s="229">
        <v>0.63</v>
      </c>
      <c r="D1148" s="230" t="s">
        <v>4674</v>
      </c>
      <c r="E1148" s="151"/>
    </row>
    <row r="1149" spans="2:5">
      <c r="B1149" s="228">
        <v>42844</v>
      </c>
      <c r="C1149" s="229">
        <v>0.66</v>
      </c>
      <c r="D1149" s="230" t="s">
        <v>4674</v>
      </c>
      <c r="E1149" s="151"/>
    </row>
    <row r="1150" spans="2:5">
      <c r="B1150" s="228">
        <v>42844</v>
      </c>
      <c r="C1150" s="229">
        <v>0.7</v>
      </c>
      <c r="D1150" s="230" t="s">
        <v>4674</v>
      </c>
      <c r="E1150" s="151"/>
    </row>
    <row r="1151" spans="2:5">
      <c r="B1151" s="228">
        <v>42844</v>
      </c>
      <c r="C1151" s="229">
        <v>0.76</v>
      </c>
      <c r="D1151" s="230" t="s">
        <v>4674</v>
      </c>
      <c r="E1151" s="151"/>
    </row>
    <row r="1152" spans="2:5">
      <c r="B1152" s="228">
        <v>42844</v>
      </c>
      <c r="C1152" s="229">
        <v>1.25</v>
      </c>
      <c r="D1152" s="230" t="s">
        <v>4674</v>
      </c>
      <c r="E1152" s="151"/>
    </row>
    <row r="1153" spans="2:5">
      <c r="B1153" s="228">
        <v>42844</v>
      </c>
      <c r="C1153" s="229">
        <v>1.57</v>
      </c>
      <c r="D1153" s="230" t="s">
        <v>4674</v>
      </c>
      <c r="E1153" s="151"/>
    </row>
    <row r="1154" spans="2:5">
      <c r="B1154" s="228">
        <v>42844</v>
      </c>
      <c r="C1154" s="229">
        <v>1.57</v>
      </c>
      <c r="D1154" s="230" t="s">
        <v>4674</v>
      </c>
      <c r="E1154" s="151"/>
    </row>
    <row r="1155" spans="2:5">
      <c r="B1155" s="228">
        <v>42844</v>
      </c>
      <c r="C1155" s="229">
        <v>1.66</v>
      </c>
      <c r="D1155" s="230" t="s">
        <v>4674</v>
      </c>
      <c r="E1155" s="151"/>
    </row>
    <row r="1156" spans="2:5">
      <c r="B1156" s="228">
        <v>42844</v>
      </c>
      <c r="C1156" s="229">
        <v>1.85</v>
      </c>
      <c r="D1156" s="230" t="s">
        <v>4674</v>
      </c>
      <c r="E1156" s="151"/>
    </row>
    <row r="1157" spans="2:5">
      <c r="B1157" s="228">
        <v>42844</v>
      </c>
      <c r="C1157" s="229">
        <v>2.3199999999999998</v>
      </c>
      <c r="D1157" s="230" t="s">
        <v>4674</v>
      </c>
      <c r="E1157" s="151"/>
    </row>
    <row r="1158" spans="2:5">
      <c r="B1158" s="228">
        <v>42844</v>
      </c>
      <c r="C1158" s="229">
        <v>2.5</v>
      </c>
      <c r="D1158" s="230" t="s">
        <v>4674</v>
      </c>
      <c r="E1158" s="151"/>
    </row>
    <row r="1159" spans="2:5">
      <c r="B1159" s="228">
        <v>42844</v>
      </c>
      <c r="C1159" s="229">
        <v>2.5</v>
      </c>
      <c r="D1159" s="230" t="s">
        <v>4674</v>
      </c>
      <c r="E1159" s="151"/>
    </row>
    <row r="1160" spans="2:5">
      <c r="B1160" s="228">
        <v>42844</v>
      </c>
      <c r="C1160" s="229">
        <v>3.5</v>
      </c>
      <c r="D1160" s="230" t="s">
        <v>4674</v>
      </c>
      <c r="E1160" s="151"/>
    </row>
    <row r="1161" spans="2:5">
      <c r="B1161" s="228">
        <v>42844</v>
      </c>
      <c r="C1161" s="229">
        <v>3.91</v>
      </c>
      <c r="D1161" s="230" t="s">
        <v>4674</v>
      </c>
      <c r="E1161" s="151"/>
    </row>
    <row r="1162" spans="2:5">
      <c r="B1162" s="228">
        <v>42844</v>
      </c>
      <c r="C1162" s="229">
        <v>4</v>
      </c>
      <c r="D1162" s="230" t="s">
        <v>4674</v>
      </c>
      <c r="E1162" s="151"/>
    </row>
    <row r="1163" spans="2:5">
      <c r="B1163" s="228">
        <v>42844</v>
      </c>
      <c r="C1163" s="229">
        <v>4</v>
      </c>
      <c r="D1163" s="230" t="s">
        <v>4674</v>
      </c>
      <c r="E1163" s="151"/>
    </row>
    <row r="1164" spans="2:5">
      <c r="B1164" s="228">
        <v>42844</v>
      </c>
      <c r="C1164" s="229">
        <v>4</v>
      </c>
      <c r="D1164" s="230" t="s">
        <v>4674</v>
      </c>
      <c r="E1164" s="151"/>
    </row>
    <row r="1165" spans="2:5">
      <c r="B1165" s="228">
        <v>42844</v>
      </c>
      <c r="C1165" s="229">
        <v>4</v>
      </c>
      <c r="D1165" s="230" t="s">
        <v>4674</v>
      </c>
      <c r="E1165" s="151"/>
    </row>
    <row r="1166" spans="2:5">
      <c r="B1166" s="228">
        <v>42844</v>
      </c>
      <c r="C1166" s="229">
        <v>4</v>
      </c>
      <c r="D1166" s="230" t="s">
        <v>4674</v>
      </c>
      <c r="E1166" s="151"/>
    </row>
    <row r="1167" spans="2:5">
      <c r="B1167" s="228">
        <v>42844</v>
      </c>
      <c r="C1167" s="229">
        <v>4</v>
      </c>
      <c r="D1167" s="230" t="s">
        <v>4674</v>
      </c>
      <c r="E1167" s="151"/>
    </row>
    <row r="1168" spans="2:5">
      <c r="B1168" s="228">
        <v>42844</v>
      </c>
      <c r="C1168" s="229">
        <v>4</v>
      </c>
      <c r="D1168" s="230" t="s">
        <v>4674</v>
      </c>
      <c r="E1168" s="151"/>
    </row>
    <row r="1169" spans="2:5">
      <c r="B1169" s="228">
        <v>42844</v>
      </c>
      <c r="C1169" s="229">
        <v>4</v>
      </c>
      <c r="D1169" s="230" t="s">
        <v>4674</v>
      </c>
      <c r="E1169" s="151"/>
    </row>
    <row r="1170" spans="2:5">
      <c r="B1170" s="228">
        <v>42844</v>
      </c>
      <c r="C1170" s="229">
        <v>4</v>
      </c>
      <c r="D1170" s="230" t="s">
        <v>4674</v>
      </c>
      <c r="E1170" s="151"/>
    </row>
    <row r="1171" spans="2:5">
      <c r="B1171" s="228">
        <v>42844</v>
      </c>
      <c r="C1171" s="229">
        <v>4</v>
      </c>
      <c r="D1171" s="230" t="s">
        <v>4674</v>
      </c>
      <c r="E1171" s="151"/>
    </row>
    <row r="1172" spans="2:5">
      <c r="B1172" s="228">
        <v>42844</v>
      </c>
      <c r="C1172" s="229">
        <v>4</v>
      </c>
      <c r="D1172" s="230" t="s">
        <v>4674</v>
      </c>
      <c r="E1172" s="151"/>
    </row>
    <row r="1173" spans="2:5">
      <c r="B1173" s="228">
        <v>42844</v>
      </c>
      <c r="C1173" s="229">
        <v>4</v>
      </c>
      <c r="D1173" s="230" t="s">
        <v>4674</v>
      </c>
      <c r="E1173" s="151"/>
    </row>
    <row r="1174" spans="2:5">
      <c r="B1174" s="228">
        <v>42844</v>
      </c>
      <c r="C1174" s="229">
        <v>4</v>
      </c>
      <c r="D1174" s="230" t="s">
        <v>4674</v>
      </c>
      <c r="E1174" s="151"/>
    </row>
    <row r="1175" spans="2:5">
      <c r="B1175" s="228">
        <v>42844</v>
      </c>
      <c r="C1175" s="229">
        <v>4</v>
      </c>
      <c r="D1175" s="230" t="s">
        <v>4674</v>
      </c>
      <c r="E1175" s="151"/>
    </row>
    <row r="1176" spans="2:5">
      <c r="B1176" s="228">
        <v>42844</v>
      </c>
      <c r="C1176" s="229">
        <v>4</v>
      </c>
      <c r="D1176" s="230" t="s">
        <v>4674</v>
      </c>
      <c r="E1176" s="151"/>
    </row>
    <row r="1177" spans="2:5">
      <c r="B1177" s="228">
        <v>42844</v>
      </c>
      <c r="C1177" s="229">
        <v>4</v>
      </c>
      <c r="D1177" s="230" t="s">
        <v>4674</v>
      </c>
      <c r="E1177" s="151"/>
    </row>
    <row r="1178" spans="2:5">
      <c r="B1178" s="228">
        <v>42844</v>
      </c>
      <c r="C1178" s="229">
        <v>4</v>
      </c>
      <c r="D1178" s="230" t="s">
        <v>4674</v>
      </c>
      <c r="E1178" s="151"/>
    </row>
    <row r="1179" spans="2:5">
      <c r="B1179" s="228">
        <v>42844</v>
      </c>
      <c r="C1179" s="229">
        <v>4</v>
      </c>
      <c r="D1179" s="230" t="s">
        <v>4674</v>
      </c>
      <c r="E1179" s="151"/>
    </row>
    <row r="1180" spans="2:5">
      <c r="B1180" s="228">
        <v>42844</v>
      </c>
      <c r="C1180" s="229">
        <v>4</v>
      </c>
      <c r="D1180" s="230" t="s">
        <v>4674</v>
      </c>
      <c r="E1180" s="151"/>
    </row>
    <row r="1181" spans="2:5">
      <c r="B1181" s="228">
        <v>42844</v>
      </c>
      <c r="C1181" s="229">
        <v>4</v>
      </c>
      <c r="D1181" s="230" t="s">
        <v>4674</v>
      </c>
      <c r="E1181" s="151"/>
    </row>
    <row r="1182" spans="2:5">
      <c r="B1182" s="228">
        <v>42844</v>
      </c>
      <c r="C1182" s="229">
        <v>4.75</v>
      </c>
      <c r="D1182" s="230" t="s">
        <v>4674</v>
      </c>
      <c r="E1182" s="151"/>
    </row>
    <row r="1183" spans="2:5">
      <c r="B1183" s="228">
        <v>42844</v>
      </c>
      <c r="C1183" s="229">
        <v>5</v>
      </c>
      <c r="D1183" s="230" t="s">
        <v>4674</v>
      </c>
      <c r="E1183" s="151"/>
    </row>
    <row r="1184" spans="2:5">
      <c r="B1184" s="228">
        <v>42844</v>
      </c>
      <c r="C1184" s="229">
        <v>5</v>
      </c>
      <c r="D1184" s="230" t="s">
        <v>4674</v>
      </c>
      <c r="E1184" s="151"/>
    </row>
    <row r="1185" spans="2:5">
      <c r="B1185" s="228">
        <v>42844</v>
      </c>
      <c r="C1185" s="229">
        <v>5</v>
      </c>
      <c r="D1185" s="230" t="s">
        <v>4674</v>
      </c>
      <c r="E1185" s="151"/>
    </row>
    <row r="1186" spans="2:5">
      <c r="B1186" s="228">
        <v>42844</v>
      </c>
      <c r="C1186" s="229">
        <v>5</v>
      </c>
      <c r="D1186" s="230" t="s">
        <v>4674</v>
      </c>
      <c r="E1186" s="151"/>
    </row>
    <row r="1187" spans="2:5">
      <c r="B1187" s="228">
        <v>42844</v>
      </c>
      <c r="C1187" s="229">
        <v>5</v>
      </c>
      <c r="D1187" s="230" t="s">
        <v>4674</v>
      </c>
      <c r="E1187" s="151"/>
    </row>
    <row r="1188" spans="2:5">
      <c r="B1188" s="228">
        <v>42844</v>
      </c>
      <c r="C1188" s="229">
        <v>6</v>
      </c>
      <c r="D1188" s="230" t="s">
        <v>4674</v>
      </c>
      <c r="E1188" s="151"/>
    </row>
    <row r="1189" spans="2:5">
      <c r="B1189" s="228">
        <v>42844</v>
      </c>
      <c r="C1189" s="229">
        <v>6</v>
      </c>
      <c r="D1189" s="230" t="s">
        <v>4674</v>
      </c>
      <c r="E1189" s="151"/>
    </row>
    <row r="1190" spans="2:5">
      <c r="B1190" s="228">
        <v>42844</v>
      </c>
      <c r="C1190" s="229">
        <v>8</v>
      </c>
      <c r="D1190" s="230" t="s">
        <v>4674</v>
      </c>
      <c r="E1190" s="151"/>
    </row>
    <row r="1191" spans="2:5">
      <c r="B1191" s="228">
        <v>42844</v>
      </c>
      <c r="C1191" s="229">
        <v>8.6999999999999993</v>
      </c>
      <c r="D1191" s="230" t="s">
        <v>4674</v>
      </c>
      <c r="E1191" s="151"/>
    </row>
    <row r="1192" spans="2:5">
      <c r="B1192" s="228">
        <v>42844</v>
      </c>
      <c r="C1192" s="229">
        <v>9</v>
      </c>
      <c r="D1192" s="230" t="s">
        <v>4674</v>
      </c>
      <c r="E1192" s="151"/>
    </row>
    <row r="1193" spans="2:5">
      <c r="B1193" s="228">
        <v>42844</v>
      </c>
      <c r="C1193" s="229">
        <v>9.9499999999999993</v>
      </c>
      <c r="D1193" s="230" t="s">
        <v>4674</v>
      </c>
      <c r="E1193" s="151"/>
    </row>
    <row r="1194" spans="2:5">
      <c r="B1194" s="228">
        <v>42844</v>
      </c>
      <c r="C1194" s="229">
        <v>10</v>
      </c>
      <c r="D1194" s="230" t="s">
        <v>4674</v>
      </c>
      <c r="E1194" s="151"/>
    </row>
    <row r="1195" spans="2:5">
      <c r="B1195" s="228">
        <v>42844</v>
      </c>
      <c r="C1195" s="229">
        <v>10</v>
      </c>
      <c r="D1195" s="230" t="s">
        <v>4674</v>
      </c>
      <c r="E1195" s="151"/>
    </row>
    <row r="1196" spans="2:5">
      <c r="B1196" s="228">
        <v>42844</v>
      </c>
      <c r="C1196" s="229">
        <v>10</v>
      </c>
      <c r="D1196" s="230" t="s">
        <v>4674</v>
      </c>
      <c r="E1196" s="151"/>
    </row>
    <row r="1197" spans="2:5">
      <c r="B1197" s="228">
        <v>42844</v>
      </c>
      <c r="C1197" s="229">
        <v>10</v>
      </c>
      <c r="D1197" s="230" t="s">
        <v>4674</v>
      </c>
      <c r="E1197" s="151"/>
    </row>
    <row r="1198" spans="2:5">
      <c r="B1198" s="228">
        <v>42844</v>
      </c>
      <c r="C1198" s="229">
        <v>10</v>
      </c>
      <c r="D1198" s="230" t="s">
        <v>4674</v>
      </c>
      <c r="E1198" s="151"/>
    </row>
    <row r="1199" spans="2:5">
      <c r="B1199" s="228">
        <v>42844</v>
      </c>
      <c r="C1199" s="229">
        <v>10</v>
      </c>
      <c r="D1199" s="230" t="s">
        <v>4674</v>
      </c>
      <c r="E1199" s="151"/>
    </row>
    <row r="1200" spans="2:5">
      <c r="B1200" s="228">
        <v>42844</v>
      </c>
      <c r="C1200" s="229">
        <v>10</v>
      </c>
      <c r="D1200" s="230" t="s">
        <v>4674</v>
      </c>
      <c r="E1200" s="151"/>
    </row>
    <row r="1201" spans="2:5">
      <c r="B1201" s="228">
        <v>42844</v>
      </c>
      <c r="C1201" s="229">
        <v>10</v>
      </c>
      <c r="D1201" s="230" t="s">
        <v>4674</v>
      </c>
      <c r="E1201" s="151"/>
    </row>
    <row r="1202" spans="2:5">
      <c r="B1202" s="228">
        <v>42844</v>
      </c>
      <c r="C1202" s="229">
        <v>10</v>
      </c>
      <c r="D1202" s="230" t="s">
        <v>4674</v>
      </c>
      <c r="E1202" s="151"/>
    </row>
    <row r="1203" spans="2:5">
      <c r="B1203" s="228">
        <v>42844</v>
      </c>
      <c r="C1203" s="229">
        <v>10</v>
      </c>
      <c r="D1203" s="230" t="s">
        <v>4674</v>
      </c>
      <c r="E1203" s="151"/>
    </row>
    <row r="1204" spans="2:5">
      <c r="B1204" s="228">
        <v>42844</v>
      </c>
      <c r="C1204" s="229">
        <v>10.039999999999999</v>
      </c>
      <c r="D1204" s="230" t="s">
        <v>4674</v>
      </c>
      <c r="E1204" s="151"/>
    </row>
    <row r="1205" spans="2:5">
      <c r="B1205" s="228">
        <v>42844</v>
      </c>
      <c r="C1205" s="229">
        <v>12.5</v>
      </c>
      <c r="D1205" s="230" t="s">
        <v>4674</v>
      </c>
      <c r="E1205" s="151"/>
    </row>
    <row r="1206" spans="2:5">
      <c r="B1206" s="228">
        <v>42844</v>
      </c>
      <c r="C1206" s="229">
        <v>12.75</v>
      </c>
      <c r="D1206" s="230" t="s">
        <v>4674</v>
      </c>
      <c r="E1206" s="151"/>
    </row>
    <row r="1207" spans="2:5">
      <c r="B1207" s="228">
        <v>42844</v>
      </c>
      <c r="C1207" s="229">
        <v>12.75</v>
      </c>
      <c r="D1207" s="230" t="s">
        <v>4674</v>
      </c>
      <c r="E1207" s="151"/>
    </row>
    <row r="1208" spans="2:5">
      <c r="B1208" s="228">
        <v>42844</v>
      </c>
      <c r="C1208" s="229">
        <v>14</v>
      </c>
      <c r="D1208" s="230" t="s">
        <v>4674</v>
      </c>
      <c r="E1208" s="151"/>
    </row>
    <row r="1209" spans="2:5">
      <c r="B1209" s="228">
        <v>42844</v>
      </c>
      <c r="C1209" s="229">
        <v>15</v>
      </c>
      <c r="D1209" s="230" t="s">
        <v>4674</v>
      </c>
      <c r="E1209" s="151"/>
    </row>
    <row r="1210" spans="2:5">
      <c r="B1210" s="228">
        <v>42844</v>
      </c>
      <c r="C1210" s="229">
        <v>15.28</v>
      </c>
      <c r="D1210" s="230" t="s">
        <v>4675</v>
      </c>
      <c r="E1210" s="151"/>
    </row>
    <row r="1211" spans="2:5">
      <c r="B1211" s="228">
        <v>42844</v>
      </c>
      <c r="C1211" s="229">
        <v>16</v>
      </c>
      <c r="D1211" s="230" t="s">
        <v>4674</v>
      </c>
      <c r="E1211" s="151"/>
    </row>
    <row r="1212" spans="2:5">
      <c r="B1212" s="228">
        <v>42844</v>
      </c>
      <c r="C1212" s="229">
        <v>20</v>
      </c>
      <c r="D1212" s="230" t="s">
        <v>4674</v>
      </c>
      <c r="E1212" s="151"/>
    </row>
    <row r="1213" spans="2:5">
      <c r="B1213" s="228">
        <v>42844</v>
      </c>
      <c r="C1213" s="229">
        <v>20</v>
      </c>
      <c r="D1213" s="230" t="s">
        <v>4674</v>
      </c>
      <c r="E1213" s="151"/>
    </row>
    <row r="1214" spans="2:5">
      <c r="B1214" s="228">
        <v>42844</v>
      </c>
      <c r="C1214" s="229">
        <v>20</v>
      </c>
      <c r="D1214" s="230" t="s">
        <v>4674</v>
      </c>
      <c r="E1214" s="151"/>
    </row>
    <row r="1215" spans="2:5">
      <c r="B1215" s="228">
        <v>42844</v>
      </c>
      <c r="C1215" s="229">
        <v>20</v>
      </c>
      <c r="D1215" s="230" t="s">
        <v>4674</v>
      </c>
      <c r="E1215" s="151"/>
    </row>
    <row r="1216" spans="2:5">
      <c r="B1216" s="228">
        <v>42844</v>
      </c>
      <c r="C1216" s="229">
        <v>22.5</v>
      </c>
      <c r="D1216" s="230" t="s">
        <v>4674</v>
      </c>
      <c r="E1216" s="151"/>
    </row>
    <row r="1217" spans="2:5">
      <c r="B1217" s="228">
        <v>42844</v>
      </c>
      <c r="C1217" s="229">
        <v>23</v>
      </c>
      <c r="D1217" s="230" t="s">
        <v>4674</v>
      </c>
      <c r="E1217" s="151"/>
    </row>
    <row r="1218" spans="2:5">
      <c r="B1218" s="228">
        <v>42844</v>
      </c>
      <c r="C1218" s="229">
        <v>23.11</v>
      </c>
      <c r="D1218" s="230" t="s">
        <v>4674</v>
      </c>
      <c r="E1218" s="151"/>
    </row>
    <row r="1219" spans="2:5">
      <c r="B1219" s="228">
        <v>42844</v>
      </c>
      <c r="C1219" s="229">
        <v>25</v>
      </c>
      <c r="D1219" s="230" t="s">
        <v>4674</v>
      </c>
      <c r="E1219" s="151"/>
    </row>
    <row r="1220" spans="2:5">
      <c r="B1220" s="228">
        <v>42844</v>
      </c>
      <c r="C1220" s="229">
        <v>25</v>
      </c>
      <c r="D1220" s="230" t="s">
        <v>4674</v>
      </c>
      <c r="E1220" s="151"/>
    </row>
    <row r="1221" spans="2:5">
      <c r="B1221" s="228">
        <v>42844</v>
      </c>
      <c r="C1221" s="229">
        <v>25</v>
      </c>
      <c r="D1221" s="230" t="s">
        <v>4674</v>
      </c>
      <c r="E1221" s="151"/>
    </row>
    <row r="1222" spans="2:5">
      <c r="B1222" s="228">
        <v>42844</v>
      </c>
      <c r="C1222" s="229">
        <v>25</v>
      </c>
      <c r="D1222" s="230" t="s">
        <v>4674</v>
      </c>
      <c r="E1222" s="151"/>
    </row>
    <row r="1223" spans="2:5">
      <c r="B1223" s="228">
        <v>42844</v>
      </c>
      <c r="C1223" s="229">
        <v>25</v>
      </c>
      <c r="D1223" s="230" t="s">
        <v>4674</v>
      </c>
      <c r="E1223" s="151"/>
    </row>
    <row r="1224" spans="2:5">
      <c r="B1224" s="228">
        <v>42844</v>
      </c>
      <c r="C1224" s="229">
        <v>25</v>
      </c>
      <c r="D1224" s="230" t="s">
        <v>4674</v>
      </c>
      <c r="E1224" s="151"/>
    </row>
    <row r="1225" spans="2:5">
      <c r="B1225" s="228">
        <v>42844</v>
      </c>
      <c r="C1225" s="229">
        <v>25</v>
      </c>
      <c r="D1225" s="230" t="s">
        <v>4674</v>
      </c>
      <c r="E1225" s="151"/>
    </row>
    <row r="1226" spans="2:5">
      <c r="B1226" s="228">
        <v>42844</v>
      </c>
      <c r="C1226" s="229">
        <v>25</v>
      </c>
      <c r="D1226" s="230" t="s">
        <v>4674</v>
      </c>
      <c r="E1226" s="151"/>
    </row>
    <row r="1227" spans="2:5">
      <c r="B1227" s="228">
        <v>42844</v>
      </c>
      <c r="C1227" s="229">
        <v>28</v>
      </c>
      <c r="D1227" s="230" t="s">
        <v>4674</v>
      </c>
      <c r="E1227" s="151"/>
    </row>
    <row r="1228" spans="2:5">
      <c r="B1228" s="228">
        <v>42844</v>
      </c>
      <c r="C1228" s="229">
        <v>29.5</v>
      </c>
      <c r="D1228" s="230" t="s">
        <v>4674</v>
      </c>
      <c r="E1228" s="151"/>
    </row>
    <row r="1229" spans="2:5">
      <c r="B1229" s="228">
        <v>42844</v>
      </c>
      <c r="C1229" s="229">
        <v>30</v>
      </c>
      <c r="D1229" s="230" t="s">
        <v>4674</v>
      </c>
      <c r="E1229" s="151"/>
    </row>
    <row r="1230" spans="2:5">
      <c r="B1230" s="228">
        <v>42844</v>
      </c>
      <c r="C1230" s="229">
        <v>30</v>
      </c>
      <c r="D1230" s="230" t="s">
        <v>4674</v>
      </c>
      <c r="E1230" s="151"/>
    </row>
    <row r="1231" spans="2:5">
      <c r="B1231" s="228">
        <v>42844</v>
      </c>
      <c r="C1231" s="229">
        <v>30</v>
      </c>
      <c r="D1231" s="230" t="s">
        <v>4674</v>
      </c>
      <c r="E1231" s="151"/>
    </row>
    <row r="1232" spans="2:5">
      <c r="B1232" s="228">
        <v>42844</v>
      </c>
      <c r="C1232" s="229">
        <v>30</v>
      </c>
      <c r="D1232" s="230" t="s">
        <v>4674</v>
      </c>
      <c r="E1232" s="151"/>
    </row>
    <row r="1233" spans="2:5">
      <c r="B1233" s="228">
        <v>42844</v>
      </c>
      <c r="C1233" s="229">
        <v>30</v>
      </c>
      <c r="D1233" s="230" t="s">
        <v>4674</v>
      </c>
      <c r="E1233" s="151"/>
    </row>
    <row r="1234" spans="2:5">
      <c r="B1234" s="228">
        <v>42844</v>
      </c>
      <c r="C1234" s="229">
        <v>40.909999999999997</v>
      </c>
      <c r="D1234" s="230" t="s">
        <v>4674</v>
      </c>
      <c r="E1234" s="151"/>
    </row>
    <row r="1235" spans="2:5">
      <c r="B1235" s="228">
        <v>42844</v>
      </c>
      <c r="C1235" s="229">
        <v>50</v>
      </c>
      <c r="D1235" s="230" t="s">
        <v>4674</v>
      </c>
      <c r="E1235" s="151"/>
    </row>
    <row r="1236" spans="2:5">
      <c r="B1236" s="228">
        <v>42844</v>
      </c>
      <c r="C1236" s="229">
        <v>50</v>
      </c>
      <c r="D1236" s="230" t="s">
        <v>4674</v>
      </c>
      <c r="E1236" s="151"/>
    </row>
    <row r="1237" spans="2:5">
      <c r="B1237" s="228">
        <v>42844</v>
      </c>
      <c r="C1237" s="229">
        <v>54</v>
      </c>
      <c r="D1237" s="230" t="s">
        <v>4674</v>
      </c>
      <c r="E1237" s="151"/>
    </row>
    <row r="1238" spans="2:5">
      <c r="B1238" s="228">
        <v>42844</v>
      </c>
      <c r="C1238" s="229">
        <v>54</v>
      </c>
      <c r="D1238" s="230" t="s">
        <v>4674</v>
      </c>
      <c r="E1238" s="151"/>
    </row>
    <row r="1239" spans="2:5">
      <c r="B1239" s="228">
        <v>42844</v>
      </c>
      <c r="C1239" s="229">
        <v>60</v>
      </c>
      <c r="D1239" s="230" t="s">
        <v>4674</v>
      </c>
      <c r="E1239" s="151"/>
    </row>
    <row r="1240" spans="2:5">
      <c r="B1240" s="228">
        <v>42844</v>
      </c>
      <c r="C1240" s="229">
        <v>60</v>
      </c>
      <c r="D1240" s="230" t="s">
        <v>4674</v>
      </c>
      <c r="E1240" s="151"/>
    </row>
    <row r="1241" spans="2:5">
      <c r="B1241" s="228">
        <v>42844</v>
      </c>
      <c r="C1241" s="229">
        <v>60</v>
      </c>
      <c r="D1241" s="230" t="s">
        <v>4674</v>
      </c>
      <c r="E1241" s="151"/>
    </row>
    <row r="1242" spans="2:5">
      <c r="B1242" s="228">
        <v>42844</v>
      </c>
      <c r="C1242" s="229">
        <v>66</v>
      </c>
      <c r="D1242" s="230" t="s">
        <v>4674</v>
      </c>
      <c r="E1242" s="151"/>
    </row>
    <row r="1243" spans="2:5">
      <c r="B1243" s="228">
        <v>42844</v>
      </c>
      <c r="C1243" s="229">
        <v>73</v>
      </c>
      <c r="D1243" s="230" t="s">
        <v>4674</v>
      </c>
      <c r="E1243" s="151"/>
    </row>
    <row r="1244" spans="2:5">
      <c r="B1244" s="228">
        <v>42844</v>
      </c>
      <c r="C1244" s="229">
        <v>75</v>
      </c>
      <c r="D1244" s="230" t="s">
        <v>4674</v>
      </c>
      <c r="E1244" s="151"/>
    </row>
    <row r="1245" spans="2:5">
      <c r="B1245" s="228">
        <v>42844</v>
      </c>
      <c r="C1245" s="229">
        <v>75</v>
      </c>
      <c r="D1245" s="230" t="s">
        <v>4674</v>
      </c>
      <c r="E1245" s="151"/>
    </row>
    <row r="1246" spans="2:5">
      <c r="B1246" s="228">
        <v>42845</v>
      </c>
      <c r="C1246" s="229">
        <v>0.01</v>
      </c>
      <c r="D1246" s="230" t="s">
        <v>4674</v>
      </c>
      <c r="E1246" s="151"/>
    </row>
    <row r="1247" spans="2:5">
      <c r="B1247" s="228">
        <v>42845</v>
      </c>
      <c r="C1247" s="229">
        <v>0.14000000000000001</v>
      </c>
      <c r="D1247" s="230" t="s">
        <v>4674</v>
      </c>
      <c r="E1247" s="151"/>
    </row>
    <row r="1248" spans="2:5">
      <c r="B1248" s="228">
        <v>42845</v>
      </c>
      <c r="C1248" s="229">
        <v>0.17</v>
      </c>
      <c r="D1248" s="230" t="s">
        <v>4674</v>
      </c>
      <c r="E1248" s="151"/>
    </row>
    <row r="1249" spans="2:5">
      <c r="B1249" s="228">
        <v>42845</v>
      </c>
      <c r="C1249" s="229">
        <v>0.2</v>
      </c>
      <c r="D1249" s="230" t="s">
        <v>4674</v>
      </c>
      <c r="E1249" s="151"/>
    </row>
    <row r="1250" spans="2:5">
      <c r="B1250" s="228">
        <v>42845</v>
      </c>
      <c r="C1250" s="229">
        <v>0.35</v>
      </c>
      <c r="D1250" s="230" t="s">
        <v>4674</v>
      </c>
      <c r="E1250" s="151"/>
    </row>
    <row r="1251" spans="2:5">
      <c r="B1251" s="228">
        <v>42845</v>
      </c>
      <c r="C1251" s="229">
        <v>0.83</v>
      </c>
      <c r="D1251" s="230" t="s">
        <v>4674</v>
      </c>
      <c r="E1251" s="151"/>
    </row>
    <row r="1252" spans="2:5">
      <c r="B1252" s="228">
        <v>42845</v>
      </c>
      <c r="C1252" s="229">
        <v>1</v>
      </c>
      <c r="D1252" s="230" t="s">
        <v>4674</v>
      </c>
      <c r="E1252" s="151"/>
    </row>
    <row r="1253" spans="2:5">
      <c r="B1253" s="228">
        <v>42845</v>
      </c>
      <c r="C1253" s="229">
        <v>1.5</v>
      </c>
      <c r="D1253" s="230" t="s">
        <v>4674</v>
      </c>
      <c r="E1253" s="151"/>
    </row>
    <row r="1254" spans="2:5">
      <c r="B1254" s="228">
        <v>42845</v>
      </c>
      <c r="C1254" s="229">
        <v>1.5</v>
      </c>
      <c r="D1254" s="230" t="s">
        <v>4674</v>
      </c>
      <c r="E1254" s="151"/>
    </row>
    <row r="1255" spans="2:5">
      <c r="B1255" s="228">
        <v>42845</v>
      </c>
      <c r="C1255" s="229">
        <v>1.64</v>
      </c>
      <c r="D1255" s="230" t="s">
        <v>4674</v>
      </c>
      <c r="E1255" s="151"/>
    </row>
    <row r="1256" spans="2:5">
      <c r="B1256" s="228">
        <v>42845</v>
      </c>
      <c r="C1256" s="229">
        <v>1.83</v>
      </c>
      <c r="D1256" s="230" t="s">
        <v>4674</v>
      </c>
      <c r="E1256" s="151"/>
    </row>
    <row r="1257" spans="2:5">
      <c r="B1257" s="228">
        <v>42845</v>
      </c>
      <c r="C1257" s="229">
        <v>2</v>
      </c>
      <c r="D1257" s="230" t="s">
        <v>4674</v>
      </c>
      <c r="E1257" s="151"/>
    </row>
    <row r="1258" spans="2:5">
      <c r="B1258" s="228">
        <v>42845</v>
      </c>
      <c r="C1258" s="229">
        <v>2</v>
      </c>
      <c r="D1258" s="230" t="s">
        <v>4674</v>
      </c>
      <c r="E1258" s="151"/>
    </row>
    <row r="1259" spans="2:5">
      <c r="B1259" s="228">
        <v>42845</v>
      </c>
      <c r="C1259" s="229">
        <v>2.2799999999999998</v>
      </c>
      <c r="D1259" s="230" t="s">
        <v>4674</v>
      </c>
      <c r="E1259" s="151"/>
    </row>
    <row r="1260" spans="2:5">
      <c r="B1260" s="228">
        <v>42845</v>
      </c>
      <c r="C1260" s="229">
        <v>2.3199999999999998</v>
      </c>
      <c r="D1260" s="230" t="s">
        <v>4674</v>
      </c>
      <c r="E1260" s="151"/>
    </row>
    <row r="1261" spans="2:5">
      <c r="B1261" s="228">
        <v>42845</v>
      </c>
      <c r="C1261" s="229">
        <v>2.3199999999999998</v>
      </c>
      <c r="D1261" s="230" t="s">
        <v>4674</v>
      </c>
      <c r="E1261" s="151"/>
    </row>
    <row r="1262" spans="2:5">
      <c r="B1262" s="228">
        <v>42845</v>
      </c>
      <c r="C1262" s="229">
        <v>2.3199999999999998</v>
      </c>
      <c r="D1262" s="230" t="s">
        <v>4674</v>
      </c>
      <c r="E1262" s="151"/>
    </row>
    <row r="1263" spans="2:5">
      <c r="B1263" s="228">
        <v>42845</v>
      </c>
      <c r="C1263" s="229">
        <v>2.3199999999999998</v>
      </c>
      <c r="D1263" s="230" t="s">
        <v>4674</v>
      </c>
      <c r="E1263" s="151"/>
    </row>
    <row r="1264" spans="2:5">
      <c r="B1264" s="228">
        <v>42845</v>
      </c>
      <c r="C1264" s="229">
        <v>2.3199999999999998</v>
      </c>
      <c r="D1264" s="230" t="s">
        <v>4674</v>
      </c>
      <c r="E1264" s="151"/>
    </row>
    <row r="1265" spans="2:5">
      <c r="B1265" s="228">
        <v>42845</v>
      </c>
      <c r="C1265" s="229">
        <v>2.3199999999999998</v>
      </c>
      <c r="D1265" s="230" t="s">
        <v>4674</v>
      </c>
      <c r="E1265" s="151"/>
    </row>
    <row r="1266" spans="2:5">
      <c r="B1266" s="228">
        <v>42845</v>
      </c>
      <c r="C1266" s="229">
        <v>4</v>
      </c>
      <c r="D1266" s="230" t="s">
        <v>4674</v>
      </c>
      <c r="E1266" s="151"/>
    </row>
    <row r="1267" spans="2:5">
      <c r="B1267" s="228">
        <v>42845</v>
      </c>
      <c r="C1267" s="229">
        <v>4</v>
      </c>
      <c r="D1267" s="230" t="s">
        <v>4674</v>
      </c>
      <c r="E1267" s="151"/>
    </row>
    <row r="1268" spans="2:5">
      <c r="B1268" s="228">
        <v>42845</v>
      </c>
      <c r="C1268" s="229">
        <v>4</v>
      </c>
      <c r="D1268" s="230" t="s">
        <v>4674</v>
      </c>
      <c r="E1268" s="151"/>
    </row>
    <row r="1269" spans="2:5">
      <c r="B1269" s="228">
        <v>42845</v>
      </c>
      <c r="C1269" s="229">
        <v>4</v>
      </c>
      <c r="D1269" s="230" t="s">
        <v>4674</v>
      </c>
      <c r="E1269" s="151"/>
    </row>
    <row r="1270" spans="2:5">
      <c r="B1270" s="228">
        <v>42845</v>
      </c>
      <c r="C1270" s="229">
        <v>4</v>
      </c>
      <c r="D1270" s="230" t="s">
        <v>4674</v>
      </c>
      <c r="E1270" s="151"/>
    </row>
    <row r="1271" spans="2:5">
      <c r="B1271" s="228">
        <v>42845</v>
      </c>
      <c r="C1271" s="229">
        <v>5</v>
      </c>
      <c r="D1271" s="230" t="s">
        <v>4674</v>
      </c>
      <c r="E1271" s="151"/>
    </row>
    <row r="1272" spans="2:5">
      <c r="B1272" s="228">
        <v>42845</v>
      </c>
      <c r="C1272" s="229">
        <v>5</v>
      </c>
      <c r="D1272" s="230" t="s">
        <v>4674</v>
      </c>
      <c r="E1272" s="151"/>
    </row>
    <row r="1273" spans="2:5">
      <c r="B1273" s="228">
        <v>42845</v>
      </c>
      <c r="C1273" s="229">
        <v>5</v>
      </c>
      <c r="D1273" s="230" t="s">
        <v>4674</v>
      </c>
      <c r="E1273" s="151"/>
    </row>
    <row r="1274" spans="2:5">
      <c r="B1274" s="228">
        <v>42845</v>
      </c>
      <c r="C1274" s="229">
        <v>5</v>
      </c>
      <c r="D1274" s="230" t="s">
        <v>4674</v>
      </c>
      <c r="E1274" s="151"/>
    </row>
    <row r="1275" spans="2:5">
      <c r="B1275" s="228">
        <v>42845</v>
      </c>
      <c r="C1275" s="229">
        <v>5</v>
      </c>
      <c r="D1275" s="230" t="s">
        <v>4674</v>
      </c>
      <c r="E1275" s="151"/>
    </row>
    <row r="1276" spans="2:5">
      <c r="B1276" s="228">
        <v>42845</v>
      </c>
      <c r="C1276" s="229">
        <v>5</v>
      </c>
      <c r="D1276" s="230" t="s">
        <v>4674</v>
      </c>
      <c r="E1276" s="151"/>
    </row>
    <row r="1277" spans="2:5">
      <c r="B1277" s="228">
        <v>42845</v>
      </c>
      <c r="C1277" s="229">
        <v>5.68</v>
      </c>
      <c r="D1277" s="230" t="s">
        <v>4674</v>
      </c>
      <c r="E1277" s="151"/>
    </row>
    <row r="1278" spans="2:5">
      <c r="B1278" s="228">
        <v>42845</v>
      </c>
      <c r="C1278" s="229">
        <v>5.97</v>
      </c>
      <c r="D1278" s="230" t="s">
        <v>4674</v>
      </c>
      <c r="E1278" s="151"/>
    </row>
    <row r="1279" spans="2:5">
      <c r="B1279" s="228">
        <v>42845</v>
      </c>
      <c r="C1279" s="229">
        <v>6</v>
      </c>
      <c r="D1279" s="230" t="s">
        <v>4674</v>
      </c>
      <c r="E1279" s="151"/>
    </row>
    <row r="1280" spans="2:5">
      <c r="B1280" s="228">
        <v>42845</v>
      </c>
      <c r="C1280" s="229">
        <v>7</v>
      </c>
      <c r="D1280" s="230" t="s">
        <v>4674</v>
      </c>
      <c r="E1280" s="151"/>
    </row>
    <row r="1281" spans="2:5">
      <c r="B1281" s="228">
        <v>42845</v>
      </c>
      <c r="C1281" s="229">
        <v>7.5</v>
      </c>
      <c r="D1281" s="230" t="s">
        <v>4674</v>
      </c>
      <c r="E1281" s="151"/>
    </row>
    <row r="1282" spans="2:5">
      <c r="B1282" s="228">
        <v>42845</v>
      </c>
      <c r="C1282" s="229">
        <v>8</v>
      </c>
      <c r="D1282" s="230" t="s">
        <v>4674</v>
      </c>
      <c r="E1282" s="151"/>
    </row>
    <row r="1283" spans="2:5">
      <c r="B1283" s="228">
        <v>42845</v>
      </c>
      <c r="C1283" s="229">
        <v>8</v>
      </c>
      <c r="D1283" s="230" t="s">
        <v>4674</v>
      </c>
      <c r="E1283" s="151"/>
    </row>
    <row r="1284" spans="2:5">
      <c r="B1284" s="228">
        <v>42845</v>
      </c>
      <c r="C1284" s="229">
        <v>9.5399999999999991</v>
      </c>
      <c r="D1284" s="230" t="s">
        <v>4674</v>
      </c>
      <c r="E1284" s="151"/>
    </row>
    <row r="1285" spans="2:5">
      <c r="B1285" s="228">
        <v>42845</v>
      </c>
      <c r="C1285" s="229">
        <v>10</v>
      </c>
      <c r="D1285" s="230" t="s">
        <v>4674</v>
      </c>
      <c r="E1285" s="151"/>
    </row>
    <row r="1286" spans="2:5">
      <c r="B1286" s="228">
        <v>42845</v>
      </c>
      <c r="C1286" s="229">
        <v>10</v>
      </c>
      <c r="D1286" s="230" t="s">
        <v>4674</v>
      </c>
      <c r="E1286" s="151"/>
    </row>
    <row r="1287" spans="2:5">
      <c r="B1287" s="228">
        <v>42845</v>
      </c>
      <c r="C1287" s="229">
        <v>10</v>
      </c>
      <c r="D1287" s="230" t="s">
        <v>4674</v>
      </c>
      <c r="E1287" s="151"/>
    </row>
    <row r="1288" spans="2:5">
      <c r="B1288" s="228">
        <v>42845</v>
      </c>
      <c r="C1288" s="229">
        <v>10</v>
      </c>
      <c r="D1288" s="230" t="s">
        <v>4674</v>
      </c>
      <c r="E1288" s="151"/>
    </row>
    <row r="1289" spans="2:5">
      <c r="B1289" s="228">
        <v>42845</v>
      </c>
      <c r="C1289" s="229">
        <v>10</v>
      </c>
      <c r="D1289" s="230" t="s">
        <v>4674</v>
      </c>
      <c r="E1289" s="151"/>
    </row>
    <row r="1290" spans="2:5">
      <c r="B1290" s="228">
        <v>42845</v>
      </c>
      <c r="C1290" s="229">
        <v>10</v>
      </c>
      <c r="D1290" s="230" t="s">
        <v>4674</v>
      </c>
      <c r="E1290" s="151"/>
    </row>
    <row r="1291" spans="2:5">
      <c r="B1291" s="228">
        <v>42845</v>
      </c>
      <c r="C1291" s="229">
        <v>10</v>
      </c>
      <c r="D1291" s="230" t="s">
        <v>4674</v>
      </c>
      <c r="E1291" s="151"/>
    </row>
    <row r="1292" spans="2:5">
      <c r="B1292" s="228">
        <v>42845</v>
      </c>
      <c r="C1292" s="229">
        <v>10.199999999999999</v>
      </c>
      <c r="D1292" s="230" t="s">
        <v>4674</v>
      </c>
      <c r="E1292" s="151"/>
    </row>
    <row r="1293" spans="2:5">
      <c r="B1293" s="228">
        <v>42845</v>
      </c>
      <c r="C1293" s="229">
        <v>10.4</v>
      </c>
      <c r="D1293" s="230" t="s">
        <v>4674</v>
      </c>
      <c r="E1293" s="151"/>
    </row>
    <row r="1294" spans="2:5">
      <c r="B1294" s="228">
        <v>42845</v>
      </c>
      <c r="C1294" s="229">
        <v>12</v>
      </c>
      <c r="D1294" s="230" t="s">
        <v>4674</v>
      </c>
      <c r="E1294" s="151"/>
    </row>
    <row r="1295" spans="2:5">
      <c r="B1295" s="228">
        <v>42845</v>
      </c>
      <c r="C1295" s="229">
        <v>13</v>
      </c>
      <c r="D1295" s="230" t="s">
        <v>4674</v>
      </c>
      <c r="E1295" s="151"/>
    </row>
    <row r="1296" spans="2:5">
      <c r="B1296" s="228">
        <v>42845</v>
      </c>
      <c r="C1296" s="229">
        <v>13</v>
      </c>
      <c r="D1296" s="230" t="s">
        <v>4674</v>
      </c>
      <c r="E1296" s="151"/>
    </row>
    <row r="1297" spans="2:5">
      <c r="B1297" s="228">
        <v>42845</v>
      </c>
      <c r="C1297" s="229">
        <v>14</v>
      </c>
      <c r="D1297" s="230" t="s">
        <v>4674</v>
      </c>
      <c r="E1297" s="151"/>
    </row>
    <row r="1298" spans="2:5">
      <c r="B1298" s="228">
        <v>42845</v>
      </c>
      <c r="C1298" s="229">
        <v>15</v>
      </c>
      <c r="D1298" s="230" t="s">
        <v>4674</v>
      </c>
      <c r="E1298" s="151"/>
    </row>
    <row r="1299" spans="2:5">
      <c r="B1299" s="228">
        <v>42845</v>
      </c>
      <c r="C1299" s="229">
        <v>15.71</v>
      </c>
      <c r="D1299" s="230" t="s">
        <v>4674</v>
      </c>
      <c r="E1299" s="151"/>
    </row>
    <row r="1300" spans="2:5">
      <c r="B1300" s="228">
        <v>42845</v>
      </c>
      <c r="C1300" s="229">
        <v>17.62</v>
      </c>
      <c r="D1300" s="230" t="s">
        <v>4674</v>
      </c>
      <c r="E1300" s="151"/>
    </row>
    <row r="1301" spans="2:5">
      <c r="B1301" s="228">
        <v>42845</v>
      </c>
      <c r="C1301" s="229">
        <v>18</v>
      </c>
      <c r="D1301" s="230" t="s">
        <v>4674</v>
      </c>
      <c r="E1301" s="151"/>
    </row>
    <row r="1302" spans="2:5">
      <c r="B1302" s="228">
        <v>42845</v>
      </c>
      <c r="C1302" s="229">
        <v>20</v>
      </c>
      <c r="D1302" s="230" t="s">
        <v>4674</v>
      </c>
      <c r="E1302" s="151"/>
    </row>
    <row r="1303" spans="2:5">
      <c r="B1303" s="228">
        <v>42845</v>
      </c>
      <c r="C1303" s="229">
        <v>20</v>
      </c>
      <c r="D1303" s="230" t="s">
        <v>4674</v>
      </c>
      <c r="E1303" s="151"/>
    </row>
    <row r="1304" spans="2:5">
      <c r="B1304" s="228">
        <v>42845</v>
      </c>
      <c r="C1304" s="229">
        <v>20</v>
      </c>
      <c r="D1304" s="230" t="s">
        <v>4674</v>
      </c>
      <c r="E1304" s="151"/>
    </row>
    <row r="1305" spans="2:5">
      <c r="B1305" s="228">
        <v>42845</v>
      </c>
      <c r="C1305" s="229">
        <v>20</v>
      </c>
      <c r="D1305" s="230" t="s">
        <v>4674</v>
      </c>
      <c r="E1305" s="151"/>
    </row>
    <row r="1306" spans="2:5">
      <c r="B1306" s="228">
        <v>42845</v>
      </c>
      <c r="C1306" s="229">
        <v>20.45</v>
      </c>
      <c r="D1306" s="230" t="s">
        <v>4674</v>
      </c>
      <c r="E1306" s="151"/>
    </row>
    <row r="1307" spans="2:5">
      <c r="B1307" s="228">
        <v>42845</v>
      </c>
      <c r="C1307" s="229">
        <v>25</v>
      </c>
      <c r="D1307" s="230" t="s">
        <v>4674</v>
      </c>
      <c r="E1307" s="151"/>
    </row>
    <row r="1308" spans="2:5">
      <c r="B1308" s="228">
        <v>42845</v>
      </c>
      <c r="C1308" s="229">
        <v>25</v>
      </c>
      <c r="D1308" s="230" t="s">
        <v>4674</v>
      </c>
      <c r="E1308" s="151"/>
    </row>
    <row r="1309" spans="2:5">
      <c r="B1309" s="228">
        <v>42845</v>
      </c>
      <c r="C1309" s="229">
        <v>25</v>
      </c>
      <c r="D1309" s="230" t="s">
        <v>4674</v>
      </c>
      <c r="E1309" s="151"/>
    </row>
    <row r="1310" spans="2:5">
      <c r="B1310" s="228">
        <v>42845</v>
      </c>
      <c r="C1310" s="229">
        <v>25</v>
      </c>
      <c r="D1310" s="230" t="s">
        <v>4674</v>
      </c>
      <c r="E1310" s="151"/>
    </row>
    <row r="1311" spans="2:5">
      <c r="B1311" s="228">
        <v>42845</v>
      </c>
      <c r="C1311" s="229">
        <v>25</v>
      </c>
      <c r="D1311" s="230" t="s">
        <v>4674</v>
      </c>
      <c r="E1311" s="151"/>
    </row>
    <row r="1312" spans="2:5">
      <c r="B1312" s="228">
        <v>42845</v>
      </c>
      <c r="C1312" s="229">
        <v>25</v>
      </c>
      <c r="D1312" s="230" t="s">
        <v>4674</v>
      </c>
      <c r="E1312" s="151"/>
    </row>
    <row r="1313" spans="2:5">
      <c r="B1313" s="228">
        <v>42845</v>
      </c>
      <c r="C1313" s="229">
        <v>25</v>
      </c>
      <c r="D1313" s="230" t="s">
        <v>4674</v>
      </c>
      <c r="E1313" s="151"/>
    </row>
    <row r="1314" spans="2:5">
      <c r="B1314" s="228">
        <v>42845</v>
      </c>
      <c r="C1314" s="229">
        <v>25</v>
      </c>
      <c r="D1314" s="230" t="s">
        <v>4674</v>
      </c>
      <c r="E1314" s="151"/>
    </row>
    <row r="1315" spans="2:5">
      <c r="B1315" s="228">
        <v>42845</v>
      </c>
      <c r="C1315" s="229">
        <v>26.84</v>
      </c>
      <c r="D1315" s="230" t="s">
        <v>4674</v>
      </c>
      <c r="E1315" s="151"/>
    </row>
    <row r="1316" spans="2:5">
      <c r="B1316" s="228">
        <v>42845</v>
      </c>
      <c r="C1316" s="229">
        <v>28.1</v>
      </c>
      <c r="D1316" s="230" t="s">
        <v>4674</v>
      </c>
      <c r="E1316" s="151"/>
    </row>
    <row r="1317" spans="2:5">
      <c r="B1317" s="228">
        <v>42845</v>
      </c>
      <c r="C1317" s="229">
        <v>30</v>
      </c>
      <c r="D1317" s="230" t="s">
        <v>4674</v>
      </c>
      <c r="E1317" s="151"/>
    </row>
    <row r="1318" spans="2:5">
      <c r="B1318" s="228">
        <v>42845</v>
      </c>
      <c r="C1318" s="229">
        <v>30</v>
      </c>
      <c r="D1318" s="230" t="s">
        <v>4674</v>
      </c>
      <c r="E1318" s="151"/>
    </row>
    <row r="1319" spans="2:5">
      <c r="B1319" s="228">
        <v>42845</v>
      </c>
      <c r="C1319" s="229">
        <v>30</v>
      </c>
      <c r="D1319" s="230" t="s">
        <v>4674</v>
      </c>
      <c r="E1319" s="151"/>
    </row>
    <row r="1320" spans="2:5">
      <c r="B1320" s="228">
        <v>42845</v>
      </c>
      <c r="C1320" s="229">
        <v>30.73</v>
      </c>
      <c r="D1320" s="230" t="s">
        <v>4674</v>
      </c>
      <c r="E1320" s="151"/>
    </row>
    <row r="1321" spans="2:5">
      <c r="B1321" s="228">
        <v>42845</v>
      </c>
      <c r="C1321" s="229">
        <v>31.65</v>
      </c>
      <c r="D1321" s="230" t="s">
        <v>4674</v>
      </c>
      <c r="E1321" s="151"/>
    </row>
    <row r="1322" spans="2:5">
      <c r="B1322" s="228">
        <v>42845</v>
      </c>
      <c r="C1322" s="229">
        <v>32.18</v>
      </c>
      <c r="D1322" s="230" t="s">
        <v>4674</v>
      </c>
      <c r="E1322" s="151"/>
    </row>
    <row r="1323" spans="2:5">
      <c r="B1323" s="228">
        <v>42845</v>
      </c>
      <c r="C1323" s="229">
        <v>34.4</v>
      </c>
      <c r="D1323" s="230" t="s">
        <v>4674</v>
      </c>
      <c r="E1323" s="151"/>
    </row>
    <row r="1324" spans="2:5">
      <c r="B1324" s="228">
        <v>42845</v>
      </c>
      <c r="C1324" s="229">
        <v>40</v>
      </c>
      <c r="D1324" s="230" t="s">
        <v>4674</v>
      </c>
      <c r="E1324" s="151"/>
    </row>
    <row r="1325" spans="2:5">
      <c r="B1325" s="228">
        <v>42845</v>
      </c>
      <c r="C1325" s="229">
        <v>40</v>
      </c>
      <c r="D1325" s="230" t="s">
        <v>4674</v>
      </c>
      <c r="E1325" s="151"/>
    </row>
    <row r="1326" spans="2:5">
      <c r="B1326" s="228">
        <v>42845</v>
      </c>
      <c r="C1326" s="229">
        <v>40</v>
      </c>
      <c r="D1326" s="230" t="s">
        <v>4674</v>
      </c>
      <c r="E1326" s="151"/>
    </row>
    <row r="1327" spans="2:5">
      <c r="B1327" s="228">
        <v>42845</v>
      </c>
      <c r="C1327" s="229">
        <v>44</v>
      </c>
      <c r="D1327" s="230" t="s">
        <v>4674</v>
      </c>
      <c r="E1327" s="151"/>
    </row>
    <row r="1328" spans="2:5">
      <c r="B1328" s="228">
        <v>42845</v>
      </c>
      <c r="C1328" s="229">
        <v>47</v>
      </c>
      <c r="D1328" s="230" t="s">
        <v>4674</v>
      </c>
      <c r="E1328" s="151"/>
    </row>
    <row r="1329" spans="2:5">
      <c r="B1329" s="228">
        <v>42845</v>
      </c>
      <c r="C1329" s="229">
        <v>49.57</v>
      </c>
      <c r="D1329" s="230" t="s">
        <v>4675</v>
      </c>
      <c r="E1329" s="151"/>
    </row>
    <row r="1330" spans="2:5">
      <c r="B1330" s="228">
        <v>42845</v>
      </c>
      <c r="C1330" s="229">
        <v>50</v>
      </c>
      <c r="D1330" s="230" t="s">
        <v>4674</v>
      </c>
      <c r="E1330" s="151"/>
    </row>
    <row r="1331" spans="2:5">
      <c r="B1331" s="228">
        <v>42845</v>
      </c>
      <c r="C1331" s="229">
        <v>50</v>
      </c>
      <c r="D1331" s="230" t="s">
        <v>4674</v>
      </c>
      <c r="E1331" s="151"/>
    </row>
    <row r="1332" spans="2:5">
      <c r="B1332" s="228">
        <v>42845</v>
      </c>
      <c r="C1332" s="229">
        <v>52.32</v>
      </c>
      <c r="D1332" s="230" t="s">
        <v>4674</v>
      </c>
      <c r="E1332" s="151"/>
    </row>
    <row r="1333" spans="2:5">
      <c r="B1333" s="228">
        <v>42845</v>
      </c>
      <c r="C1333" s="229">
        <v>60</v>
      </c>
      <c r="D1333" s="230" t="s">
        <v>4674</v>
      </c>
      <c r="E1333" s="151"/>
    </row>
    <row r="1334" spans="2:5">
      <c r="B1334" s="228">
        <v>42845</v>
      </c>
      <c r="C1334" s="229">
        <v>75</v>
      </c>
      <c r="D1334" s="230" t="s">
        <v>4674</v>
      </c>
      <c r="E1334" s="151"/>
    </row>
    <row r="1335" spans="2:5">
      <c r="B1335" s="228">
        <v>42845</v>
      </c>
      <c r="C1335" s="229">
        <v>92</v>
      </c>
      <c r="D1335" s="230" t="s">
        <v>4674</v>
      </c>
      <c r="E1335" s="151"/>
    </row>
    <row r="1336" spans="2:5">
      <c r="B1336" s="228">
        <v>42845</v>
      </c>
      <c r="C1336" s="229">
        <v>203.36</v>
      </c>
      <c r="D1336" s="230" t="s">
        <v>4674</v>
      </c>
      <c r="E1336" s="151"/>
    </row>
    <row r="1337" spans="2:5">
      <c r="B1337" s="228">
        <v>42845</v>
      </c>
      <c r="C1337" s="229">
        <v>300</v>
      </c>
      <c r="D1337" s="230" t="s">
        <v>4674</v>
      </c>
      <c r="E1337" s="151"/>
    </row>
    <row r="1338" spans="2:5">
      <c r="B1338" s="228">
        <v>42845</v>
      </c>
      <c r="C1338" s="229">
        <v>580</v>
      </c>
      <c r="D1338" s="230" t="s">
        <v>4674</v>
      </c>
      <c r="E1338" s="151"/>
    </row>
    <row r="1339" spans="2:5">
      <c r="B1339" s="228">
        <v>42846</v>
      </c>
      <c r="C1339" s="229">
        <v>0.02</v>
      </c>
      <c r="D1339" s="230" t="s">
        <v>4674</v>
      </c>
      <c r="E1339" s="151"/>
    </row>
    <row r="1340" spans="2:5">
      <c r="B1340" s="228">
        <v>42846</v>
      </c>
      <c r="C1340" s="229">
        <v>0.28000000000000003</v>
      </c>
      <c r="D1340" s="230" t="s">
        <v>4674</v>
      </c>
      <c r="E1340" s="151"/>
    </row>
    <row r="1341" spans="2:5">
      <c r="B1341" s="228">
        <v>42846</v>
      </c>
      <c r="C1341" s="229">
        <v>0.38</v>
      </c>
      <c r="D1341" s="230" t="s">
        <v>4674</v>
      </c>
      <c r="E1341" s="151"/>
    </row>
    <row r="1342" spans="2:5">
      <c r="B1342" s="228">
        <v>42846</v>
      </c>
      <c r="C1342" s="229">
        <v>0.38</v>
      </c>
      <c r="D1342" s="230" t="s">
        <v>4674</v>
      </c>
      <c r="E1342" s="151"/>
    </row>
    <row r="1343" spans="2:5">
      <c r="B1343" s="228">
        <v>42846</v>
      </c>
      <c r="C1343" s="229">
        <v>0.75</v>
      </c>
      <c r="D1343" s="230" t="s">
        <v>4674</v>
      </c>
      <c r="E1343" s="151"/>
    </row>
    <row r="1344" spans="2:5">
      <c r="B1344" s="228">
        <v>42846</v>
      </c>
      <c r="C1344" s="229">
        <v>0.76</v>
      </c>
      <c r="D1344" s="230" t="s">
        <v>4674</v>
      </c>
      <c r="E1344" s="151"/>
    </row>
    <row r="1345" spans="2:5">
      <c r="B1345" s="228">
        <v>42846</v>
      </c>
      <c r="C1345" s="229">
        <v>0.77</v>
      </c>
      <c r="D1345" s="230" t="s">
        <v>4674</v>
      </c>
      <c r="E1345" s="151"/>
    </row>
    <row r="1346" spans="2:5">
      <c r="B1346" s="228">
        <v>42846</v>
      </c>
      <c r="C1346" s="229">
        <v>0.83</v>
      </c>
      <c r="D1346" s="230" t="s">
        <v>4674</v>
      </c>
      <c r="E1346" s="151"/>
    </row>
    <row r="1347" spans="2:5">
      <c r="B1347" s="228">
        <v>42846</v>
      </c>
      <c r="C1347" s="229">
        <v>1</v>
      </c>
      <c r="D1347" s="230" t="s">
        <v>4674</v>
      </c>
      <c r="E1347" s="151"/>
    </row>
    <row r="1348" spans="2:5">
      <c r="B1348" s="228">
        <v>42846</v>
      </c>
      <c r="C1348" s="229">
        <v>1.85</v>
      </c>
      <c r="D1348" s="230" t="s">
        <v>4674</v>
      </c>
      <c r="E1348" s="151"/>
    </row>
    <row r="1349" spans="2:5">
      <c r="B1349" s="228">
        <v>42846</v>
      </c>
      <c r="C1349" s="229">
        <v>2.25</v>
      </c>
      <c r="D1349" s="230" t="s">
        <v>4674</v>
      </c>
      <c r="E1349" s="151"/>
    </row>
    <row r="1350" spans="2:5">
      <c r="B1350" s="228">
        <v>42846</v>
      </c>
      <c r="C1350" s="229">
        <v>2.5</v>
      </c>
      <c r="D1350" s="230" t="s">
        <v>4674</v>
      </c>
      <c r="E1350" s="151"/>
    </row>
    <row r="1351" spans="2:5">
      <c r="B1351" s="228">
        <v>42846</v>
      </c>
      <c r="C1351" s="229">
        <v>2.86</v>
      </c>
      <c r="D1351" s="230" t="s">
        <v>4674</v>
      </c>
      <c r="E1351" s="151"/>
    </row>
    <row r="1352" spans="2:5">
      <c r="B1352" s="228">
        <v>42846</v>
      </c>
      <c r="C1352" s="229">
        <v>3.44</v>
      </c>
      <c r="D1352" s="230" t="s">
        <v>4674</v>
      </c>
      <c r="E1352" s="151"/>
    </row>
    <row r="1353" spans="2:5">
      <c r="B1353" s="228">
        <v>42846</v>
      </c>
      <c r="C1353" s="229">
        <v>4</v>
      </c>
      <c r="D1353" s="230" t="s">
        <v>4674</v>
      </c>
      <c r="E1353" s="151"/>
    </row>
    <row r="1354" spans="2:5">
      <c r="B1354" s="228">
        <v>42846</v>
      </c>
      <c r="C1354" s="229">
        <v>4.75</v>
      </c>
      <c r="D1354" s="230" t="s">
        <v>4674</v>
      </c>
      <c r="E1354" s="151"/>
    </row>
    <row r="1355" spans="2:5">
      <c r="B1355" s="228">
        <v>42846</v>
      </c>
      <c r="C1355" s="229">
        <v>5</v>
      </c>
      <c r="D1355" s="230" t="s">
        <v>4674</v>
      </c>
      <c r="E1355" s="151"/>
    </row>
    <row r="1356" spans="2:5">
      <c r="B1356" s="228">
        <v>42846</v>
      </c>
      <c r="C1356" s="229">
        <v>5</v>
      </c>
      <c r="D1356" s="230" t="s">
        <v>4674</v>
      </c>
      <c r="E1356" s="151"/>
    </row>
    <row r="1357" spans="2:5">
      <c r="B1357" s="228">
        <v>42846</v>
      </c>
      <c r="C1357" s="229">
        <v>5</v>
      </c>
      <c r="D1357" s="230" t="s">
        <v>4674</v>
      </c>
      <c r="E1357" s="151"/>
    </row>
    <row r="1358" spans="2:5">
      <c r="B1358" s="228">
        <v>42846</v>
      </c>
      <c r="C1358" s="229">
        <v>5</v>
      </c>
      <c r="D1358" s="230" t="s">
        <v>4674</v>
      </c>
      <c r="E1358" s="151"/>
    </row>
    <row r="1359" spans="2:5">
      <c r="B1359" s="228">
        <v>42846</v>
      </c>
      <c r="C1359" s="229">
        <v>5</v>
      </c>
      <c r="D1359" s="230" t="s">
        <v>4674</v>
      </c>
      <c r="E1359" s="151"/>
    </row>
    <row r="1360" spans="2:5">
      <c r="B1360" s="228">
        <v>42846</v>
      </c>
      <c r="C1360" s="229">
        <v>5</v>
      </c>
      <c r="D1360" s="230" t="s">
        <v>4674</v>
      </c>
      <c r="E1360" s="151"/>
    </row>
    <row r="1361" spans="2:5">
      <c r="B1361" s="228">
        <v>42846</v>
      </c>
      <c r="C1361" s="229">
        <v>5</v>
      </c>
      <c r="D1361" s="230" t="s">
        <v>4674</v>
      </c>
      <c r="E1361" s="151"/>
    </row>
    <row r="1362" spans="2:5">
      <c r="B1362" s="228">
        <v>42846</v>
      </c>
      <c r="C1362" s="229">
        <v>6.2</v>
      </c>
      <c r="D1362" s="230" t="s">
        <v>4674</v>
      </c>
      <c r="E1362" s="151"/>
    </row>
    <row r="1363" spans="2:5">
      <c r="B1363" s="228">
        <v>42846</v>
      </c>
      <c r="C1363" s="229">
        <v>7</v>
      </c>
      <c r="D1363" s="230" t="s">
        <v>4674</v>
      </c>
      <c r="E1363" s="151"/>
    </row>
    <row r="1364" spans="2:5">
      <c r="B1364" s="228">
        <v>42846</v>
      </c>
      <c r="C1364" s="229">
        <v>7</v>
      </c>
      <c r="D1364" s="230" t="s">
        <v>4674</v>
      </c>
      <c r="E1364" s="151"/>
    </row>
    <row r="1365" spans="2:5">
      <c r="B1365" s="228">
        <v>42846</v>
      </c>
      <c r="C1365" s="229">
        <v>8</v>
      </c>
      <c r="D1365" s="230" t="s">
        <v>4674</v>
      </c>
      <c r="E1365" s="151"/>
    </row>
    <row r="1366" spans="2:5">
      <c r="B1366" s="228">
        <v>42846</v>
      </c>
      <c r="C1366" s="229">
        <v>8</v>
      </c>
      <c r="D1366" s="230" t="s">
        <v>4674</v>
      </c>
      <c r="E1366" s="151"/>
    </row>
    <row r="1367" spans="2:5">
      <c r="B1367" s="228">
        <v>42846</v>
      </c>
      <c r="C1367" s="229">
        <v>8.4</v>
      </c>
      <c r="D1367" s="230" t="s">
        <v>4674</v>
      </c>
      <c r="E1367" s="151"/>
    </row>
    <row r="1368" spans="2:5">
      <c r="B1368" s="228">
        <v>42846</v>
      </c>
      <c r="C1368" s="229">
        <v>9</v>
      </c>
      <c r="D1368" s="230" t="s">
        <v>4674</v>
      </c>
      <c r="E1368" s="151"/>
    </row>
    <row r="1369" spans="2:5">
      <c r="B1369" s="228">
        <v>42846</v>
      </c>
      <c r="C1369" s="229">
        <v>9.3000000000000007</v>
      </c>
      <c r="D1369" s="230" t="s">
        <v>4674</v>
      </c>
      <c r="E1369" s="151"/>
    </row>
    <row r="1370" spans="2:5">
      <c r="B1370" s="228">
        <v>42846</v>
      </c>
      <c r="C1370" s="229">
        <v>9.83</v>
      </c>
      <c r="D1370" s="230" t="s">
        <v>4674</v>
      </c>
      <c r="E1370" s="151"/>
    </row>
    <row r="1371" spans="2:5">
      <c r="B1371" s="228">
        <v>42846</v>
      </c>
      <c r="C1371" s="229">
        <v>10</v>
      </c>
      <c r="D1371" s="230" t="s">
        <v>4674</v>
      </c>
      <c r="E1371" s="151"/>
    </row>
    <row r="1372" spans="2:5">
      <c r="B1372" s="228">
        <v>42846</v>
      </c>
      <c r="C1372" s="229">
        <v>10</v>
      </c>
      <c r="D1372" s="230" t="s">
        <v>4674</v>
      </c>
      <c r="E1372" s="151"/>
    </row>
    <row r="1373" spans="2:5">
      <c r="B1373" s="228">
        <v>42846</v>
      </c>
      <c r="C1373" s="229">
        <v>10</v>
      </c>
      <c r="D1373" s="230" t="s">
        <v>4674</v>
      </c>
      <c r="E1373" s="151"/>
    </row>
    <row r="1374" spans="2:5">
      <c r="B1374" s="228">
        <v>42846</v>
      </c>
      <c r="C1374" s="229">
        <v>10</v>
      </c>
      <c r="D1374" s="230" t="s">
        <v>4674</v>
      </c>
      <c r="E1374" s="151"/>
    </row>
    <row r="1375" spans="2:5">
      <c r="B1375" s="228">
        <v>42846</v>
      </c>
      <c r="C1375" s="229">
        <v>10</v>
      </c>
      <c r="D1375" s="230" t="s">
        <v>4674</v>
      </c>
      <c r="E1375" s="151"/>
    </row>
    <row r="1376" spans="2:5">
      <c r="B1376" s="228">
        <v>42846</v>
      </c>
      <c r="C1376" s="229">
        <v>10</v>
      </c>
      <c r="D1376" s="230" t="s">
        <v>4674</v>
      </c>
      <c r="E1376" s="151"/>
    </row>
    <row r="1377" spans="2:5">
      <c r="B1377" s="228">
        <v>42846</v>
      </c>
      <c r="C1377" s="229">
        <v>10</v>
      </c>
      <c r="D1377" s="230" t="s">
        <v>4674</v>
      </c>
      <c r="E1377" s="151"/>
    </row>
    <row r="1378" spans="2:5">
      <c r="B1378" s="228">
        <v>42846</v>
      </c>
      <c r="C1378" s="229">
        <v>10.07</v>
      </c>
      <c r="D1378" s="230" t="s">
        <v>4674</v>
      </c>
      <c r="E1378" s="151"/>
    </row>
    <row r="1379" spans="2:5">
      <c r="B1379" s="228">
        <v>42846</v>
      </c>
      <c r="C1379" s="229">
        <v>10.199999999999999</v>
      </c>
      <c r="D1379" s="230" t="s">
        <v>4674</v>
      </c>
      <c r="E1379" s="151"/>
    </row>
    <row r="1380" spans="2:5">
      <c r="B1380" s="228">
        <v>42846</v>
      </c>
      <c r="C1380" s="229">
        <v>10.6</v>
      </c>
      <c r="D1380" s="230" t="s">
        <v>4674</v>
      </c>
      <c r="E1380" s="151"/>
    </row>
    <row r="1381" spans="2:5">
      <c r="B1381" s="228">
        <v>42846</v>
      </c>
      <c r="C1381" s="229">
        <v>11.2</v>
      </c>
      <c r="D1381" s="230" t="s">
        <v>4674</v>
      </c>
      <c r="E1381" s="151"/>
    </row>
    <row r="1382" spans="2:5">
      <c r="B1382" s="228">
        <v>42846</v>
      </c>
      <c r="C1382" s="229">
        <v>12</v>
      </c>
      <c r="D1382" s="230" t="s">
        <v>4674</v>
      </c>
      <c r="E1382" s="151"/>
    </row>
    <row r="1383" spans="2:5">
      <c r="B1383" s="228">
        <v>42846</v>
      </c>
      <c r="C1383" s="229">
        <v>12</v>
      </c>
      <c r="D1383" s="230" t="s">
        <v>4674</v>
      </c>
      <c r="E1383" s="151"/>
    </row>
    <row r="1384" spans="2:5">
      <c r="B1384" s="228">
        <v>42846</v>
      </c>
      <c r="C1384" s="229">
        <v>12.5</v>
      </c>
      <c r="D1384" s="230" t="s">
        <v>4674</v>
      </c>
      <c r="E1384" s="151"/>
    </row>
    <row r="1385" spans="2:5">
      <c r="B1385" s="228">
        <v>42846</v>
      </c>
      <c r="C1385" s="229">
        <v>13</v>
      </c>
      <c r="D1385" s="230" t="s">
        <v>4674</v>
      </c>
      <c r="E1385" s="151"/>
    </row>
    <row r="1386" spans="2:5">
      <c r="B1386" s="228">
        <v>42846</v>
      </c>
      <c r="C1386" s="229">
        <v>14</v>
      </c>
      <c r="D1386" s="230" t="s">
        <v>4674</v>
      </c>
      <c r="E1386" s="151"/>
    </row>
    <row r="1387" spans="2:5">
      <c r="B1387" s="228">
        <v>42846</v>
      </c>
      <c r="C1387" s="229">
        <v>14.64</v>
      </c>
      <c r="D1387" s="230" t="s">
        <v>4674</v>
      </c>
      <c r="E1387" s="151"/>
    </row>
    <row r="1388" spans="2:5">
      <c r="B1388" s="228">
        <v>42846</v>
      </c>
      <c r="C1388" s="229">
        <v>15</v>
      </c>
      <c r="D1388" s="230" t="s">
        <v>4674</v>
      </c>
      <c r="E1388" s="151"/>
    </row>
    <row r="1389" spans="2:5">
      <c r="B1389" s="228">
        <v>42846</v>
      </c>
      <c r="C1389" s="229">
        <v>15</v>
      </c>
      <c r="D1389" s="230" t="s">
        <v>4674</v>
      </c>
      <c r="E1389" s="151"/>
    </row>
    <row r="1390" spans="2:5">
      <c r="B1390" s="228">
        <v>42846</v>
      </c>
      <c r="C1390" s="229">
        <v>16.5</v>
      </c>
      <c r="D1390" s="230" t="s">
        <v>4674</v>
      </c>
      <c r="E1390" s="151"/>
    </row>
    <row r="1391" spans="2:5">
      <c r="B1391" s="228">
        <v>42846</v>
      </c>
      <c r="C1391" s="229">
        <v>17</v>
      </c>
      <c r="D1391" s="230" t="s">
        <v>4674</v>
      </c>
      <c r="E1391" s="151"/>
    </row>
    <row r="1392" spans="2:5">
      <c r="B1392" s="228">
        <v>42846</v>
      </c>
      <c r="C1392" s="229">
        <v>20</v>
      </c>
      <c r="D1392" s="230" t="s">
        <v>4674</v>
      </c>
      <c r="E1392" s="151"/>
    </row>
    <row r="1393" spans="2:5">
      <c r="B1393" s="228">
        <v>42846</v>
      </c>
      <c r="C1393" s="229">
        <v>20</v>
      </c>
      <c r="D1393" s="230" t="s">
        <v>4674</v>
      </c>
      <c r="E1393" s="151"/>
    </row>
    <row r="1394" spans="2:5">
      <c r="B1394" s="228">
        <v>42846</v>
      </c>
      <c r="C1394" s="229">
        <v>20</v>
      </c>
      <c r="D1394" s="230" t="s">
        <v>4674</v>
      </c>
      <c r="E1394" s="151"/>
    </row>
    <row r="1395" spans="2:5">
      <c r="B1395" s="228">
        <v>42846</v>
      </c>
      <c r="C1395" s="229">
        <v>20</v>
      </c>
      <c r="D1395" s="230" t="s">
        <v>4674</v>
      </c>
      <c r="E1395" s="151"/>
    </row>
    <row r="1396" spans="2:5" ht="14.25" customHeight="1">
      <c r="B1396" s="228">
        <v>42846</v>
      </c>
      <c r="C1396" s="229">
        <v>20</v>
      </c>
      <c r="D1396" s="230" t="s">
        <v>4674</v>
      </c>
      <c r="E1396" s="151"/>
    </row>
    <row r="1397" spans="2:5">
      <c r="B1397" s="228">
        <v>42846</v>
      </c>
      <c r="C1397" s="229">
        <v>20</v>
      </c>
      <c r="D1397" s="230" t="s">
        <v>4674</v>
      </c>
      <c r="E1397" s="151"/>
    </row>
    <row r="1398" spans="2:5">
      <c r="B1398" s="228">
        <v>42846</v>
      </c>
      <c r="C1398" s="229">
        <v>20</v>
      </c>
      <c r="D1398" s="230" t="s">
        <v>4674</v>
      </c>
      <c r="E1398" s="151"/>
    </row>
    <row r="1399" spans="2:5">
      <c r="B1399" s="228">
        <v>42846</v>
      </c>
      <c r="C1399" s="229">
        <v>20</v>
      </c>
      <c r="D1399" s="230" t="s">
        <v>4674</v>
      </c>
      <c r="E1399" s="151"/>
    </row>
    <row r="1400" spans="2:5">
      <c r="B1400" s="228">
        <v>42846</v>
      </c>
      <c r="C1400" s="229">
        <v>23.75</v>
      </c>
      <c r="D1400" s="230" t="s">
        <v>4674</v>
      </c>
      <c r="E1400" s="151"/>
    </row>
    <row r="1401" spans="2:5">
      <c r="B1401" s="228">
        <v>42846</v>
      </c>
      <c r="C1401" s="229">
        <v>24</v>
      </c>
      <c r="D1401" s="230" t="s">
        <v>4674</v>
      </c>
      <c r="E1401" s="151"/>
    </row>
    <row r="1402" spans="2:5">
      <c r="B1402" s="228">
        <v>42846</v>
      </c>
      <c r="C1402" s="229">
        <v>24</v>
      </c>
      <c r="D1402" s="230" t="s">
        <v>4674</v>
      </c>
      <c r="E1402" s="151"/>
    </row>
    <row r="1403" spans="2:5">
      <c r="B1403" s="228">
        <v>42846</v>
      </c>
      <c r="C1403" s="229">
        <v>25</v>
      </c>
      <c r="D1403" s="230" t="s">
        <v>4674</v>
      </c>
      <c r="E1403" s="151"/>
    </row>
    <row r="1404" spans="2:5">
      <c r="B1404" s="228">
        <v>42846</v>
      </c>
      <c r="C1404" s="229">
        <v>25</v>
      </c>
      <c r="D1404" s="230" t="s">
        <v>4674</v>
      </c>
      <c r="E1404" s="151"/>
    </row>
    <row r="1405" spans="2:5">
      <c r="B1405" s="228">
        <v>42846</v>
      </c>
      <c r="C1405" s="229">
        <v>25</v>
      </c>
      <c r="D1405" s="230" t="s">
        <v>4674</v>
      </c>
      <c r="E1405" s="151"/>
    </row>
    <row r="1406" spans="2:5">
      <c r="B1406" s="228">
        <v>42846</v>
      </c>
      <c r="C1406" s="229">
        <v>25</v>
      </c>
      <c r="D1406" s="230" t="s">
        <v>4674</v>
      </c>
      <c r="E1406" s="151"/>
    </row>
    <row r="1407" spans="2:5">
      <c r="B1407" s="228">
        <v>42846</v>
      </c>
      <c r="C1407" s="229">
        <v>25</v>
      </c>
      <c r="D1407" s="230" t="s">
        <v>4674</v>
      </c>
      <c r="E1407" s="151"/>
    </row>
    <row r="1408" spans="2:5">
      <c r="B1408" s="228">
        <v>42846</v>
      </c>
      <c r="C1408" s="229">
        <v>25</v>
      </c>
      <c r="D1408" s="230" t="s">
        <v>4674</v>
      </c>
      <c r="E1408" s="151"/>
    </row>
    <row r="1409" spans="2:5">
      <c r="B1409" s="228">
        <v>42846</v>
      </c>
      <c r="C1409" s="229">
        <v>25</v>
      </c>
      <c r="D1409" s="230" t="s">
        <v>4674</v>
      </c>
      <c r="E1409" s="151"/>
    </row>
    <row r="1410" spans="2:5">
      <c r="B1410" s="228">
        <v>42846</v>
      </c>
      <c r="C1410" s="229">
        <v>28</v>
      </c>
      <c r="D1410" s="230" t="s">
        <v>4674</v>
      </c>
      <c r="E1410" s="151"/>
    </row>
    <row r="1411" spans="2:5">
      <c r="B1411" s="228">
        <v>42846</v>
      </c>
      <c r="C1411" s="229">
        <v>28</v>
      </c>
      <c r="D1411" s="230" t="s">
        <v>4674</v>
      </c>
      <c r="E1411" s="151"/>
    </row>
    <row r="1412" spans="2:5">
      <c r="B1412" s="228">
        <v>42846</v>
      </c>
      <c r="C1412" s="229">
        <v>30</v>
      </c>
      <c r="D1412" s="230" t="s">
        <v>4674</v>
      </c>
      <c r="E1412" s="151"/>
    </row>
    <row r="1413" spans="2:5">
      <c r="B1413" s="228">
        <v>42846</v>
      </c>
      <c r="C1413" s="229">
        <v>30</v>
      </c>
      <c r="D1413" s="230" t="s">
        <v>4674</v>
      </c>
      <c r="E1413" s="151"/>
    </row>
    <row r="1414" spans="2:5">
      <c r="B1414" s="228">
        <v>42846</v>
      </c>
      <c r="C1414" s="229">
        <v>30</v>
      </c>
      <c r="D1414" s="230" t="s">
        <v>4674</v>
      </c>
      <c r="E1414" s="151"/>
    </row>
    <row r="1415" spans="2:5">
      <c r="B1415" s="228">
        <v>42846</v>
      </c>
      <c r="C1415" s="229">
        <v>30</v>
      </c>
      <c r="D1415" s="230" t="s">
        <v>4674</v>
      </c>
      <c r="E1415" s="151"/>
    </row>
    <row r="1416" spans="2:5">
      <c r="B1416" s="228">
        <v>42846</v>
      </c>
      <c r="C1416" s="229">
        <v>35</v>
      </c>
      <c r="D1416" s="230" t="s">
        <v>4674</v>
      </c>
      <c r="E1416" s="151"/>
    </row>
    <row r="1417" spans="2:5">
      <c r="B1417" s="228">
        <v>42846</v>
      </c>
      <c r="C1417" s="229">
        <v>39</v>
      </c>
      <c r="D1417" s="230" t="s">
        <v>4674</v>
      </c>
      <c r="E1417" s="151"/>
    </row>
    <row r="1418" spans="2:5" ht="14.25" customHeight="1">
      <c r="B1418" s="228">
        <v>42846</v>
      </c>
      <c r="C1418" s="229">
        <v>39</v>
      </c>
      <c r="D1418" s="230" t="s">
        <v>4674</v>
      </c>
      <c r="E1418" s="151"/>
    </row>
    <row r="1419" spans="2:5">
      <c r="B1419" s="228">
        <v>42846</v>
      </c>
      <c r="C1419" s="229">
        <v>39.39</v>
      </c>
      <c r="D1419" s="230" t="s">
        <v>4674</v>
      </c>
      <c r="E1419" s="151"/>
    </row>
    <row r="1420" spans="2:5">
      <c r="B1420" s="228">
        <v>42846</v>
      </c>
      <c r="C1420" s="229">
        <v>40</v>
      </c>
      <c r="D1420" s="230" t="s">
        <v>4674</v>
      </c>
      <c r="E1420" s="151"/>
    </row>
    <row r="1421" spans="2:5">
      <c r="B1421" s="228">
        <v>42846</v>
      </c>
      <c r="C1421" s="229">
        <v>40</v>
      </c>
      <c r="D1421" s="230" t="s">
        <v>4674</v>
      </c>
      <c r="E1421" s="151"/>
    </row>
    <row r="1422" spans="2:5">
      <c r="B1422" s="228">
        <v>42846</v>
      </c>
      <c r="C1422" s="229">
        <v>42</v>
      </c>
      <c r="D1422" s="230" t="s">
        <v>4674</v>
      </c>
      <c r="E1422" s="151"/>
    </row>
    <row r="1423" spans="2:5">
      <c r="B1423" s="228">
        <v>42846</v>
      </c>
      <c r="C1423" s="229">
        <v>44</v>
      </c>
      <c r="D1423" s="230" t="s">
        <v>4674</v>
      </c>
      <c r="E1423" s="151"/>
    </row>
    <row r="1424" spans="2:5">
      <c r="B1424" s="228">
        <v>42846</v>
      </c>
      <c r="C1424" s="229">
        <v>45.61</v>
      </c>
      <c r="D1424" s="230" t="s">
        <v>4674</v>
      </c>
      <c r="E1424" s="151"/>
    </row>
    <row r="1425" spans="2:5">
      <c r="B1425" s="228">
        <v>42846</v>
      </c>
      <c r="C1425" s="229">
        <v>46</v>
      </c>
      <c r="D1425" s="230" t="s">
        <v>4674</v>
      </c>
      <c r="E1425" s="151"/>
    </row>
    <row r="1426" spans="2:5">
      <c r="B1426" s="228">
        <v>42846</v>
      </c>
      <c r="C1426" s="229">
        <v>46.69</v>
      </c>
      <c r="D1426" s="230" t="s">
        <v>4674</v>
      </c>
      <c r="E1426" s="151"/>
    </row>
    <row r="1427" spans="2:5">
      <c r="B1427" s="228">
        <v>42846</v>
      </c>
      <c r="C1427" s="229">
        <v>46.7</v>
      </c>
      <c r="D1427" s="230" t="s">
        <v>4674</v>
      </c>
      <c r="E1427" s="151"/>
    </row>
    <row r="1428" spans="2:5">
      <c r="B1428" s="228">
        <v>42846</v>
      </c>
      <c r="C1428" s="229">
        <v>47</v>
      </c>
      <c r="D1428" s="230" t="s">
        <v>4674</v>
      </c>
      <c r="E1428" s="151"/>
    </row>
    <row r="1429" spans="2:5">
      <c r="B1429" s="228">
        <v>42846</v>
      </c>
      <c r="C1429" s="229">
        <v>50</v>
      </c>
      <c r="D1429" s="230" t="s">
        <v>4674</v>
      </c>
      <c r="E1429" s="151"/>
    </row>
    <row r="1430" spans="2:5">
      <c r="B1430" s="228">
        <v>42846</v>
      </c>
      <c r="C1430" s="229">
        <v>50</v>
      </c>
      <c r="D1430" s="230" t="s">
        <v>4674</v>
      </c>
      <c r="E1430" s="151"/>
    </row>
    <row r="1431" spans="2:5">
      <c r="B1431" s="228">
        <v>42846</v>
      </c>
      <c r="C1431" s="229">
        <v>50</v>
      </c>
      <c r="D1431" s="230" t="s">
        <v>4674</v>
      </c>
      <c r="E1431" s="151"/>
    </row>
    <row r="1432" spans="2:5">
      <c r="B1432" s="228">
        <v>42846</v>
      </c>
      <c r="C1432" s="229">
        <v>50</v>
      </c>
      <c r="D1432" s="230" t="s">
        <v>4674</v>
      </c>
      <c r="E1432" s="151"/>
    </row>
    <row r="1433" spans="2:5">
      <c r="B1433" s="228">
        <v>42846</v>
      </c>
      <c r="C1433" s="229">
        <v>60</v>
      </c>
      <c r="D1433" s="230" t="s">
        <v>4674</v>
      </c>
      <c r="E1433" s="151"/>
    </row>
    <row r="1434" spans="2:5">
      <c r="B1434" s="228">
        <v>42846</v>
      </c>
      <c r="C1434" s="229">
        <v>62.13</v>
      </c>
      <c r="D1434" s="230" t="s">
        <v>4675</v>
      </c>
      <c r="E1434" s="151"/>
    </row>
    <row r="1435" spans="2:5">
      <c r="B1435" s="228">
        <v>42846</v>
      </c>
      <c r="C1435" s="229">
        <v>70</v>
      </c>
      <c r="D1435" s="230" t="s">
        <v>4674</v>
      </c>
      <c r="E1435" s="151"/>
    </row>
    <row r="1436" spans="2:5">
      <c r="B1436" s="228">
        <v>42846</v>
      </c>
      <c r="C1436" s="229">
        <v>70.5</v>
      </c>
      <c r="D1436" s="230" t="s">
        <v>4674</v>
      </c>
      <c r="E1436" s="151"/>
    </row>
    <row r="1437" spans="2:5">
      <c r="B1437" s="228">
        <v>42846</v>
      </c>
      <c r="C1437" s="229">
        <v>75</v>
      </c>
      <c r="D1437" s="230" t="s">
        <v>4674</v>
      </c>
      <c r="E1437" s="151"/>
    </row>
    <row r="1438" spans="2:5">
      <c r="B1438" s="228">
        <v>42846</v>
      </c>
      <c r="C1438" s="229">
        <v>75.5</v>
      </c>
      <c r="D1438" s="230" t="s">
        <v>4674</v>
      </c>
      <c r="E1438" s="151"/>
    </row>
    <row r="1439" spans="2:5">
      <c r="B1439" s="228">
        <v>42846</v>
      </c>
      <c r="C1439" s="229">
        <v>205.3</v>
      </c>
      <c r="D1439" s="230" t="s">
        <v>4674</v>
      </c>
      <c r="E1439" s="151"/>
    </row>
    <row r="1440" spans="2:5">
      <c r="B1440" s="228">
        <v>42846</v>
      </c>
      <c r="C1440" s="229">
        <v>970</v>
      </c>
      <c r="D1440" s="230" t="s">
        <v>4675</v>
      </c>
      <c r="E1440" s="151"/>
    </row>
    <row r="1441" spans="2:5">
      <c r="B1441" s="228">
        <v>42846</v>
      </c>
      <c r="C1441" s="229">
        <v>1455</v>
      </c>
      <c r="D1441" s="230" t="s">
        <v>4675</v>
      </c>
      <c r="E1441" s="151"/>
    </row>
    <row r="1442" spans="2:5">
      <c r="B1442" s="228">
        <v>42849</v>
      </c>
      <c r="C1442" s="229">
        <v>0.2</v>
      </c>
      <c r="D1442" s="230" t="s">
        <v>4674</v>
      </c>
      <c r="E1442" s="151"/>
    </row>
    <row r="1443" spans="2:5">
      <c r="B1443" s="228">
        <v>42849</v>
      </c>
      <c r="C1443" s="229">
        <v>0.25</v>
      </c>
      <c r="D1443" s="230" t="s">
        <v>4674</v>
      </c>
      <c r="E1443" s="151"/>
    </row>
    <row r="1444" spans="2:5">
      <c r="B1444" s="228">
        <v>42849</v>
      </c>
      <c r="C1444" s="229">
        <v>0.38</v>
      </c>
      <c r="D1444" s="230" t="s">
        <v>4674</v>
      </c>
      <c r="E1444" s="151"/>
    </row>
    <row r="1445" spans="2:5">
      <c r="B1445" s="228">
        <v>42849</v>
      </c>
      <c r="C1445" s="229">
        <v>0.49</v>
      </c>
      <c r="D1445" s="230" t="s">
        <v>4674</v>
      </c>
      <c r="E1445" s="151"/>
    </row>
    <row r="1446" spans="2:5">
      <c r="B1446" s="228">
        <v>42849</v>
      </c>
      <c r="C1446" s="229">
        <v>0.5</v>
      </c>
      <c r="D1446" s="230" t="s">
        <v>4674</v>
      </c>
      <c r="E1446" s="151"/>
    </row>
    <row r="1447" spans="2:5">
      <c r="B1447" s="228">
        <v>42849</v>
      </c>
      <c r="C1447" s="229">
        <v>0.65</v>
      </c>
      <c r="D1447" s="230" t="s">
        <v>4674</v>
      </c>
      <c r="E1447" s="151"/>
    </row>
    <row r="1448" spans="2:5">
      <c r="B1448" s="228">
        <v>42849</v>
      </c>
      <c r="C1448" s="229">
        <v>0.75</v>
      </c>
      <c r="D1448" s="230" t="s">
        <v>4674</v>
      </c>
      <c r="E1448" s="151"/>
    </row>
    <row r="1449" spans="2:5">
      <c r="B1449" s="228">
        <v>42849</v>
      </c>
      <c r="C1449" s="229">
        <v>0.75</v>
      </c>
      <c r="D1449" s="230" t="s">
        <v>4674</v>
      </c>
      <c r="E1449" s="151"/>
    </row>
    <row r="1450" spans="2:5">
      <c r="B1450" s="228">
        <v>42849</v>
      </c>
      <c r="C1450" s="229">
        <v>0.8</v>
      </c>
      <c r="D1450" s="230" t="s">
        <v>4674</v>
      </c>
      <c r="E1450" s="151"/>
    </row>
    <row r="1451" spans="2:5">
      <c r="B1451" s="228">
        <v>42849</v>
      </c>
      <c r="C1451" s="229">
        <v>1</v>
      </c>
      <c r="D1451" s="230" t="s">
        <v>4674</v>
      </c>
      <c r="E1451" s="151"/>
    </row>
    <row r="1452" spans="2:5">
      <c r="B1452" s="228">
        <v>42849</v>
      </c>
      <c r="C1452" s="229">
        <v>1</v>
      </c>
      <c r="D1452" s="230" t="s">
        <v>4674</v>
      </c>
      <c r="E1452" s="151"/>
    </row>
    <row r="1453" spans="2:5">
      <c r="B1453" s="228">
        <v>42849</v>
      </c>
      <c r="C1453" s="229">
        <v>1.25</v>
      </c>
      <c r="D1453" s="230" t="s">
        <v>4674</v>
      </c>
      <c r="E1453" s="151"/>
    </row>
    <row r="1454" spans="2:5">
      <c r="B1454" s="228">
        <v>42849</v>
      </c>
      <c r="C1454" s="229">
        <v>1.46</v>
      </c>
      <c r="D1454" s="230" t="s">
        <v>4674</v>
      </c>
      <c r="E1454" s="151"/>
    </row>
    <row r="1455" spans="2:5">
      <c r="B1455" s="228">
        <v>42849</v>
      </c>
      <c r="C1455" s="229">
        <v>1.8</v>
      </c>
      <c r="D1455" s="230" t="s">
        <v>4674</v>
      </c>
      <c r="E1455" s="151"/>
    </row>
    <row r="1456" spans="2:5">
      <c r="B1456" s="228">
        <v>42849</v>
      </c>
      <c r="C1456" s="229">
        <v>2</v>
      </c>
      <c r="D1456" s="230" t="s">
        <v>4674</v>
      </c>
      <c r="E1456" s="151"/>
    </row>
    <row r="1457" spans="2:5">
      <c r="B1457" s="228">
        <v>42849</v>
      </c>
      <c r="C1457" s="229">
        <v>2.16</v>
      </c>
      <c r="D1457" s="230" t="s">
        <v>4674</v>
      </c>
      <c r="E1457" s="151"/>
    </row>
    <row r="1458" spans="2:5">
      <c r="B1458" s="228">
        <v>42849</v>
      </c>
      <c r="C1458" s="229">
        <v>2.44</v>
      </c>
      <c r="D1458" s="230" t="s">
        <v>4674</v>
      </c>
      <c r="E1458" s="151"/>
    </row>
    <row r="1459" spans="2:5">
      <c r="B1459" s="228">
        <v>42849</v>
      </c>
      <c r="C1459" s="229">
        <v>2.5499999999999998</v>
      </c>
      <c r="D1459" s="230" t="s">
        <v>4674</v>
      </c>
      <c r="E1459" s="151"/>
    </row>
    <row r="1460" spans="2:5">
      <c r="B1460" s="228">
        <v>42849</v>
      </c>
      <c r="C1460" s="229">
        <v>2.65</v>
      </c>
      <c r="D1460" s="230" t="s">
        <v>4674</v>
      </c>
      <c r="E1460" s="151"/>
    </row>
    <row r="1461" spans="2:5">
      <c r="B1461" s="228">
        <v>42849</v>
      </c>
      <c r="C1461" s="229">
        <v>3</v>
      </c>
      <c r="D1461" s="230" t="s">
        <v>4674</v>
      </c>
      <c r="E1461" s="151"/>
    </row>
    <row r="1462" spans="2:5">
      <c r="B1462" s="228">
        <v>42849</v>
      </c>
      <c r="C1462" s="229">
        <v>3.28</v>
      </c>
      <c r="D1462" s="230" t="s">
        <v>4674</v>
      </c>
      <c r="E1462" s="151"/>
    </row>
    <row r="1463" spans="2:5">
      <c r="B1463" s="228">
        <v>42849</v>
      </c>
      <c r="C1463" s="229">
        <v>4</v>
      </c>
      <c r="D1463" s="230" t="s">
        <v>4674</v>
      </c>
      <c r="E1463" s="151"/>
    </row>
    <row r="1464" spans="2:5">
      <c r="B1464" s="228">
        <v>42849</v>
      </c>
      <c r="C1464" s="229">
        <v>4.16</v>
      </c>
      <c r="D1464" s="230" t="s">
        <v>4674</v>
      </c>
      <c r="E1464" s="151"/>
    </row>
    <row r="1465" spans="2:5">
      <c r="B1465" s="228">
        <v>42849</v>
      </c>
      <c r="C1465" s="229">
        <v>4.75</v>
      </c>
      <c r="D1465" s="230" t="s">
        <v>4674</v>
      </c>
      <c r="E1465" s="151"/>
    </row>
    <row r="1466" spans="2:5">
      <c r="B1466" s="228">
        <v>42849</v>
      </c>
      <c r="C1466" s="229">
        <v>5</v>
      </c>
      <c r="D1466" s="230" t="s">
        <v>4674</v>
      </c>
      <c r="E1466" s="151"/>
    </row>
    <row r="1467" spans="2:5">
      <c r="B1467" s="228">
        <v>42849</v>
      </c>
      <c r="C1467" s="229">
        <v>5</v>
      </c>
      <c r="D1467" s="230" t="s">
        <v>4674</v>
      </c>
      <c r="E1467" s="151"/>
    </row>
    <row r="1468" spans="2:5">
      <c r="B1468" s="228">
        <v>42849</v>
      </c>
      <c r="C1468" s="229">
        <v>5</v>
      </c>
      <c r="D1468" s="230" t="s">
        <v>4674</v>
      </c>
      <c r="E1468" s="151"/>
    </row>
    <row r="1469" spans="2:5">
      <c r="B1469" s="228">
        <v>42849</v>
      </c>
      <c r="C1469" s="229">
        <v>5</v>
      </c>
      <c r="D1469" s="230" t="s">
        <v>4674</v>
      </c>
      <c r="E1469" s="151"/>
    </row>
    <row r="1470" spans="2:5">
      <c r="B1470" s="228">
        <v>42849</v>
      </c>
      <c r="C1470" s="229">
        <v>5</v>
      </c>
      <c r="D1470" s="230" t="s">
        <v>4674</v>
      </c>
      <c r="E1470" s="151"/>
    </row>
    <row r="1471" spans="2:5">
      <c r="B1471" s="228">
        <v>42849</v>
      </c>
      <c r="C1471" s="229">
        <v>5</v>
      </c>
      <c r="D1471" s="230" t="s">
        <v>4674</v>
      </c>
      <c r="E1471" s="151"/>
    </row>
    <row r="1472" spans="2:5">
      <c r="B1472" s="228">
        <v>42849</v>
      </c>
      <c r="C1472" s="229">
        <v>5</v>
      </c>
      <c r="D1472" s="230" t="s">
        <v>4674</v>
      </c>
      <c r="E1472" s="151"/>
    </row>
    <row r="1473" spans="2:5">
      <c r="B1473" s="228">
        <v>42849</v>
      </c>
      <c r="C1473" s="229">
        <v>5.25</v>
      </c>
      <c r="D1473" s="230" t="s">
        <v>4674</v>
      </c>
      <c r="E1473" s="151"/>
    </row>
    <row r="1474" spans="2:5">
      <c r="B1474" s="228">
        <v>42849</v>
      </c>
      <c r="C1474" s="229">
        <v>7</v>
      </c>
      <c r="D1474" s="230" t="s">
        <v>4674</v>
      </c>
      <c r="E1474" s="151"/>
    </row>
    <row r="1475" spans="2:5">
      <c r="B1475" s="228">
        <v>42849</v>
      </c>
      <c r="C1475" s="229">
        <v>7</v>
      </c>
      <c r="D1475" s="230" t="s">
        <v>4674</v>
      </c>
      <c r="E1475" s="151"/>
    </row>
    <row r="1476" spans="2:5">
      <c r="B1476" s="228">
        <v>42849</v>
      </c>
      <c r="C1476" s="229">
        <v>7</v>
      </c>
      <c r="D1476" s="230" t="s">
        <v>4674</v>
      </c>
      <c r="E1476" s="151"/>
    </row>
    <row r="1477" spans="2:5">
      <c r="B1477" s="228">
        <v>42849</v>
      </c>
      <c r="C1477" s="229">
        <v>8</v>
      </c>
      <c r="D1477" s="230" t="s">
        <v>4674</v>
      </c>
      <c r="E1477" s="151"/>
    </row>
    <row r="1478" spans="2:5">
      <c r="B1478" s="228">
        <v>42849</v>
      </c>
      <c r="C1478" s="229">
        <v>8</v>
      </c>
      <c r="D1478" s="230" t="s">
        <v>4674</v>
      </c>
      <c r="E1478" s="151"/>
    </row>
    <row r="1479" spans="2:5">
      <c r="B1479" s="228">
        <v>42849</v>
      </c>
      <c r="C1479" s="229">
        <v>8</v>
      </c>
      <c r="D1479" s="230" t="s">
        <v>4674</v>
      </c>
      <c r="E1479" s="151"/>
    </row>
    <row r="1480" spans="2:5">
      <c r="B1480" s="228">
        <v>42849</v>
      </c>
      <c r="C1480" s="229">
        <v>8.6999999999999993</v>
      </c>
      <c r="D1480" s="230" t="s">
        <v>4674</v>
      </c>
      <c r="E1480" s="151"/>
    </row>
    <row r="1481" spans="2:5">
      <c r="B1481" s="228">
        <v>42849</v>
      </c>
      <c r="C1481" s="229">
        <v>10</v>
      </c>
      <c r="D1481" s="230" t="s">
        <v>4674</v>
      </c>
      <c r="E1481" s="151"/>
    </row>
    <row r="1482" spans="2:5">
      <c r="B1482" s="228">
        <v>42849</v>
      </c>
      <c r="C1482" s="229">
        <v>10</v>
      </c>
      <c r="D1482" s="230" t="s">
        <v>4674</v>
      </c>
      <c r="E1482" s="151"/>
    </row>
    <row r="1483" spans="2:5">
      <c r="B1483" s="228">
        <v>42849</v>
      </c>
      <c r="C1483" s="229">
        <v>10</v>
      </c>
      <c r="D1483" s="230" t="s">
        <v>4674</v>
      </c>
      <c r="E1483" s="151"/>
    </row>
    <row r="1484" spans="2:5">
      <c r="B1484" s="228">
        <v>42849</v>
      </c>
      <c r="C1484" s="229">
        <v>10</v>
      </c>
      <c r="D1484" s="230" t="s">
        <v>4674</v>
      </c>
      <c r="E1484" s="151"/>
    </row>
    <row r="1485" spans="2:5">
      <c r="B1485" s="228">
        <v>42849</v>
      </c>
      <c r="C1485" s="229">
        <v>10</v>
      </c>
      <c r="D1485" s="230" t="s">
        <v>4674</v>
      </c>
      <c r="E1485" s="151"/>
    </row>
    <row r="1486" spans="2:5">
      <c r="B1486" s="228">
        <v>42849</v>
      </c>
      <c r="C1486" s="229">
        <v>14.2</v>
      </c>
      <c r="D1486" s="230" t="s">
        <v>4674</v>
      </c>
      <c r="E1486" s="151"/>
    </row>
    <row r="1487" spans="2:5">
      <c r="B1487" s="228">
        <v>42849</v>
      </c>
      <c r="C1487" s="229">
        <v>15</v>
      </c>
      <c r="D1487" s="230" t="s">
        <v>4674</v>
      </c>
      <c r="E1487" s="151"/>
    </row>
    <row r="1488" spans="2:5">
      <c r="B1488" s="228">
        <v>42849</v>
      </c>
      <c r="C1488" s="229">
        <v>15</v>
      </c>
      <c r="D1488" s="230" t="s">
        <v>4674</v>
      </c>
      <c r="E1488" s="151"/>
    </row>
    <row r="1489" spans="2:5">
      <c r="B1489" s="228">
        <v>42849</v>
      </c>
      <c r="C1489" s="229">
        <v>17.5</v>
      </c>
      <c r="D1489" s="230" t="s">
        <v>4674</v>
      </c>
      <c r="E1489" s="151"/>
    </row>
    <row r="1490" spans="2:5">
      <c r="B1490" s="228">
        <v>42849</v>
      </c>
      <c r="C1490" s="229">
        <v>18.399999999999999</v>
      </c>
      <c r="D1490" s="230" t="s">
        <v>4674</v>
      </c>
      <c r="E1490" s="151"/>
    </row>
    <row r="1491" spans="2:5">
      <c r="B1491" s="228">
        <v>42849</v>
      </c>
      <c r="C1491" s="229">
        <v>18.399999999999999</v>
      </c>
      <c r="D1491" s="230" t="s">
        <v>4674</v>
      </c>
      <c r="E1491" s="151"/>
    </row>
    <row r="1492" spans="2:5">
      <c r="B1492" s="228">
        <v>42849</v>
      </c>
      <c r="C1492" s="229">
        <v>18.809999999999999</v>
      </c>
      <c r="D1492" s="230" t="s">
        <v>4674</v>
      </c>
      <c r="E1492" s="151"/>
    </row>
    <row r="1493" spans="2:5">
      <c r="B1493" s="228">
        <v>42849</v>
      </c>
      <c r="C1493" s="229">
        <v>20</v>
      </c>
      <c r="D1493" s="230" t="s">
        <v>4674</v>
      </c>
      <c r="E1493" s="151"/>
    </row>
    <row r="1494" spans="2:5">
      <c r="B1494" s="228">
        <v>42849</v>
      </c>
      <c r="C1494" s="229">
        <v>20</v>
      </c>
      <c r="D1494" s="230" t="s">
        <v>4674</v>
      </c>
      <c r="E1494" s="151"/>
    </row>
    <row r="1495" spans="2:5">
      <c r="B1495" s="228">
        <v>42849</v>
      </c>
      <c r="C1495" s="229">
        <v>20</v>
      </c>
      <c r="D1495" s="230" t="s">
        <v>4674</v>
      </c>
      <c r="E1495" s="151"/>
    </row>
    <row r="1496" spans="2:5">
      <c r="B1496" s="228">
        <v>42849</v>
      </c>
      <c r="C1496" s="229">
        <v>21.64</v>
      </c>
      <c r="D1496" s="230" t="s">
        <v>4674</v>
      </c>
      <c r="E1496" s="151"/>
    </row>
    <row r="1497" spans="2:5">
      <c r="B1497" s="228">
        <v>42849</v>
      </c>
      <c r="C1497" s="229">
        <v>22.28</v>
      </c>
      <c r="D1497" s="230" t="s">
        <v>4674</v>
      </c>
      <c r="E1497" s="151"/>
    </row>
    <row r="1498" spans="2:5">
      <c r="B1498" s="228">
        <v>42849</v>
      </c>
      <c r="C1498" s="229">
        <v>25</v>
      </c>
      <c r="D1498" s="230" t="s">
        <v>4674</v>
      </c>
      <c r="E1498" s="151"/>
    </row>
    <row r="1499" spans="2:5">
      <c r="B1499" s="228">
        <v>42849</v>
      </c>
      <c r="C1499" s="229">
        <v>25</v>
      </c>
      <c r="D1499" s="230" t="s">
        <v>4674</v>
      </c>
      <c r="E1499" s="151"/>
    </row>
    <row r="1500" spans="2:5">
      <c r="B1500" s="228">
        <v>42849</v>
      </c>
      <c r="C1500" s="229">
        <v>25</v>
      </c>
      <c r="D1500" s="230" t="s">
        <v>4674</v>
      </c>
      <c r="E1500" s="151"/>
    </row>
    <row r="1501" spans="2:5">
      <c r="B1501" s="228">
        <v>42849</v>
      </c>
      <c r="C1501" s="229">
        <v>25</v>
      </c>
      <c r="D1501" s="230" t="s">
        <v>4674</v>
      </c>
      <c r="E1501" s="151"/>
    </row>
    <row r="1502" spans="2:5">
      <c r="B1502" s="228">
        <v>42849</v>
      </c>
      <c r="C1502" s="229">
        <v>27.5</v>
      </c>
      <c r="D1502" s="230" t="s">
        <v>4674</v>
      </c>
      <c r="E1502" s="151"/>
    </row>
    <row r="1503" spans="2:5">
      <c r="B1503" s="228">
        <v>42849</v>
      </c>
      <c r="C1503" s="229">
        <v>30</v>
      </c>
      <c r="D1503" s="230" t="s">
        <v>4674</v>
      </c>
      <c r="E1503" s="151"/>
    </row>
    <row r="1504" spans="2:5">
      <c r="B1504" s="228">
        <v>42849</v>
      </c>
      <c r="C1504" s="229">
        <v>30</v>
      </c>
      <c r="D1504" s="230" t="s">
        <v>4674</v>
      </c>
      <c r="E1504" s="151"/>
    </row>
    <row r="1505" spans="2:5">
      <c r="B1505" s="228">
        <v>42849</v>
      </c>
      <c r="C1505" s="229">
        <v>30</v>
      </c>
      <c r="D1505" s="230" t="s">
        <v>4674</v>
      </c>
      <c r="E1505" s="151"/>
    </row>
    <row r="1506" spans="2:5">
      <c r="B1506" s="228">
        <v>42849</v>
      </c>
      <c r="C1506" s="229">
        <v>30</v>
      </c>
      <c r="D1506" s="230" t="s">
        <v>4674</v>
      </c>
      <c r="E1506" s="151"/>
    </row>
    <row r="1507" spans="2:5">
      <c r="B1507" s="228">
        <v>42849</v>
      </c>
      <c r="C1507" s="229">
        <v>30</v>
      </c>
      <c r="D1507" s="230" t="s">
        <v>4674</v>
      </c>
      <c r="E1507" s="151"/>
    </row>
    <row r="1508" spans="2:5">
      <c r="B1508" s="228">
        <v>42849</v>
      </c>
      <c r="C1508" s="229">
        <v>30</v>
      </c>
      <c r="D1508" s="230" t="s">
        <v>4674</v>
      </c>
      <c r="E1508" s="151"/>
    </row>
    <row r="1509" spans="2:5">
      <c r="B1509" s="228">
        <v>42849</v>
      </c>
      <c r="C1509" s="229">
        <v>30</v>
      </c>
      <c r="D1509" s="230" t="s">
        <v>4674</v>
      </c>
      <c r="E1509" s="151"/>
    </row>
    <row r="1510" spans="2:5">
      <c r="B1510" s="228">
        <v>42849</v>
      </c>
      <c r="C1510" s="229">
        <v>30</v>
      </c>
      <c r="D1510" s="230" t="s">
        <v>4674</v>
      </c>
      <c r="E1510" s="151"/>
    </row>
    <row r="1511" spans="2:5">
      <c r="B1511" s="228">
        <v>42849</v>
      </c>
      <c r="C1511" s="229">
        <v>30</v>
      </c>
      <c r="D1511" s="230" t="s">
        <v>4674</v>
      </c>
      <c r="E1511" s="151"/>
    </row>
    <row r="1512" spans="2:5">
      <c r="B1512" s="228">
        <v>42849</v>
      </c>
      <c r="C1512" s="229">
        <v>30</v>
      </c>
      <c r="D1512" s="230" t="s">
        <v>4674</v>
      </c>
      <c r="E1512" s="151"/>
    </row>
    <row r="1513" spans="2:5">
      <c r="B1513" s="228">
        <v>42849</v>
      </c>
      <c r="C1513" s="229">
        <v>34</v>
      </c>
      <c r="D1513" s="230" t="s">
        <v>4674</v>
      </c>
      <c r="E1513" s="151"/>
    </row>
    <row r="1514" spans="2:5">
      <c r="B1514" s="228">
        <v>42849</v>
      </c>
      <c r="C1514" s="229">
        <v>35</v>
      </c>
      <c r="D1514" s="230" t="s">
        <v>4674</v>
      </c>
      <c r="E1514" s="151"/>
    </row>
    <row r="1515" spans="2:5">
      <c r="B1515" s="228">
        <v>42849</v>
      </c>
      <c r="C1515" s="229">
        <v>36.86</v>
      </c>
      <c r="D1515" s="230" t="s">
        <v>4674</v>
      </c>
      <c r="E1515" s="151"/>
    </row>
    <row r="1516" spans="2:5">
      <c r="B1516" s="228">
        <v>42849</v>
      </c>
      <c r="C1516" s="229">
        <v>37.39</v>
      </c>
      <c r="D1516" s="230" t="s">
        <v>4674</v>
      </c>
      <c r="E1516" s="151"/>
    </row>
    <row r="1517" spans="2:5">
      <c r="B1517" s="228">
        <v>42849</v>
      </c>
      <c r="C1517" s="229">
        <v>40</v>
      </c>
      <c r="D1517" s="230" t="s">
        <v>4674</v>
      </c>
      <c r="E1517" s="151"/>
    </row>
    <row r="1518" spans="2:5">
      <c r="B1518" s="228">
        <v>42849</v>
      </c>
      <c r="C1518" s="229">
        <v>40</v>
      </c>
      <c r="D1518" s="230" t="s">
        <v>4674</v>
      </c>
      <c r="E1518" s="151"/>
    </row>
    <row r="1519" spans="2:5">
      <c r="B1519" s="228">
        <v>42849</v>
      </c>
      <c r="C1519" s="229">
        <v>40</v>
      </c>
      <c r="D1519" s="230" t="s">
        <v>4674</v>
      </c>
      <c r="E1519" s="151"/>
    </row>
    <row r="1520" spans="2:5">
      <c r="B1520" s="228">
        <v>42849</v>
      </c>
      <c r="C1520" s="229">
        <v>40</v>
      </c>
      <c r="D1520" s="230" t="s">
        <v>4674</v>
      </c>
      <c r="E1520" s="151"/>
    </row>
    <row r="1521" spans="2:5">
      <c r="B1521" s="228">
        <v>42849</v>
      </c>
      <c r="C1521" s="229">
        <v>40</v>
      </c>
      <c r="D1521" s="230" t="s">
        <v>4674</v>
      </c>
      <c r="E1521" s="151"/>
    </row>
    <row r="1522" spans="2:5">
      <c r="B1522" s="228">
        <v>42849</v>
      </c>
      <c r="C1522" s="229">
        <v>40</v>
      </c>
      <c r="D1522" s="230" t="s">
        <v>4674</v>
      </c>
      <c r="E1522" s="151"/>
    </row>
    <row r="1523" spans="2:5">
      <c r="B1523" s="228">
        <v>42849</v>
      </c>
      <c r="C1523" s="229">
        <v>40</v>
      </c>
      <c r="D1523" s="230" t="s">
        <v>4674</v>
      </c>
      <c r="E1523" s="151"/>
    </row>
    <row r="1524" spans="2:5" ht="14.25" customHeight="1">
      <c r="B1524" s="228">
        <v>42849</v>
      </c>
      <c r="C1524" s="229">
        <v>40</v>
      </c>
      <c r="D1524" s="230" t="s">
        <v>4674</v>
      </c>
      <c r="E1524" s="151"/>
    </row>
    <row r="1525" spans="2:5">
      <c r="B1525" s="228">
        <v>42849</v>
      </c>
      <c r="C1525" s="229">
        <v>40</v>
      </c>
      <c r="D1525" s="230" t="s">
        <v>4674</v>
      </c>
      <c r="E1525" s="151"/>
    </row>
    <row r="1526" spans="2:5">
      <c r="B1526" s="228">
        <v>42849</v>
      </c>
      <c r="C1526" s="229">
        <v>40</v>
      </c>
      <c r="D1526" s="230" t="s">
        <v>4674</v>
      </c>
      <c r="E1526" s="151"/>
    </row>
    <row r="1527" spans="2:5">
      <c r="B1527" s="228">
        <v>42849</v>
      </c>
      <c r="C1527" s="229">
        <v>40</v>
      </c>
      <c r="D1527" s="230" t="s">
        <v>4674</v>
      </c>
      <c r="E1527" s="151"/>
    </row>
    <row r="1528" spans="2:5">
      <c r="B1528" s="228">
        <v>42849</v>
      </c>
      <c r="C1528" s="229">
        <v>40</v>
      </c>
      <c r="D1528" s="230" t="s">
        <v>4674</v>
      </c>
      <c r="E1528" s="151"/>
    </row>
    <row r="1529" spans="2:5">
      <c r="B1529" s="228">
        <v>42849</v>
      </c>
      <c r="C1529" s="229">
        <v>40</v>
      </c>
      <c r="D1529" s="230" t="s">
        <v>4674</v>
      </c>
      <c r="E1529" s="151"/>
    </row>
    <row r="1530" spans="2:5">
      <c r="B1530" s="228">
        <v>42849</v>
      </c>
      <c r="C1530" s="229">
        <v>40.4</v>
      </c>
      <c r="D1530" s="230" t="s">
        <v>4674</v>
      </c>
      <c r="E1530" s="151"/>
    </row>
    <row r="1531" spans="2:5">
      <c r="B1531" s="228">
        <v>42849</v>
      </c>
      <c r="C1531" s="229">
        <v>41</v>
      </c>
      <c r="D1531" s="230" t="s">
        <v>4674</v>
      </c>
      <c r="E1531" s="151"/>
    </row>
    <row r="1532" spans="2:5">
      <c r="B1532" s="228">
        <v>42849</v>
      </c>
      <c r="C1532" s="229">
        <v>43.8</v>
      </c>
      <c r="D1532" s="230" t="s">
        <v>4674</v>
      </c>
      <c r="E1532" s="151"/>
    </row>
    <row r="1533" spans="2:5">
      <c r="B1533" s="228">
        <v>42849</v>
      </c>
      <c r="C1533" s="229">
        <v>50</v>
      </c>
      <c r="D1533" s="230" t="s">
        <v>4674</v>
      </c>
      <c r="E1533" s="151"/>
    </row>
    <row r="1534" spans="2:5">
      <c r="B1534" s="228">
        <v>42849</v>
      </c>
      <c r="C1534" s="229">
        <v>50</v>
      </c>
      <c r="D1534" s="230" t="s">
        <v>4674</v>
      </c>
      <c r="E1534" s="151"/>
    </row>
    <row r="1535" spans="2:5">
      <c r="B1535" s="228">
        <v>42849</v>
      </c>
      <c r="C1535" s="229">
        <v>50</v>
      </c>
      <c r="D1535" s="230" t="s">
        <v>4674</v>
      </c>
      <c r="E1535" s="151"/>
    </row>
    <row r="1536" spans="2:5">
      <c r="B1536" s="228">
        <v>42849</v>
      </c>
      <c r="C1536" s="229">
        <v>51</v>
      </c>
      <c r="D1536" s="230" t="s">
        <v>4674</v>
      </c>
      <c r="E1536" s="151"/>
    </row>
    <row r="1537" spans="2:5">
      <c r="B1537" s="228">
        <v>42849</v>
      </c>
      <c r="C1537" s="229">
        <v>52</v>
      </c>
      <c r="D1537" s="230" t="s">
        <v>4674</v>
      </c>
      <c r="E1537" s="151"/>
    </row>
    <row r="1538" spans="2:5">
      <c r="B1538" s="228">
        <v>42849</v>
      </c>
      <c r="C1538" s="229">
        <v>60</v>
      </c>
      <c r="D1538" s="230" t="s">
        <v>4674</v>
      </c>
      <c r="E1538" s="151"/>
    </row>
    <row r="1539" spans="2:5">
      <c r="B1539" s="228">
        <v>42849</v>
      </c>
      <c r="C1539" s="229">
        <v>60</v>
      </c>
      <c r="D1539" s="230" t="s">
        <v>4674</v>
      </c>
      <c r="E1539" s="151"/>
    </row>
    <row r="1540" spans="2:5">
      <c r="B1540" s="228">
        <v>42849</v>
      </c>
      <c r="C1540" s="229">
        <v>65</v>
      </c>
      <c r="D1540" s="230" t="s">
        <v>4674</v>
      </c>
      <c r="E1540" s="151"/>
    </row>
    <row r="1541" spans="2:5">
      <c r="B1541" s="228">
        <v>42849</v>
      </c>
      <c r="C1541" s="229">
        <v>65</v>
      </c>
      <c r="D1541" s="230" t="s">
        <v>4674</v>
      </c>
      <c r="E1541" s="151"/>
    </row>
    <row r="1542" spans="2:5">
      <c r="B1542" s="228">
        <v>42849</v>
      </c>
      <c r="C1542" s="229">
        <v>70</v>
      </c>
      <c r="D1542" s="230" t="s">
        <v>4674</v>
      </c>
      <c r="E1542" s="151"/>
    </row>
    <row r="1543" spans="2:5">
      <c r="B1543" s="228">
        <v>42849</v>
      </c>
      <c r="C1543" s="229">
        <v>70</v>
      </c>
      <c r="D1543" s="230" t="s">
        <v>4674</v>
      </c>
      <c r="E1543" s="151"/>
    </row>
    <row r="1544" spans="2:5">
      <c r="B1544" s="228">
        <v>42849</v>
      </c>
      <c r="C1544" s="229">
        <v>70</v>
      </c>
      <c r="D1544" s="230" t="s">
        <v>4674</v>
      </c>
      <c r="E1544" s="151"/>
    </row>
    <row r="1545" spans="2:5">
      <c r="B1545" s="228">
        <v>42849</v>
      </c>
      <c r="C1545" s="229">
        <v>70</v>
      </c>
      <c r="D1545" s="230" t="s">
        <v>4674</v>
      </c>
      <c r="E1545" s="151"/>
    </row>
    <row r="1546" spans="2:5">
      <c r="B1546" s="228">
        <v>42849</v>
      </c>
      <c r="C1546" s="229">
        <v>70</v>
      </c>
      <c r="D1546" s="230" t="s">
        <v>4674</v>
      </c>
      <c r="E1546" s="151"/>
    </row>
    <row r="1547" spans="2:5">
      <c r="B1547" s="228">
        <v>42849</v>
      </c>
      <c r="C1547" s="229">
        <v>70</v>
      </c>
      <c r="D1547" s="230" t="s">
        <v>4674</v>
      </c>
      <c r="E1547" s="151"/>
    </row>
    <row r="1548" spans="2:5">
      <c r="B1548" s="228">
        <v>42849</v>
      </c>
      <c r="C1548" s="229">
        <v>80</v>
      </c>
      <c r="D1548" s="230" t="s">
        <v>4674</v>
      </c>
      <c r="E1548" s="151"/>
    </row>
    <row r="1549" spans="2:5" ht="15.75" customHeight="1">
      <c r="B1549" s="228">
        <v>42849</v>
      </c>
      <c r="C1549" s="229">
        <v>80</v>
      </c>
      <c r="D1549" s="230" t="s">
        <v>4674</v>
      </c>
      <c r="E1549" s="151"/>
    </row>
    <row r="1550" spans="2:5">
      <c r="B1550" s="228">
        <v>42849</v>
      </c>
      <c r="C1550" s="229">
        <v>80</v>
      </c>
      <c r="D1550" s="230" t="s">
        <v>4674</v>
      </c>
      <c r="E1550" s="151"/>
    </row>
    <row r="1551" spans="2:5">
      <c r="B1551" s="228">
        <v>42849</v>
      </c>
      <c r="C1551" s="229">
        <v>80</v>
      </c>
      <c r="D1551" s="230" t="s">
        <v>4674</v>
      </c>
      <c r="E1551" s="151"/>
    </row>
    <row r="1552" spans="2:5">
      <c r="B1552" s="228">
        <v>42849</v>
      </c>
      <c r="C1552" s="229">
        <v>80</v>
      </c>
      <c r="D1552" s="230" t="s">
        <v>4674</v>
      </c>
      <c r="E1552" s="151"/>
    </row>
    <row r="1553" spans="2:5">
      <c r="B1553" s="228">
        <v>42849</v>
      </c>
      <c r="C1553" s="229">
        <v>80</v>
      </c>
      <c r="D1553" s="230" t="s">
        <v>4674</v>
      </c>
      <c r="E1553" s="151"/>
    </row>
    <row r="1554" spans="2:5">
      <c r="B1554" s="228">
        <v>42849</v>
      </c>
      <c r="C1554" s="229">
        <v>80</v>
      </c>
      <c r="D1554" s="230" t="s">
        <v>4674</v>
      </c>
      <c r="E1554" s="151"/>
    </row>
    <row r="1555" spans="2:5">
      <c r="B1555" s="228">
        <v>42849</v>
      </c>
      <c r="C1555" s="229">
        <v>80</v>
      </c>
      <c r="D1555" s="230" t="s">
        <v>4674</v>
      </c>
      <c r="E1555" s="151"/>
    </row>
    <row r="1556" spans="2:5">
      <c r="B1556" s="228">
        <v>42849</v>
      </c>
      <c r="C1556" s="229">
        <v>80</v>
      </c>
      <c r="D1556" s="230" t="s">
        <v>4674</v>
      </c>
      <c r="E1556" s="151"/>
    </row>
    <row r="1557" spans="2:5">
      <c r="B1557" s="228">
        <v>42849</v>
      </c>
      <c r="C1557" s="229">
        <v>93</v>
      </c>
      <c r="D1557" s="230" t="s">
        <v>4674</v>
      </c>
      <c r="E1557" s="151"/>
    </row>
    <row r="1558" spans="2:5">
      <c r="B1558" s="228">
        <v>42849</v>
      </c>
      <c r="C1558" s="229">
        <v>97</v>
      </c>
      <c r="D1558" s="230" t="s">
        <v>4675</v>
      </c>
      <c r="E1558" s="151"/>
    </row>
    <row r="1559" spans="2:5">
      <c r="B1559" s="228">
        <v>42849</v>
      </c>
      <c r="C1559" s="229">
        <v>97</v>
      </c>
      <c r="D1559" s="230" t="s">
        <v>4675</v>
      </c>
      <c r="E1559" s="151"/>
    </row>
    <row r="1560" spans="2:5">
      <c r="B1560" s="228">
        <v>42849</v>
      </c>
      <c r="C1560" s="229">
        <v>97</v>
      </c>
      <c r="D1560" s="230" t="s">
        <v>4675</v>
      </c>
      <c r="E1560" s="151"/>
    </row>
    <row r="1561" spans="2:5">
      <c r="B1561" s="228">
        <v>42849</v>
      </c>
      <c r="C1561" s="229">
        <v>97</v>
      </c>
      <c r="D1561" s="230" t="s">
        <v>4675</v>
      </c>
      <c r="E1561" s="151"/>
    </row>
    <row r="1562" spans="2:5">
      <c r="B1562" s="228">
        <v>42849</v>
      </c>
      <c r="C1562" s="229">
        <v>208</v>
      </c>
      <c r="D1562" s="230" t="s">
        <v>4674</v>
      </c>
      <c r="E1562" s="151"/>
    </row>
    <row r="1563" spans="2:5">
      <c r="B1563" s="228">
        <v>42849</v>
      </c>
      <c r="C1563" s="229">
        <v>291</v>
      </c>
      <c r="D1563" s="230" t="s">
        <v>4675</v>
      </c>
      <c r="E1563" s="151"/>
    </row>
    <row r="1564" spans="2:5">
      <c r="B1564" s="228">
        <v>42849</v>
      </c>
      <c r="C1564" s="229">
        <v>485</v>
      </c>
      <c r="D1564" s="230" t="s">
        <v>4675</v>
      </c>
      <c r="E1564" s="151"/>
    </row>
    <row r="1565" spans="2:5">
      <c r="B1565" s="228">
        <v>42849</v>
      </c>
      <c r="C1565" s="229">
        <v>485</v>
      </c>
      <c r="D1565" s="230" t="s">
        <v>4675</v>
      </c>
      <c r="E1565" s="151"/>
    </row>
    <row r="1566" spans="2:5">
      <c r="B1566" s="228">
        <v>42849</v>
      </c>
      <c r="C1566" s="229">
        <v>520.19000000000005</v>
      </c>
      <c r="D1566" s="230" t="s">
        <v>4675</v>
      </c>
      <c r="E1566" s="151"/>
    </row>
    <row r="1567" spans="2:5">
      <c r="B1567" s="228">
        <v>42849</v>
      </c>
      <c r="C1567" s="229">
        <v>641.16999999999996</v>
      </c>
      <c r="D1567" s="230" t="s">
        <v>4675</v>
      </c>
      <c r="E1567" s="151"/>
    </row>
    <row r="1568" spans="2:5">
      <c r="B1568" s="228">
        <v>42849</v>
      </c>
      <c r="C1568" s="229">
        <v>1455</v>
      </c>
      <c r="D1568" s="230" t="s">
        <v>4675</v>
      </c>
      <c r="E1568" s="151"/>
    </row>
    <row r="1569" spans="2:5">
      <c r="B1569" s="228">
        <v>42850</v>
      </c>
      <c r="C1569" s="229">
        <v>0.02</v>
      </c>
      <c r="D1569" s="230" t="s">
        <v>4674</v>
      </c>
      <c r="E1569" s="151"/>
    </row>
    <row r="1570" spans="2:5">
      <c r="B1570" s="228">
        <v>42850</v>
      </c>
      <c r="C1570" s="229">
        <v>0.25</v>
      </c>
      <c r="D1570" s="230" t="s">
        <v>4674</v>
      </c>
      <c r="E1570" s="151"/>
    </row>
    <row r="1571" spans="2:5">
      <c r="B1571" s="228">
        <v>42850</v>
      </c>
      <c r="C1571" s="229">
        <v>0.25</v>
      </c>
      <c r="D1571" s="230" t="s">
        <v>4674</v>
      </c>
      <c r="E1571" s="151"/>
    </row>
    <row r="1572" spans="2:5">
      <c r="B1572" s="228">
        <v>42850</v>
      </c>
      <c r="C1572" s="229">
        <v>0.25</v>
      </c>
      <c r="D1572" s="230" t="s">
        <v>4674</v>
      </c>
      <c r="E1572" s="151"/>
    </row>
    <row r="1573" spans="2:5">
      <c r="B1573" s="228">
        <v>42850</v>
      </c>
      <c r="C1573" s="229">
        <v>0.25</v>
      </c>
      <c r="D1573" s="230" t="s">
        <v>4674</v>
      </c>
      <c r="E1573" s="151"/>
    </row>
    <row r="1574" spans="2:5">
      <c r="B1574" s="228">
        <v>42850</v>
      </c>
      <c r="C1574" s="229">
        <v>0.25</v>
      </c>
      <c r="D1574" s="230" t="s">
        <v>4674</v>
      </c>
      <c r="E1574" s="151"/>
    </row>
    <row r="1575" spans="2:5">
      <c r="B1575" s="228">
        <v>42850</v>
      </c>
      <c r="C1575" s="229">
        <v>0.32</v>
      </c>
      <c r="D1575" s="230" t="s">
        <v>4674</v>
      </c>
      <c r="E1575" s="151"/>
    </row>
    <row r="1576" spans="2:5">
      <c r="B1576" s="228">
        <v>42850</v>
      </c>
      <c r="C1576" s="229">
        <v>0.44</v>
      </c>
      <c r="D1576" s="230" t="s">
        <v>4674</v>
      </c>
      <c r="E1576" s="151"/>
    </row>
    <row r="1577" spans="2:5">
      <c r="B1577" s="228">
        <v>42850</v>
      </c>
      <c r="C1577" s="229">
        <v>0.63</v>
      </c>
      <c r="D1577" s="230" t="s">
        <v>4674</v>
      </c>
      <c r="E1577" s="151"/>
    </row>
    <row r="1578" spans="2:5">
      <c r="B1578" s="228">
        <v>42850</v>
      </c>
      <c r="C1578" s="229">
        <v>0.83</v>
      </c>
      <c r="D1578" s="230" t="s">
        <v>4674</v>
      </c>
      <c r="E1578" s="151"/>
    </row>
    <row r="1579" spans="2:5">
      <c r="B1579" s="228">
        <v>42850</v>
      </c>
      <c r="C1579" s="229">
        <v>1.2</v>
      </c>
      <c r="D1579" s="230" t="s">
        <v>4674</v>
      </c>
      <c r="E1579" s="151"/>
    </row>
    <row r="1580" spans="2:5">
      <c r="B1580" s="228">
        <v>42850</v>
      </c>
      <c r="C1580" s="229">
        <v>1.25</v>
      </c>
      <c r="D1580" s="230" t="s">
        <v>4674</v>
      </c>
      <c r="E1580" s="151"/>
    </row>
    <row r="1581" spans="2:5">
      <c r="B1581" s="228">
        <v>42850</v>
      </c>
      <c r="C1581" s="229">
        <v>1.28</v>
      </c>
      <c r="D1581" s="230" t="s">
        <v>4674</v>
      </c>
      <c r="E1581" s="151"/>
    </row>
    <row r="1582" spans="2:5">
      <c r="B1582" s="228">
        <v>42850</v>
      </c>
      <c r="C1582" s="229">
        <v>2.5</v>
      </c>
      <c r="D1582" s="230" t="s">
        <v>4674</v>
      </c>
      <c r="E1582" s="151"/>
    </row>
    <row r="1583" spans="2:5">
      <c r="B1583" s="228">
        <v>42850</v>
      </c>
      <c r="C1583" s="229">
        <v>2.65</v>
      </c>
      <c r="D1583" s="230" t="s">
        <v>4674</v>
      </c>
      <c r="E1583" s="151"/>
    </row>
    <row r="1584" spans="2:5">
      <c r="B1584" s="228">
        <v>42850</v>
      </c>
      <c r="C1584" s="229">
        <v>3.08</v>
      </c>
      <c r="D1584" s="230" t="s">
        <v>4674</v>
      </c>
      <c r="E1584" s="151"/>
    </row>
    <row r="1585" spans="2:5">
      <c r="B1585" s="228">
        <v>42850</v>
      </c>
      <c r="C1585" s="229">
        <v>3.29</v>
      </c>
      <c r="D1585" s="230" t="s">
        <v>4674</v>
      </c>
      <c r="E1585" s="151"/>
    </row>
    <row r="1586" spans="2:5">
      <c r="B1586" s="228">
        <v>42850</v>
      </c>
      <c r="C1586" s="229">
        <v>4</v>
      </c>
      <c r="D1586" s="230" t="s">
        <v>4674</v>
      </c>
      <c r="E1586" s="151"/>
    </row>
    <row r="1587" spans="2:5">
      <c r="B1587" s="228">
        <v>42850</v>
      </c>
      <c r="C1587" s="229">
        <v>4</v>
      </c>
      <c r="D1587" s="230" t="s">
        <v>4674</v>
      </c>
      <c r="E1587" s="151"/>
    </row>
    <row r="1588" spans="2:5">
      <c r="B1588" s="228">
        <v>42850</v>
      </c>
      <c r="C1588" s="229">
        <v>4.04</v>
      </c>
      <c r="D1588" s="230" t="s">
        <v>4674</v>
      </c>
      <c r="E1588" s="151"/>
    </row>
    <row r="1589" spans="2:5">
      <c r="B1589" s="228">
        <v>42850</v>
      </c>
      <c r="C1589" s="229">
        <v>4.2699999999999996</v>
      </c>
      <c r="D1589" s="230" t="s">
        <v>4674</v>
      </c>
      <c r="E1589" s="151"/>
    </row>
    <row r="1590" spans="2:5">
      <c r="B1590" s="228">
        <v>42850</v>
      </c>
      <c r="C1590" s="229">
        <v>5</v>
      </c>
      <c r="D1590" s="230" t="s">
        <v>4674</v>
      </c>
      <c r="E1590" s="151"/>
    </row>
    <row r="1591" spans="2:5">
      <c r="B1591" s="228">
        <v>42850</v>
      </c>
      <c r="C1591" s="229">
        <v>5</v>
      </c>
      <c r="D1591" s="230" t="s">
        <v>4674</v>
      </c>
      <c r="E1591" s="151"/>
    </row>
    <row r="1592" spans="2:5">
      <c r="B1592" s="228">
        <v>42850</v>
      </c>
      <c r="C1592" s="229">
        <v>6</v>
      </c>
      <c r="D1592" s="230" t="s">
        <v>4674</v>
      </c>
      <c r="E1592" s="151"/>
    </row>
    <row r="1593" spans="2:5">
      <c r="B1593" s="228">
        <v>42850</v>
      </c>
      <c r="C1593" s="229">
        <v>6.7</v>
      </c>
      <c r="D1593" s="230" t="s">
        <v>4674</v>
      </c>
      <c r="E1593" s="151"/>
    </row>
    <row r="1594" spans="2:5">
      <c r="B1594" s="228">
        <v>42850</v>
      </c>
      <c r="C1594" s="229">
        <v>6.71</v>
      </c>
      <c r="D1594" s="230" t="s">
        <v>4674</v>
      </c>
      <c r="E1594" s="151"/>
    </row>
    <row r="1595" spans="2:5">
      <c r="B1595" s="228">
        <v>42850</v>
      </c>
      <c r="C1595" s="229">
        <v>7</v>
      </c>
      <c r="D1595" s="230" t="s">
        <v>4674</v>
      </c>
      <c r="E1595" s="151"/>
    </row>
    <row r="1596" spans="2:5">
      <c r="B1596" s="228">
        <v>42850</v>
      </c>
      <c r="C1596" s="229">
        <v>7</v>
      </c>
      <c r="D1596" s="230" t="s">
        <v>4674</v>
      </c>
      <c r="E1596" s="151"/>
    </row>
    <row r="1597" spans="2:5">
      <c r="B1597" s="228">
        <v>42850</v>
      </c>
      <c r="C1597" s="229">
        <v>7</v>
      </c>
      <c r="D1597" s="230" t="s">
        <v>4674</v>
      </c>
      <c r="E1597" s="151"/>
    </row>
    <row r="1598" spans="2:5">
      <c r="B1598" s="228">
        <v>42850</v>
      </c>
      <c r="C1598" s="229">
        <v>7.5</v>
      </c>
      <c r="D1598" s="230" t="s">
        <v>4674</v>
      </c>
      <c r="E1598" s="151"/>
    </row>
    <row r="1599" spans="2:5">
      <c r="B1599" s="228">
        <v>42850</v>
      </c>
      <c r="C1599" s="229">
        <v>7.55</v>
      </c>
      <c r="D1599" s="230" t="s">
        <v>4674</v>
      </c>
      <c r="E1599" s="151"/>
    </row>
    <row r="1600" spans="2:5">
      <c r="B1600" s="228">
        <v>42850</v>
      </c>
      <c r="C1600" s="229">
        <v>8</v>
      </c>
      <c r="D1600" s="230" t="s">
        <v>4674</v>
      </c>
      <c r="E1600" s="151"/>
    </row>
    <row r="1601" spans="2:5">
      <c r="B1601" s="228">
        <v>42850</v>
      </c>
      <c r="C1601" s="229">
        <v>9.4</v>
      </c>
      <c r="D1601" s="230" t="s">
        <v>4674</v>
      </c>
      <c r="E1601" s="151"/>
    </row>
    <row r="1602" spans="2:5">
      <c r="B1602" s="228">
        <v>42850</v>
      </c>
      <c r="C1602" s="229">
        <v>9.89</v>
      </c>
      <c r="D1602" s="230" t="s">
        <v>4674</v>
      </c>
      <c r="E1602" s="151"/>
    </row>
    <row r="1603" spans="2:5">
      <c r="B1603" s="228">
        <v>42850</v>
      </c>
      <c r="C1603" s="229">
        <v>10</v>
      </c>
      <c r="D1603" s="230" t="s">
        <v>4674</v>
      </c>
      <c r="E1603" s="151"/>
    </row>
    <row r="1604" spans="2:5">
      <c r="B1604" s="228">
        <v>42850</v>
      </c>
      <c r="C1604" s="229">
        <v>10</v>
      </c>
      <c r="D1604" s="230" t="s">
        <v>4674</v>
      </c>
      <c r="E1604" s="151"/>
    </row>
    <row r="1605" spans="2:5">
      <c r="B1605" s="228">
        <v>42850</v>
      </c>
      <c r="C1605" s="229">
        <v>14.25</v>
      </c>
      <c r="D1605" s="230" t="s">
        <v>4674</v>
      </c>
      <c r="E1605" s="151"/>
    </row>
    <row r="1606" spans="2:5">
      <c r="B1606" s="228">
        <v>42850</v>
      </c>
      <c r="C1606" s="229">
        <v>15</v>
      </c>
      <c r="D1606" s="230" t="s">
        <v>4674</v>
      </c>
      <c r="E1606" s="151"/>
    </row>
    <row r="1607" spans="2:5">
      <c r="B1607" s="228">
        <v>42850</v>
      </c>
      <c r="C1607" s="229">
        <v>15</v>
      </c>
      <c r="D1607" s="230" t="s">
        <v>4674</v>
      </c>
      <c r="E1607" s="151"/>
    </row>
    <row r="1608" spans="2:5">
      <c r="B1608" s="228">
        <v>42850</v>
      </c>
      <c r="C1608" s="229">
        <v>20.5</v>
      </c>
      <c r="D1608" s="230" t="s">
        <v>4674</v>
      </c>
      <c r="E1608" s="151"/>
    </row>
    <row r="1609" spans="2:5">
      <c r="B1609" s="228">
        <v>42850</v>
      </c>
      <c r="C1609" s="229">
        <v>25</v>
      </c>
      <c r="D1609" s="230" t="s">
        <v>4674</v>
      </c>
      <c r="E1609" s="151"/>
    </row>
    <row r="1610" spans="2:5">
      <c r="B1610" s="228">
        <v>42850</v>
      </c>
      <c r="C1610" s="229">
        <v>25</v>
      </c>
      <c r="D1610" s="230" t="s">
        <v>4674</v>
      </c>
      <c r="E1610" s="151"/>
    </row>
    <row r="1611" spans="2:5">
      <c r="B1611" s="228">
        <v>42850</v>
      </c>
      <c r="C1611" s="229">
        <v>25</v>
      </c>
      <c r="D1611" s="230" t="s">
        <v>4674</v>
      </c>
      <c r="E1611" s="151"/>
    </row>
    <row r="1612" spans="2:5">
      <c r="B1612" s="228">
        <v>42850</v>
      </c>
      <c r="C1612" s="229">
        <v>25</v>
      </c>
      <c r="D1612" s="230" t="s">
        <v>4674</v>
      </c>
      <c r="E1612" s="151"/>
    </row>
    <row r="1613" spans="2:5">
      <c r="B1613" s="228">
        <v>42850</v>
      </c>
      <c r="C1613" s="229">
        <v>25</v>
      </c>
      <c r="D1613" s="230" t="s">
        <v>4674</v>
      </c>
      <c r="E1613" s="151"/>
    </row>
    <row r="1614" spans="2:5">
      <c r="B1614" s="228">
        <v>42850</v>
      </c>
      <c r="C1614" s="229">
        <v>25</v>
      </c>
      <c r="D1614" s="230" t="s">
        <v>4674</v>
      </c>
      <c r="E1614" s="151"/>
    </row>
    <row r="1615" spans="2:5">
      <c r="B1615" s="228">
        <v>42850</v>
      </c>
      <c r="C1615" s="229">
        <v>25</v>
      </c>
      <c r="D1615" s="230" t="s">
        <v>4674</v>
      </c>
      <c r="E1615" s="151"/>
    </row>
    <row r="1616" spans="2:5">
      <c r="B1616" s="228">
        <v>42850</v>
      </c>
      <c r="C1616" s="229">
        <v>29.69</v>
      </c>
      <c r="D1616" s="230" t="s">
        <v>4674</v>
      </c>
      <c r="E1616" s="151"/>
    </row>
    <row r="1617" spans="2:5">
      <c r="B1617" s="228">
        <v>42850</v>
      </c>
      <c r="C1617" s="229">
        <v>30</v>
      </c>
      <c r="D1617" s="230" t="s">
        <v>4674</v>
      </c>
      <c r="E1617" s="151"/>
    </row>
    <row r="1618" spans="2:5">
      <c r="B1618" s="228">
        <v>42850</v>
      </c>
      <c r="C1618" s="229">
        <v>30</v>
      </c>
      <c r="D1618" s="230" t="s">
        <v>4674</v>
      </c>
      <c r="E1618" s="151"/>
    </row>
    <row r="1619" spans="2:5">
      <c r="B1619" s="228">
        <v>42850</v>
      </c>
      <c r="C1619" s="229">
        <v>30.74</v>
      </c>
      <c r="D1619" s="230" t="s">
        <v>4674</v>
      </c>
      <c r="E1619" s="151"/>
    </row>
    <row r="1620" spans="2:5">
      <c r="B1620" s="228">
        <v>42850</v>
      </c>
      <c r="C1620" s="229">
        <v>39.69</v>
      </c>
      <c r="D1620" s="230" t="s">
        <v>4674</v>
      </c>
      <c r="E1620" s="151"/>
    </row>
    <row r="1621" spans="2:5">
      <c r="B1621" s="228">
        <v>42850</v>
      </c>
      <c r="C1621" s="229">
        <v>40</v>
      </c>
      <c r="D1621" s="230" t="s">
        <v>4674</v>
      </c>
      <c r="E1621" s="151"/>
    </row>
    <row r="1622" spans="2:5">
      <c r="B1622" s="228">
        <v>42850</v>
      </c>
      <c r="C1622" s="229">
        <v>40</v>
      </c>
      <c r="D1622" s="230" t="s">
        <v>4674</v>
      </c>
      <c r="E1622" s="151"/>
    </row>
    <row r="1623" spans="2:5">
      <c r="B1623" s="228">
        <v>42850</v>
      </c>
      <c r="C1623" s="229">
        <v>44</v>
      </c>
      <c r="D1623" s="230" t="s">
        <v>4674</v>
      </c>
      <c r="E1623" s="151"/>
    </row>
    <row r="1624" spans="2:5">
      <c r="B1624" s="228">
        <v>42850</v>
      </c>
      <c r="C1624" s="229">
        <v>48.5</v>
      </c>
      <c r="D1624" s="230" t="s">
        <v>4675</v>
      </c>
      <c r="E1624" s="151"/>
    </row>
    <row r="1625" spans="2:5">
      <c r="B1625" s="228">
        <v>42850</v>
      </c>
      <c r="C1625" s="229">
        <v>65</v>
      </c>
      <c r="D1625" s="230" t="s">
        <v>4674</v>
      </c>
      <c r="E1625" s="151"/>
    </row>
    <row r="1626" spans="2:5">
      <c r="B1626" s="228">
        <v>42850</v>
      </c>
      <c r="C1626" s="229">
        <v>80</v>
      </c>
      <c r="D1626" s="230" t="s">
        <v>4674</v>
      </c>
      <c r="E1626" s="151"/>
    </row>
    <row r="1627" spans="2:5">
      <c r="B1627" s="228">
        <v>42850</v>
      </c>
      <c r="C1627" s="229">
        <v>80</v>
      </c>
      <c r="D1627" s="230" t="s">
        <v>4674</v>
      </c>
      <c r="E1627" s="151"/>
    </row>
    <row r="1628" spans="2:5">
      <c r="B1628" s="228">
        <v>42850</v>
      </c>
      <c r="C1628" s="229">
        <v>80</v>
      </c>
      <c r="D1628" s="230" t="s">
        <v>4674</v>
      </c>
      <c r="E1628" s="151"/>
    </row>
    <row r="1629" spans="2:5">
      <c r="B1629" s="228">
        <v>42850</v>
      </c>
      <c r="C1629" s="229">
        <v>80</v>
      </c>
      <c r="D1629" s="230" t="s">
        <v>4674</v>
      </c>
      <c r="E1629" s="151"/>
    </row>
    <row r="1630" spans="2:5">
      <c r="B1630" s="228">
        <v>42850</v>
      </c>
      <c r="C1630" s="229">
        <v>81.45</v>
      </c>
      <c r="D1630" s="230" t="s">
        <v>4674</v>
      </c>
      <c r="E1630" s="151"/>
    </row>
    <row r="1631" spans="2:5">
      <c r="B1631" s="228">
        <v>42850</v>
      </c>
      <c r="C1631" s="229">
        <v>86</v>
      </c>
      <c r="D1631" s="230" t="s">
        <v>4674</v>
      </c>
      <c r="E1631" s="151"/>
    </row>
    <row r="1632" spans="2:5">
      <c r="B1632" s="228">
        <v>42850</v>
      </c>
      <c r="C1632" s="229">
        <v>88.65</v>
      </c>
      <c r="D1632" s="230" t="s">
        <v>4674</v>
      </c>
      <c r="E1632" s="151"/>
    </row>
    <row r="1633" spans="2:5">
      <c r="B1633" s="228">
        <v>42850</v>
      </c>
      <c r="C1633" s="229">
        <v>89.69</v>
      </c>
      <c r="D1633" s="230" t="s">
        <v>4674</v>
      </c>
      <c r="E1633" s="151"/>
    </row>
    <row r="1634" spans="2:5">
      <c r="B1634" s="228">
        <v>42850</v>
      </c>
      <c r="C1634" s="229">
        <v>90</v>
      </c>
      <c r="D1634" s="230" t="s">
        <v>4674</v>
      </c>
      <c r="E1634" s="151"/>
    </row>
    <row r="1635" spans="2:5">
      <c r="B1635" s="228">
        <v>42850</v>
      </c>
      <c r="C1635" s="229">
        <v>95</v>
      </c>
      <c r="D1635" s="230" t="s">
        <v>4674</v>
      </c>
      <c r="E1635" s="151"/>
    </row>
    <row r="1636" spans="2:5">
      <c r="B1636" s="228">
        <v>42851</v>
      </c>
      <c r="C1636" s="229">
        <v>0.02</v>
      </c>
      <c r="D1636" s="230" t="s">
        <v>4674</v>
      </c>
      <c r="E1636" s="151"/>
    </row>
    <row r="1637" spans="2:5">
      <c r="B1637" s="228">
        <v>42851</v>
      </c>
      <c r="C1637" s="229">
        <v>0.1</v>
      </c>
      <c r="D1637" s="230" t="s">
        <v>4674</v>
      </c>
      <c r="E1637" s="151"/>
    </row>
    <row r="1638" spans="2:5">
      <c r="B1638" s="228">
        <v>42851</v>
      </c>
      <c r="C1638" s="229">
        <v>0.16</v>
      </c>
      <c r="D1638" s="230" t="s">
        <v>4674</v>
      </c>
      <c r="E1638" s="151"/>
    </row>
    <row r="1639" spans="2:5">
      <c r="B1639" s="228">
        <v>42851</v>
      </c>
      <c r="C1639" s="229">
        <v>0.26</v>
      </c>
      <c r="D1639" s="230" t="s">
        <v>4674</v>
      </c>
      <c r="E1639" s="151"/>
    </row>
    <row r="1640" spans="2:5">
      <c r="B1640" s="228">
        <v>42851</v>
      </c>
      <c r="C1640" s="229">
        <v>0.38</v>
      </c>
      <c r="D1640" s="230" t="s">
        <v>4674</v>
      </c>
      <c r="E1640" s="151"/>
    </row>
    <row r="1641" spans="2:5">
      <c r="B1641" s="228">
        <v>42851</v>
      </c>
      <c r="C1641" s="229">
        <v>0.52</v>
      </c>
      <c r="D1641" s="230" t="s">
        <v>4674</v>
      </c>
      <c r="E1641" s="151"/>
    </row>
    <row r="1642" spans="2:5">
      <c r="B1642" s="228">
        <v>42851</v>
      </c>
      <c r="C1642" s="229">
        <v>0.54</v>
      </c>
      <c r="D1642" s="230" t="s">
        <v>4674</v>
      </c>
      <c r="E1642" s="151"/>
    </row>
    <row r="1643" spans="2:5">
      <c r="B1643" s="228">
        <v>42851</v>
      </c>
      <c r="C1643" s="229">
        <v>0.66</v>
      </c>
      <c r="D1643" s="230" t="s">
        <v>4674</v>
      </c>
      <c r="E1643" s="151"/>
    </row>
    <row r="1644" spans="2:5">
      <c r="B1644" s="228">
        <v>42851</v>
      </c>
      <c r="C1644" s="229">
        <v>1</v>
      </c>
      <c r="D1644" s="230" t="s">
        <v>4674</v>
      </c>
      <c r="E1644" s="151"/>
    </row>
    <row r="1645" spans="2:5">
      <c r="B1645" s="228">
        <v>42851</v>
      </c>
      <c r="C1645" s="229">
        <v>1</v>
      </c>
      <c r="D1645" s="230" t="s">
        <v>4674</v>
      </c>
      <c r="E1645" s="151"/>
    </row>
    <row r="1646" spans="2:5">
      <c r="B1646" s="228">
        <v>42851</v>
      </c>
      <c r="C1646" s="229">
        <v>1.2</v>
      </c>
      <c r="D1646" s="230" t="s">
        <v>4674</v>
      </c>
      <c r="E1646" s="151"/>
    </row>
    <row r="1647" spans="2:5">
      <c r="B1647" s="228">
        <v>42851</v>
      </c>
      <c r="C1647" s="229">
        <v>2</v>
      </c>
      <c r="D1647" s="230" t="s">
        <v>4674</v>
      </c>
      <c r="E1647" s="151"/>
    </row>
    <row r="1648" spans="2:5">
      <c r="B1648" s="228">
        <v>42851</v>
      </c>
      <c r="C1648" s="229">
        <v>2.7</v>
      </c>
      <c r="D1648" s="230" t="s">
        <v>4674</v>
      </c>
      <c r="E1648" s="151"/>
    </row>
    <row r="1649" spans="2:5">
      <c r="B1649" s="228">
        <v>42851</v>
      </c>
      <c r="C1649" s="229">
        <v>3.08</v>
      </c>
      <c r="D1649" s="230" t="s">
        <v>4674</v>
      </c>
      <c r="E1649" s="151"/>
    </row>
    <row r="1650" spans="2:5">
      <c r="B1650" s="228">
        <v>42851</v>
      </c>
      <c r="C1650" s="229">
        <v>3.5</v>
      </c>
      <c r="D1650" s="230" t="s">
        <v>4674</v>
      </c>
      <c r="E1650" s="151"/>
    </row>
    <row r="1651" spans="2:5">
      <c r="B1651" s="228">
        <v>42851</v>
      </c>
      <c r="C1651" s="229">
        <v>4</v>
      </c>
      <c r="D1651" s="230" t="s">
        <v>4674</v>
      </c>
      <c r="E1651" s="151"/>
    </row>
    <row r="1652" spans="2:5">
      <c r="B1652" s="228">
        <v>42851</v>
      </c>
      <c r="C1652" s="229">
        <v>4</v>
      </c>
      <c r="D1652" s="230" t="s">
        <v>4674</v>
      </c>
      <c r="E1652" s="151"/>
    </row>
    <row r="1653" spans="2:5">
      <c r="B1653" s="228">
        <v>42851</v>
      </c>
      <c r="C1653" s="229">
        <v>5</v>
      </c>
      <c r="D1653" s="230" t="s">
        <v>4674</v>
      </c>
      <c r="E1653" s="151"/>
    </row>
    <row r="1654" spans="2:5">
      <c r="B1654" s="228">
        <v>42851</v>
      </c>
      <c r="C1654" s="229">
        <v>5.74</v>
      </c>
      <c r="D1654" s="230" t="s">
        <v>4674</v>
      </c>
      <c r="E1654" s="151"/>
    </row>
    <row r="1655" spans="2:5">
      <c r="B1655" s="228">
        <v>42851</v>
      </c>
      <c r="C1655" s="229">
        <v>6.08</v>
      </c>
      <c r="D1655" s="230" t="s">
        <v>4674</v>
      </c>
      <c r="E1655" s="151"/>
    </row>
    <row r="1656" spans="2:5">
      <c r="B1656" s="228">
        <v>42851</v>
      </c>
      <c r="C1656" s="229">
        <v>6.18</v>
      </c>
      <c r="D1656" s="230" t="s">
        <v>4674</v>
      </c>
      <c r="E1656" s="151"/>
    </row>
    <row r="1657" spans="2:5">
      <c r="B1657" s="228">
        <v>42851</v>
      </c>
      <c r="C1657" s="229">
        <v>6.2</v>
      </c>
      <c r="D1657" s="230" t="s">
        <v>4674</v>
      </c>
      <c r="E1657" s="151"/>
    </row>
    <row r="1658" spans="2:5">
      <c r="B1658" s="228">
        <v>42851</v>
      </c>
      <c r="C1658" s="229">
        <v>6.9</v>
      </c>
      <c r="D1658" s="230" t="s">
        <v>4674</v>
      </c>
      <c r="E1658" s="151"/>
    </row>
    <row r="1659" spans="2:5">
      <c r="B1659" s="228">
        <v>42851</v>
      </c>
      <c r="C1659" s="229">
        <v>7</v>
      </c>
      <c r="D1659" s="230" t="s">
        <v>4674</v>
      </c>
      <c r="E1659" s="151"/>
    </row>
    <row r="1660" spans="2:5">
      <c r="B1660" s="228">
        <v>42851</v>
      </c>
      <c r="C1660" s="229">
        <v>7</v>
      </c>
      <c r="D1660" s="230" t="s">
        <v>4674</v>
      </c>
      <c r="E1660" s="151"/>
    </row>
    <row r="1661" spans="2:5">
      <c r="B1661" s="228">
        <v>42851</v>
      </c>
      <c r="C1661" s="229">
        <v>7</v>
      </c>
      <c r="D1661" s="230" t="s">
        <v>4674</v>
      </c>
      <c r="E1661" s="151"/>
    </row>
    <row r="1662" spans="2:5">
      <c r="B1662" s="228">
        <v>42851</v>
      </c>
      <c r="C1662" s="229">
        <v>7</v>
      </c>
      <c r="D1662" s="230" t="s">
        <v>4674</v>
      </c>
      <c r="E1662" s="151"/>
    </row>
    <row r="1663" spans="2:5">
      <c r="B1663" s="228">
        <v>42851</v>
      </c>
      <c r="C1663" s="229">
        <v>7</v>
      </c>
      <c r="D1663" s="230" t="s">
        <v>4674</v>
      </c>
      <c r="E1663" s="151"/>
    </row>
    <row r="1664" spans="2:5">
      <c r="B1664" s="228">
        <v>42851</v>
      </c>
      <c r="C1664" s="229">
        <v>7</v>
      </c>
      <c r="D1664" s="230" t="s">
        <v>4674</v>
      </c>
      <c r="E1664" s="151"/>
    </row>
    <row r="1665" spans="2:5">
      <c r="B1665" s="228">
        <v>42851</v>
      </c>
      <c r="C1665" s="229">
        <v>7</v>
      </c>
      <c r="D1665" s="230" t="s">
        <v>4674</v>
      </c>
      <c r="E1665" s="151"/>
    </row>
    <row r="1666" spans="2:5">
      <c r="B1666" s="228">
        <v>42851</v>
      </c>
      <c r="C1666" s="229">
        <v>7</v>
      </c>
      <c r="D1666" s="230" t="s">
        <v>4674</v>
      </c>
      <c r="E1666" s="151"/>
    </row>
    <row r="1667" spans="2:5">
      <c r="B1667" s="228">
        <v>42851</v>
      </c>
      <c r="C1667" s="229">
        <v>8</v>
      </c>
      <c r="D1667" s="230" t="s">
        <v>4674</v>
      </c>
      <c r="E1667" s="151"/>
    </row>
    <row r="1668" spans="2:5">
      <c r="B1668" s="228">
        <v>42851</v>
      </c>
      <c r="C1668" s="229">
        <v>8.9700000000000006</v>
      </c>
      <c r="D1668" s="230" t="s">
        <v>4674</v>
      </c>
      <c r="E1668" s="151"/>
    </row>
    <row r="1669" spans="2:5">
      <c r="B1669" s="228">
        <v>42851</v>
      </c>
      <c r="C1669" s="229">
        <v>10</v>
      </c>
      <c r="D1669" s="230" t="s">
        <v>4674</v>
      </c>
      <c r="E1669" s="151"/>
    </row>
    <row r="1670" spans="2:5">
      <c r="B1670" s="228">
        <v>42851</v>
      </c>
      <c r="C1670" s="229">
        <v>10</v>
      </c>
      <c r="D1670" s="230" t="s">
        <v>4674</v>
      </c>
      <c r="E1670" s="151"/>
    </row>
    <row r="1671" spans="2:5">
      <c r="B1671" s="228">
        <v>42851</v>
      </c>
      <c r="C1671" s="229">
        <v>10</v>
      </c>
      <c r="D1671" s="230" t="s">
        <v>4674</v>
      </c>
      <c r="E1671" s="151"/>
    </row>
    <row r="1672" spans="2:5">
      <c r="B1672" s="228">
        <v>42851</v>
      </c>
      <c r="C1672" s="229">
        <v>10</v>
      </c>
      <c r="D1672" s="230" t="s">
        <v>4674</v>
      </c>
      <c r="E1672" s="151"/>
    </row>
    <row r="1673" spans="2:5">
      <c r="B1673" s="228">
        <v>42851</v>
      </c>
      <c r="C1673" s="229">
        <v>10</v>
      </c>
      <c r="D1673" s="230" t="s">
        <v>4674</v>
      </c>
      <c r="E1673" s="151"/>
    </row>
    <row r="1674" spans="2:5">
      <c r="B1674" s="228">
        <v>42851</v>
      </c>
      <c r="C1674" s="229">
        <v>10</v>
      </c>
      <c r="D1674" s="230" t="s">
        <v>4674</v>
      </c>
      <c r="E1674" s="151"/>
    </row>
    <row r="1675" spans="2:5">
      <c r="B1675" s="228">
        <v>42851</v>
      </c>
      <c r="C1675" s="229">
        <v>10</v>
      </c>
      <c r="D1675" s="230" t="s">
        <v>4674</v>
      </c>
      <c r="E1675" s="151"/>
    </row>
    <row r="1676" spans="2:5">
      <c r="B1676" s="228">
        <v>42851</v>
      </c>
      <c r="C1676" s="229">
        <v>10</v>
      </c>
      <c r="D1676" s="230" t="s">
        <v>4674</v>
      </c>
      <c r="E1676" s="151"/>
    </row>
    <row r="1677" spans="2:5">
      <c r="B1677" s="228">
        <v>42851</v>
      </c>
      <c r="C1677" s="229">
        <v>10</v>
      </c>
      <c r="D1677" s="230" t="s">
        <v>4674</v>
      </c>
      <c r="E1677" s="151"/>
    </row>
    <row r="1678" spans="2:5">
      <c r="B1678" s="228">
        <v>42851</v>
      </c>
      <c r="C1678" s="229">
        <v>10</v>
      </c>
      <c r="D1678" s="230" t="s">
        <v>4674</v>
      </c>
      <c r="E1678" s="151"/>
    </row>
    <row r="1679" spans="2:5">
      <c r="B1679" s="228">
        <v>42851</v>
      </c>
      <c r="C1679" s="229">
        <v>15</v>
      </c>
      <c r="D1679" s="230" t="s">
        <v>4674</v>
      </c>
      <c r="E1679" s="151"/>
    </row>
    <row r="1680" spans="2:5">
      <c r="B1680" s="228">
        <v>42851</v>
      </c>
      <c r="C1680" s="229">
        <v>15.33</v>
      </c>
      <c r="D1680" s="230" t="s">
        <v>4674</v>
      </c>
      <c r="E1680" s="151"/>
    </row>
    <row r="1681" spans="2:5">
      <c r="B1681" s="228">
        <v>42851</v>
      </c>
      <c r="C1681" s="229">
        <v>16</v>
      </c>
      <c r="D1681" s="230" t="s">
        <v>4674</v>
      </c>
      <c r="E1681" s="151"/>
    </row>
    <row r="1682" spans="2:5">
      <c r="B1682" s="228">
        <v>42851</v>
      </c>
      <c r="C1682" s="229">
        <v>16</v>
      </c>
      <c r="D1682" s="230" t="s">
        <v>4674</v>
      </c>
      <c r="E1682" s="151"/>
    </row>
    <row r="1683" spans="2:5">
      <c r="B1683" s="228">
        <v>42851</v>
      </c>
      <c r="C1683" s="229">
        <v>16.25</v>
      </c>
      <c r="D1683" s="230" t="s">
        <v>4674</v>
      </c>
      <c r="E1683" s="151"/>
    </row>
    <row r="1684" spans="2:5">
      <c r="B1684" s="228">
        <v>42851</v>
      </c>
      <c r="C1684" s="229">
        <v>17.5</v>
      </c>
      <c r="D1684" s="230" t="s">
        <v>4674</v>
      </c>
      <c r="E1684" s="151"/>
    </row>
    <row r="1685" spans="2:5">
      <c r="B1685" s="228">
        <v>42851</v>
      </c>
      <c r="C1685" s="229">
        <v>18.399999999999999</v>
      </c>
      <c r="D1685" s="230" t="s">
        <v>4674</v>
      </c>
      <c r="E1685" s="151"/>
    </row>
    <row r="1686" spans="2:5">
      <c r="B1686" s="228">
        <v>42851</v>
      </c>
      <c r="C1686" s="229">
        <v>20</v>
      </c>
      <c r="D1686" s="230" t="s">
        <v>4674</v>
      </c>
      <c r="E1686" s="151"/>
    </row>
    <row r="1687" spans="2:5">
      <c r="B1687" s="228">
        <v>42851</v>
      </c>
      <c r="C1687" s="229">
        <v>20</v>
      </c>
      <c r="D1687" s="230" t="s">
        <v>4674</v>
      </c>
      <c r="E1687" s="151"/>
    </row>
    <row r="1688" spans="2:5">
      <c r="B1688" s="228">
        <v>42851</v>
      </c>
      <c r="C1688" s="229">
        <v>20</v>
      </c>
      <c r="D1688" s="230" t="s">
        <v>4674</v>
      </c>
      <c r="E1688" s="151"/>
    </row>
    <row r="1689" spans="2:5">
      <c r="B1689" s="228">
        <v>42851</v>
      </c>
      <c r="C1689" s="229">
        <v>22</v>
      </c>
      <c r="D1689" s="230" t="s">
        <v>4674</v>
      </c>
      <c r="E1689" s="151"/>
    </row>
    <row r="1690" spans="2:5">
      <c r="B1690" s="228">
        <v>42851</v>
      </c>
      <c r="C1690" s="229">
        <v>25</v>
      </c>
      <c r="D1690" s="230" t="s">
        <v>4674</v>
      </c>
      <c r="E1690" s="151"/>
    </row>
    <row r="1691" spans="2:5">
      <c r="B1691" s="228">
        <v>42851</v>
      </c>
      <c r="C1691" s="229">
        <v>25</v>
      </c>
      <c r="D1691" s="230" t="s">
        <v>4674</v>
      </c>
      <c r="E1691" s="151"/>
    </row>
    <row r="1692" spans="2:5">
      <c r="B1692" s="228">
        <v>42851</v>
      </c>
      <c r="C1692" s="229">
        <v>25</v>
      </c>
      <c r="D1692" s="230" t="s">
        <v>4674</v>
      </c>
      <c r="E1692" s="151"/>
    </row>
    <row r="1693" spans="2:5">
      <c r="B1693" s="228">
        <v>42851</v>
      </c>
      <c r="C1693" s="229">
        <v>25</v>
      </c>
      <c r="D1693" s="230" t="s">
        <v>4674</v>
      </c>
      <c r="E1693" s="151"/>
    </row>
    <row r="1694" spans="2:5">
      <c r="B1694" s="228">
        <v>42851</v>
      </c>
      <c r="C1694" s="229">
        <v>25</v>
      </c>
      <c r="D1694" s="230" t="s">
        <v>4674</v>
      </c>
      <c r="E1694" s="151"/>
    </row>
    <row r="1695" spans="2:5">
      <c r="B1695" s="228">
        <v>42851</v>
      </c>
      <c r="C1695" s="229">
        <v>29</v>
      </c>
      <c r="D1695" s="230" t="s">
        <v>4674</v>
      </c>
      <c r="E1695" s="151"/>
    </row>
    <row r="1696" spans="2:5">
      <c r="B1696" s="228">
        <v>42851</v>
      </c>
      <c r="C1696" s="229">
        <v>29</v>
      </c>
      <c r="D1696" s="230" t="s">
        <v>4674</v>
      </c>
      <c r="E1696" s="151"/>
    </row>
    <row r="1697" spans="2:5">
      <c r="B1697" s="228">
        <v>42851</v>
      </c>
      <c r="C1697" s="229">
        <v>30</v>
      </c>
      <c r="D1697" s="230" t="s">
        <v>4674</v>
      </c>
      <c r="E1697" s="151"/>
    </row>
    <row r="1698" spans="2:5">
      <c r="B1698" s="228">
        <v>42851</v>
      </c>
      <c r="C1698" s="229">
        <v>30</v>
      </c>
      <c r="D1698" s="230" t="s">
        <v>4674</v>
      </c>
      <c r="E1698" s="151"/>
    </row>
    <row r="1699" spans="2:5">
      <c r="B1699" s="228">
        <v>42851</v>
      </c>
      <c r="C1699" s="229">
        <v>30</v>
      </c>
      <c r="D1699" s="230" t="s">
        <v>4674</v>
      </c>
      <c r="E1699" s="151"/>
    </row>
    <row r="1700" spans="2:5">
      <c r="B1700" s="228">
        <v>42851</v>
      </c>
      <c r="C1700" s="229">
        <v>30</v>
      </c>
      <c r="D1700" s="230" t="s">
        <v>4674</v>
      </c>
      <c r="E1700" s="151"/>
    </row>
    <row r="1701" spans="2:5">
      <c r="B1701" s="228">
        <v>42851</v>
      </c>
      <c r="C1701" s="229">
        <v>33</v>
      </c>
      <c r="D1701" s="230" t="s">
        <v>4674</v>
      </c>
      <c r="E1701" s="151"/>
    </row>
    <row r="1702" spans="2:5">
      <c r="B1702" s="228">
        <v>42851</v>
      </c>
      <c r="C1702" s="229">
        <v>37</v>
      </c>
      <c r="D1702" s="230" t="s">
        <v>4674</v>
      </c>
      <c r="E1702" s="151"/>
    </row>
    <row r="1703" spans="2:5">
      <c r="B1703" s="228">
        <v>42851</v>
      </c>
      <c r="C1703" s="229">
        <v>44</v>
      </c>
      <c r="D1703" s="230" t="s">
        <v>4674</v>
      </c>
      <c r="E1703" s="151"/>
    </row>
    <row r="1704" spans="2:5">
      <c r="B1704" s="228">
        <v>42851</v>
      </c>
      <c r="C1704" s="229">
        <v>48</v>
      </c>
      <c r="D1704" s="230" t="s">
        <v>4674</v>
      </c>
      <c r="E1704" s="151"/>
    </row>
    <row r="1705" spans="2:5">
      <c r="B1705" s="228">
        <v>42851</v>
      </c>
      <c r="C1705" s="229">
        <v>48.8</v>
      </c>
      <c r="D1705" s="230" t="s">
        <v>4674</v>
      </c>
      <c r="E1705" s="151"/>
    </row>
    <row r="1706" spans="2:5">
      <c r="B1706" s="228">
        <v>42851</v>
      </c>
      <c r="C1706" s="229">
        <v>50</v>
      </c>
      <c r="D1706" s="230" t="s">
        <v>4674</v>
      </c>
      <c r="E1706" s="151"/>
    </row>
    <row r="1707" spans="2:5">
      <c r="B1707" s="228">
        <v>42851</v>
      </c>
      <c r="C1707" s="229">
        <v>50</v>
      </c>
      <c r="D1707" s="230" t="s">
        <v>4674</v>
      </c>
      <c r="E1707" s="151"/>
    </row>
    <row r="1708" spans="2:5">
      <c r="B1708" s="228">
        <v>42851</v>
      </c>
      <c r="C1708" s="229">
        <v>50</v>
      </c>
      <c r="D1708" s="230" t="s">
        <v>4674</v>
      </c>
      <c r="E1708" s="151"/>
    </row>
    <row r="1709" spans="2:5">
      <c r="B1709" s="228">
        <v>42851</v>
      </c>
      <c r="C1709" s="229">
        <v>55</v>
      </c>
      <c r="D1709" s="230" t="s">
        <v>4674</v>
      </c>
      <c r="E1709" s="151"/>
    </row>
    <row r="1710" spans="2:5">
      <c r="B1710" s="228">
        <v>42851</v>
      </c>
      <c r="C1710" s="229">
        <v>62.5</v>
      </c>
      <c r="D1710" s="230" t="s">
        <v>4674</v>
      </c>
      <c r="E1710" s="151"/>
    </row>
    <row r="1711" spans="2:5">
      <c r="B1711" s="228">
        <v>42851</v>
      </c>
      <c r="C1711" s="229">
        <v>72.5</v>
      </c>
      <c r="D1711" s="230" t="s">
        <v>4674</v>
      </c>
      <c r="E1711" s="151"/>
    </row>
    <row r="1712" spans="2:5">
      <c r="B1712" s="228">
        <v>42851</v>
      </c>
      <c r="C1712" s="229">
        <v>80</v>
      </c>
      <c r="D1712" s="230" t="s">
        <v>4674</v>
      </c>
      <c r="E1712" s="151"/>
    </row>
    <row r="1713" spans="2:5">
      <c r="B1713" s="228">
        <v>42851</v>
      </c>
      <c r="C1713" s="229">
        <v>80</v>
      </c>
      <c r="D1713" s="230" t="s">
        <v>4674</v>
      </c>
      <c r="E1713" s="151"/>
    </row>
    <row r="1714" spans="2:5">
      <c r="B1714" s="228">
        <v>42851</v>
      </c>
      <c r="C1714" s="229">
        <v>80</v>
      </c>
      <c r="D1714" s="230" t="s">
        <v>4674</v>
      </c>
      <c r="E1714" s="151"/>
    </row>
    <row r="1715" spans="2:5">
      <c r="B1715" s="228">
        <v>42851</v>
      </c>
      <c r="C1715" s="229">
        <v>85</v>
      </c>
      <c r="D1715" s="230" t="s">
        <v>4674</v>
      </c>
      <c r="E1715" s="151"/>
    </row>
    <row r="1716" spans="2:5">
      <c r="B1716" s="228">
        <v>42851</v>
      </c>
      <c r="C1716" s="229">
        <v>90</v>
      </c>
      <c r="D1716" s="230" t="s">
        <v>4674</v>
      </c>
      <c r="E1716" s="151"/>
    </row>
    <row r="1717" spans="2:5">
      <c r="B1717" s="228">
        <v>42851</v>
      </c>
      <c r="C1717" s="229">
        <v>90</v>
      </c>
      <c r="D1717" s="230" t="s">
        <v>4674</v>
      </c>
      <c r="E1717" s="151"/>
    </row>
    <row r="1718" spans="2:5">
      <c r="B1718" s="228">
        <v>42851</v>
      </c>
      <c r="C1718" s="229">
        <v>90</v>
      </c>
      <c r="D1718" s="230" t="s">
        <v>4674</v>
      </c>
      <c r="E1718" s="151"/>
    </row>
    <row r="1719" spans="2:5">
      <c r="B1719" s="228">
        <v>42851</v>
      </c>
      <c r="C1719" s="229">
        <v>92.13</v>
      </c>
      <c r="D1719" s="230" t="s">
        <v>4674</v>
      </c>
      <c r="E1719" s="151"/>
    </row>
    <row r="1720" spans="2:5">
      <c r="B1720" s="228">
        <v>42851</v>
      </c>
      <c r="C1720" s="229">
        <v>97</v>
      </c>
      <c r="D1720" s="230" t="s">
        <v>4675</v>
      </c>
      <c r="E1720" s="151"/>
    </row>
    <row r="1721" spans="2:5">
      <c r="B1721" s="228">
        <v>42851</v>
      </c>
      <c r="C1721" s="229">
        <v>137</v>
      </c>
      <c r="D1721" s="230" t="s">
        <v>4674</v>
      </c>
      <c r="E1721" s="151"/>
    </row>
    <row r="1722" spans="2:5">
      <c r="B1722" s="228">
        <v>42852</v>
      </c>
      <c r="C1722" s="229">
        <v>0.25</v>
      </c>
      <c r="D1722" s="230" t="s">
        <v>4674</v>
      </c>
      <c r="E1722" s="151"/>
    </row>
    <row r="1723" spans="2:5">
      <c r="B1723" s="228">
        <v>42852</v>
      </c>
      <c r="C1723" s="229">
        <v>0.35</v>
      </c>
      <c r="D1723" s="230" t="s">
        <v>4674</v>
      </c>
      <c r="E1723" s="151"/>
    </row>
    <row r="1724" spans="2:5">
      <c r="B1724" s="228">
        <v>42852</v>
      </c>
      <c r="C1724" s="229">
        <v>0.38</v>
      </c>
      <c r="D1724" s="230" t="s">
        <v>4674</v>
      </c>
      <c r="E1724" s="151"/>
    </row>
    <row r="1725" spans="2:5">
      <c r="B1725" s="228">
        <v>42852</v>
      </c>
      <c r="C1725" s="229">
        <v>0.38</v>
      </c>
      <c r="D1725" s="230" t="s">
        <v>4674</v>
      </c>
      <c r="E1725" s="151"/>
    </row>
    <row r="1726" spans="2:5">
      <c r="B1726" s="228">
        <v>42852</v>
      </c>
      <c r="C1726" s="229">
        <v>0.38</v>
      </c>
      <c r="D1726" s="230" t="s">
        <v>4674</v>
      </c>
      <c r="E1726" s="151"/>
    </row>
    <row r="1727" spans="2:5">
      <c r="B1727" s="228">
        <v>42852</v>
      </c>
      <c r="C1727" s="229">
        <v>0.38</v>
      </c>
      <c r="D1727" s="230" t="s">
        <v>4674</v>
      </c>
      <c r="E1727" s="151"/>
    </row>
    <row r="1728" spans="2:5">
      <c r="B1728" s="228">
        <v>42852</v>
      </c>
      <c r="C1728" s="229">
        <v>0.85</v>
      </c>
      <c r="D1728" s="230" t="s">
        <v>4674</v>
      </c>
      <c r="E1728" s="151"/>
    </row>
    <row r="1729" spans="2:5">
      <c r="B1729" s="228">
        <v>42852</v>
      </c>
      <c r="C1729" s="229">
        <v>0.97</v>
      </c>
      <c r="D1729" s="230" t="s">
        <v>4674</v>
      </c>
      <c r="E1729" s="151"/>
    </row>
    <row r="1730" spans="2:5">
      <c r="B1730" s="228">
        <v>42852</v>
      </c>
      <c r="C1730" s="229">
        <v>0.97</v>
      </c>
      <c r="D1730" s="230" t="s">
        <v>4674</v>
      </c>
      <c r="E1730" s="151"/>
    </row>
    <row r="1731" spans="2:5">
      <c r="B1731" s="228">
        <v>42852</v>
      </c>
      <c r="C1731" s="229">
        <v>1.5</v>
      </c>
      <c r="D1731" s="230" t="s">
        <v>4674</v>
      </c>
      <c r="E1731" s="151"/>
    </row>
    <row r="1732" spans="2:5">
      <c r="B1732" s="228">
        <v>42852</v>
      </c>
      <c r="C1732" s="229">
        <v>1.5</v>
      </c>
      <c r="D1732" s="230" t="s">
        <v>4674</v>
      </c>
      <c r="E1732" s="151"/>
    </row>
    <row r="1733" spans="2:5">
      <c r="B1733" s="228">
        <v>42852</v>
      </c>
      <c r="C1733" s="229">
        <v>1.6</v>
      </c>
      <c r="D1733" s="230" t="s">
        <v>4674</v>
      </c>
      <c r="E1733" s="151"/>
    </row>
    <row r="1734" spans="2:5">
      <c r="B1734" s="228">
        <v>42852</v>
      </c>
      <c r="C1734" s="229">
        <v>2</v>
      </c>
      <c r="D1734" s="230" t="s">
        <v>4674</v>
      </c>
      <c r="E1734" s="151"/>
    </row>
    <row r="1735" spans="2:5">
      <c r="B1735" s="228">
        <v>42852</v>
      </c>
      <c r="C1735" s="229">
        <v>2</v>
      </c>
      <c r="D1735" s="230" t="s">
        <v>4674</v>
      </c>
      <c r="E1735" s="151"/>
    </row>
    <row r="1736" spans="2:5">
      <c r="B1736" s="228">
        <v>42852</v>
      </c>
      <c r="C1736" s="229">
        <v>2.34</v>
      </c>
      <c r="D1736" s="230" t="s">
        <v>4674</v>
      </c>
      <c r="E1736" s="151"/>
    </row>
    <row r="1737" spans="2:5">
      <c r="B1737" s="228">
        <v>42852</v>
      </c>
      <c r="C1737" s="229">
        <v>2.5</v>
      </c>
      <c r="D1737" s="230" t="s">
        <v>4674</v>
      </c>
      <c r="E1737" s="151"/>
    </row>
    <row r="1738" spans="2:5">
      <c r="B1738" s="228">
        <v>42852</v>
      </c>
      <c r="C1738" s="229">
        <v>3.38</v>
      </c>
      <c r="D1738" s="230" t="s">
        <v>4674</v>
      </c>
      <c r="E1738" s="151"/>
    </row>
    <row r="1739" spans="2:5">
      <c r="B1739" s="228">
        <v>42852</v>
      </c>
      <c r="C1739" s="229">
        <v>4</v>
      </c>
      <c r="D1739" s="230" t="s">
        <v>4674</v>
      </c>
      <c r="E1739" s="151"/>
    </row>
    <row r="1740" spans="2:5">
      <c r="B1740" s="228">
        <v>42852</v>
      </c>
      <c r="C1740" s="229">
        <v>4</v>
      </c>
      <c r="D1740" s="230" t="s">
        <v>4674</v>
      </c>
      <c r="E1740" s="151"/>
    </row>
    <row r="1741" spans="2:5">
      <c r="B1741" s="228">
        <v>42852</v>
      </c>
      <c r="C1741" s="229">
        <v>4</v>
      </c>
      <c r="D1741" s="230" t="s">
        <v>4674</v>
      </c>
      <c r="E1741" s="151"/>
    </row>
    <row r="1742" spans="2:5">
      <c r="B1742" s="228">
        <v>42852</v>
      </c>
      <c r="C1742" s="229">
        <v>4</v>
      </c>
      <c r="D1742" s="230" t="s">
        <v>4674</v>
      </c>
      <c r="E1742" s="151"/>
    </row>
    <row r="1743" spans="2:5">
      <c r="B1743" s="228">
        <v>42852</v>
      </c>
      <c r="C1743" s="229">
        <v>4</v>
      </c>
      <c r="D1743" s="230" t="s">
        <v>4674</v>
      </c>
      <c r="E1743" s="151"/>
    </row>
    <row r="1744" spans="2:5">
      <c r="B1744" s="228">
        <v>42852</v>
      </c>
      <c r="C1744" s="229">
        <v>4</v>
      </c>
      <c r="D1744" s="230" t="s">
        <v>4674</v>
      </c>
      <c r="E1744" s="151"/>
    </row>
    <row r="1745" spans="2:5">
      <c r="B1745" s="228">
        <v>42852</v>
      </c>
      <c r="C1745" s="229">
        <v>4.72</v>
      </c>
      <c r="D1745" s="230" t="s">
        <v>4674</v>
      </c>
      <c r="E1745" s="151"/>
    </row>
    <row r="1746" spans="2:5">
      <c r="B1746" s="228">
        <v>42852</v>
      </c>
      <c r="C1746" s="229">
        <v>4.88</v>
      </c>
      <c r="D1746" s="230" t="s">
        <v>4674</v>
      </c>
      <c r="E1746" s="151"/>
    </row>
    <row r="1747" spans="2:5">
      <c r="B1747" s="228">
        <v>42852</v>
      </c>
      <c r="C1747" s="229">
        <v>5</v>
      </c>
      <c r="D1747" s="230" t="s">
        <v>4674</v>
      </c>
      <c r="E1747" s="151"/>
    </row>
    <row r="1748" spans="2:5">
      <c r="B1748" s="228">
        <v>42852</v>
      </c>
      <c r="C1748" s="229">
        <v>5</v>
      </c>
      <c r="D1748" s="230" t="s">
        <v>4674</v>
      </c>
      <c r="E1748" s="151"/>
    </row>
    <row r="1749" spans="2:5">
      <c r="B1749" s="228">
        <v>42852</v>
      </c>
      <c r="C1749" s="229">
        <v>5</v>
      </c>
      <c r="D1749" s="230" t="s">
        <v>4674</v>
      </c>
      <c r="E1749" s="151"/>
    </row>
    <row r="1750" spans="2:5">
      <c r="B1750" s="228">
        <v>42852</v>
      </c>
      <c r="C1750" s="229">
        <v>6</v>
      </c>
      <c r="D1750" s="230" t="s">
        <v>4674</v>
      </c>
      <c r="E1750" s="151"/>
    </row>
    <row r="1751" spans="2:5">
      <c r="B1751" s="228">
        <v>42852</v>
      </c>
      <c r="C1751" s="229">
        <v>6.08</v>
      </c>
      <c r="D1751" s="230" t="s">
        <v>4674</v>
      </c>
      <c r="E1751" s="151"/>
    </row>
    <row r="1752" spans="2:5">
      <c r="B1752" s="228">
        <v>42852</v>
      </c>
      <c r="C1752" s="229">
        <v>6.83</v>
      </c>
      <c r="D1752" s="230" t="s">
        <v>4674</v>
      </c>
      <c r="E1752" s="151"/>
    </row>
    <row r="1753" spans="2:5">
      <c r="B1753" s="228">
        <v>42852</v>
      </c>
      <c r="C1753" s="229">
        <v>6.83</v>
      </c>
      <c r="D1753" s="230" t="s">
        <v>4674</v>
      </c>
      <c r="E1753" s="151"/>
    </row>
    <row r="1754" spans="2:5">
      <c r="B1754" s="228">
        <v>42852</v>
      </c>
      <c r="C1754" s="229">
        <v>7</v>
      </c>
      <c r="D1754" s="230" t="s">
        <v>4674</v>
      </c>
      <c r="E1754" s="151"/>
    </row>
    <row r="1755" spans="2:5">
      <c r="B1755" s="228">
        <v>42852</v>
      </c>
      <c r="C1755" s="229">
        <v>7</v>
      </c>
      <c r="D1755" s="230" t="s">
        <v>4674</v>
      </c>
      <c r="E1755" s="151"/>
    </row>
    <row r="1756" spans="2:5">
      <c r="B1756" s="228">
        <v>42852</v>
      </c>
      <c r="C1756" s="229">
        <v>7</v>
      </c>
      <c r="D1756" s="230" t="s">
        <v>4674</v>
      </c>
      <c r="E1756" s="151"/>
    </row>
    <row r="1757" spans="2:5">
      <c r="B1757" s="228">
        <v>42852</v>
      </c>
      <c r="C1757" s="229">
        <v>7</v>
      </c>
      <c r="D1757" s="230" t="s">
        <v>4674</v>
      </c>
      <c r="E1757" s="151"/>
    </row>
    <row r="1758" spans="2:5">
      <c r="B1758" s="228">
        <v>42852</v>
      </c>
      <c r="C1758" s="229">
        <v>7</v>
      </c>
      <c r="D1758" s="230" t="s">
        <v>4674</v>
      </c>
      <c r="E1758" s="151"/>
    </row>
    <row r="1759" spans="2:5">
      <c r="B1759" s="228">
        <v>42852</v>
      </c>
      <c r="C1759" s="229">
        <v>7</v>
      </c>
      <c r="D1759" s="230" t="s">
        <v>4674</v>
      </c>
      <c r="E1759" s="151"/>
    </row>
    <row r="1760" spans="2:5">
      <c r="B1760" s="228">
        <v>42852</v>
      </c>
      <c r="C1760" s="229">
        <v>7</v>
      </c>
      <c r="D1760" s="230" t="s">
        <v>4674</v>
      </c>
      <c r="E1760" s="151"/>
    </row>
    <row r="1761" spans="2:5">
      <c r="B1761" s="228">
        <v>42852</v>
      </c>
      <c r="C1761" s="229">
        <v>7</v>
      </c>
      <c r="D1761" s="230" t="s">
        <v>4674</v>
      </c>
      <c r="E1761" s="151"/>
    </row>
    <row r="1762" spans="2:5">
      <c r="B1762" s="228">
        <v>42852</v>
      </c>
      <c r="C1762" s="229">
        <v>7</v>
      </c>
      <c r="D1762" s="230" t="s">
        <v>4674</v>
      </c>
      <c r="E1762" s="151"/>
    </row>
    <row r="1763" spans="2:5">
      <c r="B1763" s="228">
        <v>42852</v>
      </c>
      <c r="C1763" s="229">
        <v>7.6</v>
      </c>
      <c r="D1763" s="230" t="s">
        <v>4674</v>
      </c>
      <c r="E1763" s="151"/>
    </row>
    <row r="1764" spans="2:5">
      <c r="B1764" s="228">
        <v>42852</v>
      </c>
      <c r="C1764" s="229">
        <v>8.5</v>
      </c>
      <c r="D1764" s="230" t="s">
        <v>4674</v>
      </c>
      <c r="E1764" s="151"/>
    </row>
    <row r="1765" spans="2:5">
      <c r="B1765" s="228">
        <v>42852</v>
      </c>
      <c r="C1765" s="229">
        <v>9.18</v>
      </c>
      <c r="D1765" s="230" t="s">
        <v>4674</v>
      </c>
      <c r="E1765" s="151"/>
    </row>
    <row r="1766" spans="2:5">
      <c r="B1766" s="228">
        <v>42852</v>
      </c>
      <c r="C1766" s="229">
        <v>10</v>
      </c>
      <c r="D1766" s="230" t="s">
        <v>4674</v>
      </c>
      <c r="E1766" s="151"/>
    </row>
    <row r="1767" spans="2:5">
      <c r="B1767" s="228">
        <v>42852</v>
      </c>
      <c r="C1767" s="229">
        <v>10</v>
      </c>
      <c r="D1767" s="230" t="s">
        <v>4674</v>
      </c>
      <c r="E1767" s="151"/>
    </row>
    <row r="1768" spans="2:5">
      <c r="B1768" s="228">
        <v>42852</v>
      </c>
      <c r="C1768" s="229">
        <v>10</v>
      </c>
      <c r="D1768" s="230" t="s">
        <v>4674</v>
      </c>
      <c r="E1768" s="151"/>
    </row>
    <row r="1769" spans="2:5">
      <c r="B1769" s="228">
        <v>42852</v>
      </c>
      <c r="C1769" s="229">
        <v>10</v>
      </c>
      <c r="D1769" s="230" t="s">
        <v>4674</v>
      </c>
      <c r="E1769" s="151"/>
    </row>
    <row r="1770" spans="2:5">
      <c r="B1770" s="228">
        <v>42852</v>
      </c>
      <c r="C1770" s="229">
        <v>10</v>
      </c>
      <c r="D1770" s="230" t="s">
        <v>4674</v>
      </c>
      <c r="E1770" s="151"/>
    </row>
    <row r="1771" spans="2:5">
      <c r="B1771" s="228">
        <v>42852</v>
      </c>
      <c r="C1771" s="229">
        <v>10</v>
      </c>
      <c r="D1771" s="230" t="s">
        <v>4674</v>
      </c>
      <c r="E1771" s="151"/>
    </row>
    <row r="1772" spans="2:5">
      <c r="B1772" s="228">
        <v>42852</v>
      </c>
      <c r="C1772" s="229">
        <v>11.2</v>
      </c>
      <c r="D1772" s="230" t="s">
        <v>4674</v>
      </c>
      <c r="E1772" s="151"/>
    </row>
    <row r="1773" spans="2:5">
      <c r="B1773" s="228">
        <v>42852</v>
      </c>
      <c r="C1773" s="229">
        <v>12.2</v>
      </c>
      <c r="D1773" s="230" t="s">
        <v>4674</v>
      </c>
      <c r="E1773" s="151"/>
    </row>
    <row r="1774" spans="2:5">
      <c r="B1774" s="228">
        <v>42852</v>
      </c>
      <c r="C1774" s="229">
        <v>12.75</v>
      </c>
      <c r="D1774" s="230" t="s">
        <v>4674</v>
      </c>
      <c r="E1774" s="151"/>
    </row>
    <row r="1775" spans="2:5">
      <c r="B1775" s="228">
        <v>42852</v>
      </c>
      <c r="C1775" s="229">
        <v>15</v>
      </c>
      <c r="D1775" s="230" t="s">
        <v>4674</v>
      </c>
      <c r="E1775" s="151"/>
    </row>
    <row r="1776" spans="2:5">
      <c r="B1776" s="228">
        <v>42852</v>
      </c>
      <c r="C1776" s="229">
        <v>15</v>
      </c>
      <c r="D1776" s="230" t="s">
        <v>4674</v>
      </c>
      <c r="E1776" s="151"/>
    </row>
    <row r="1777" spans="2:5">
      <c r="B1777" s="228">
        <v>42852</v>
      </c>
      <c r="C1777" s="229">
        <v>17</v>
      </c>
      <c r="D1777" s="230" t="s">
        <v>4674</v>
      </c>
      <c r="E1777" s="151"/>
    </row>
    <row r="1778" spans="2:5">
      <c r="B1778" s="228">
        <v>42852</v>
      </c>
      <c r="C1778" s="229">
        <v>18</v>
      </c>
      <c r="D1778" s="230" t="s">
        <v>4674</v>
      </c>
      <c r="E1778" s="151"/>
    </row>
    <row r="1779" spans="2:5">
      <c r="B1779" s="228">
        <v>42852</v>
      </c>
      <c r="C1779" s="229">
        <v>18</v>
      </c>
      <c r="D1779" s="230" t="s">
        <v>4674</v>
      </c>
      <c r="E1779" s="151"/>
    </row>
    <row r="1780" spans="2:5">
      <c r="B1780" s="228">
        <v>42852</v>
      </c>
      <c r="C1780" s="229">
        <v>18</v>
      </c>
      <c r="D1780" s="230" t="s">
        <v>4674</v>
      </c>
      <c r="E1780" s="151"/>
    </row>
    <row r="1781" spans="2:5">
      <c r="B1781" s="228">
        <v>42852</v>
      </c>
      <c r="C1781" s="229">
        <v>20</v>
      </c>
      <c r="D1781" s="230" t="s">
        <v>4674</v>
      </c>
      <c r="E1781" s="151"/>
    </row>
    <row r="1782" spans="2:5">
      <c r="B1782" s="228">
        <v>42852</v>
      </c>
      <c r="C1782" s="229">
        <v>20</v>
      </c>
      <c r="D1782" s="230" t="s">
        <v>4674</v>
      </c>
      <c r="E1782" s="151"/>
    </row>
    <row r="1783" spans="2:5">
      <c r="B1783" s="228">
        <v>42852</v>
      </c>
      <c r="C1783" s="229">
        <v>20</v>
      </c>
      <c r="D1783" s="230" t="s">
        <v>4674</v>
      </c>
      <c r="E1783" s="151"/>
    </row>
    <row r="1784" spans="2:5">
      <c r="B1784" s="228">
        <v>42852</v>
      </c>
      <c r="C1784" s="229">
        <v>20</v>
      </c>
      <c r="D1784" s="230" t="s">
        <v>4674</v>
      </c>
      <c r="E1784" s="151"/>
    </row>
    <row r="1785" spans="2:5">
      <c r="B1785" s="228">
        <v>42852</v>
      </c>
      <c r="C1785" s="229">
        <v>20</v>
      </c>
      <c r="D1785" s="230" t="s">
        <v>4674</v>
      </c>
      <c r="E1785" s="151"/>
    </row>
    <row r="1786" spans="2:5">
      <c r="B1786" s="228">
        <v>42852</v>
      </c>
      <c r="C1786" s="229">
        <v>20</v>
      </c>
      <c r="D1786" s="230" t="s">
        <v>4674</v>
      </c>
      <c r="E1786" s="151"/>
    </row>
    <row r="1787" spans="2:5">
      <c r="B1787" s="228">
        <v>42852</v>
      </c>
      <c r="C1787" s="229">
        <v>20</v>
      </c>
      <c r="D1787" s="230" t="s">
        <v>4674</v>
      </c>
      <c r="E1787" s="151"/>
    </row>
    <row r="1788" spans="2:5">
      <c r="B1788" s="228">
        <v>42852</v>
      </c>
      <c r="C1788" s="229">
        <v>20.25</v>
      </c>
      <c r="D1788" s="230" t="s">
        <v>4674</v>
      </c>
      <c r="E1788" s="151"/>
    </row>
    <row r="1789" spans="2:5">
      <c r="B1789" s="228">
        <v>42852</v>
      </c>
      <c r="C1789" s="229">
        <v>20.5</v>
      </c>
      <c r="D1789" s="230" t="s">
        <v>4674</v>
      </c>
      <c r="E1789" s="151"/>
    </row>
    <row r="1790" spans="2:5">
      <c r="B1790" s="228">
        <v>42852</v>
      </c>
      <c r="C1790" s="229">
        <v>24.35</v>
      </c>
      <c r="D1790" s="230" t="s">
        <v>4674</v>
      </c>
      <c r="E1790" s="151"/>
    </row>
    <row r="1791" spans="2:5">
      <c r="B1791" s="228">
        <v>42852</v>
      </c>
      <c r="C1791" s="229">
        <v>25</v>
      </c>
      <c r="D1791" s="230" t="s">
        <v>4674</v>
      </c>
      <c r="E1791" s="151"/>
    </row>
    <row r="1792" spans="2:5">
      <c r="B1792" s="228">
        <v>42852</v>
      </c>
      <c r="C1792" s="229">
        <v>25</v>
      </c>
      <c r="D1792" s="230" t="s">
        <v>4674</v>
      </c>
      <c r="E1792" s="151"/>
    </row>
    <row r="1793" spans="2:5">
      <c r="B1793" s="228">
        <v>42852</v>
      </c>
      <c r="C1793" s="229">
        <v>25</v>
      </c>
      <c r="D1793" s="230" t="s">
        <v>4674</v>
      </c>
      <c r="E1793" s="151"/>
    </row>
    <row r="1794" spans="2:5">
      <c r="B1794" s="228">
        <v>42852</v>
      </c>
      <c r="C1794" s="229">
        <v>25</v>
      </c>
      <c r="D1794" s="230" t="s">
        <v>4674</v>
      </c>
      <c r="E1794" s="151"/>
    </row>
    <row r="1795" spans="2:5">
      <c r="B1795" s="228">
        <v>42852</v>
      </c>
      <c r="C1795" s="229">
        <v>25.5</v>
      </c>
      <c r="D1795" s="230" t="s">
        <v>4674</v>
      </c>
      <c r="E1795" s="151"/>
    </row>
    <row r="1796" spans="2:5">
      <c r="B1796" s="228">
        <v>42852</v>
      </c>
      <c r="C1796" s="229">
        <v>29</v>
      </c>
      <c r="D1796" s="230" t="s">
        <v>4674</v>
      </c>
      <c r="E1796" s="151"/>
    </row>
    <row r="1797" spans="2:5">
      <c r="B1797" s="228">
        <v>42852</v>
      </c>
      <c r="C1797" s="229">
        <v>29</v>
      </c>
      <c r="D1797" s="230" t="s">
        <v>4674</v>
      </c>
      <c r="E1797" s="151"/>
    </row>
    <row r="1798" spans="2:5">
      <c r="B1798" s="228">
        <v>42852</v>
      </c>
      <c r="C1798" s="229">
        <v>30</v>
      </c>
      <c r="D1798" s="230" t="s">
        <v>4674</v>
      </c>
      <c r="E1798" s="151"/>
    </row>
    <row r="1799" spans="2:5">
      <c r="B1799" s="228">
        <v>42852</v>
      </c>
      <c r="C1799" s="229">
        <v>31</v>
      </c>
      <c r="D1799" s="230" t="s">
        <v>4674</v>
      </c>
      <c r="E1799" s="151"/>
    </row>
    <row r="1800" spans="2:5">
      <c r="B1800" s="228">
        <v>42852</v>
      </c>
      <c r="C1800" s="229">
        <v>40</v>
      </c>
      <c r="D1800" s="230" t="s">
        <v>4674</v>
      </c>
      <c r="E1800" s="151"/>
    </row>
    <row r="1801" spans="2:5">
      <c r="B1801" s="228">
        <v>42852</v>
      </c>
      <c r="C1801" s="229">
        <v>40</v>
      </c>
      <c r="D1801" s="230" t="s">
        <v>4674</v>
      </c>
      <c r="E1801" s="151"/>
    </row>
    <row r="1802" spans="2:5">
      <c r="B1802" s="228">
        <v>42852</v>
      </c>
      <c r="C1802" s="229">
        <v>44.5</v>
      </c>
      <c r="D1802" s="230" t="s">
        <v>4674</v>
      </c>
      <c r="E1802" s="151"/>
    </row>
    <row r="1803" spans="2:5">
      <c r="B1803" s="228">
        <v>42852</v>
      </c>
      <c r="C1803" s="229">
        <v>47</v>
      </c>
      <c r="D1803" s="230" t="s">
        <v>4674</v>
      </c>
      <c r="E1803" s="151"/>
    </row>
    <row r="1804" spans="2:5">
      <c r="B1804" s="228">
        <v>42852</v>
      </c>
      <c r="C1804" s="229">
        <v>50</v>
      </c>
      <c r="D1804" s="230" t="s">
        <v>4674</v>
      </c>
      <c r="E1804" s="151"/>
    </row>
    <row r="1805" spans="2:5">
      <c r="B1805" s="228">
        <v>42852</v>
      </c>
      <c r="C1805" s="229">
        <v>60</v>
      </c>
      <c r="D1805" s="230" t="s">
        <v>4674</v>
      </c>
      <c r="E1805" s="151"/>
    </row>
    <row r="1806" spans="2:5">
      <c r="B1806" s="228">
        <v>42852</v>
      </c>
      <c r="C1806" s="229">
        <v>75</v>
      </c>
      <c r="D1806" s="230" t="s">
        <v>4674</v>
      </c>
      <c r="E1806" s="151"/>
    </row>
    <row r="1807" spans="2:5">
      <c r="B1807" s="228">
        <v>42852</v>
      </c>
      <c r="C1807" s="229">
        <v>99.18</v>
      </c>
      <c r="D1807" s="230" t="s">
        <v>4674</v>
      </c>
      <c r="E1807" s="151"/>
    </row>
    <row r="1808" spans="2:5">
      <c r="B1808" s="228">
        <v>42852</v>
      </c>
      <c r="C1808" s="229">
        <v>412</v>
      </c>
      <c r="D1808" s="230" t="s">
        <v>4674</v>
      </c>
      <c r="E1808" s="151"/>
    </row>
    <row r="1809" spans="2:5">
      <c r="B1809" s="228">
        <v>42853</v>
      </c>
      <c r="C1809" s="229">
        <v>0.01</v>
      </c>
      <c r="D1809" s="230" t="s">
        <v>4674</v>
      </c>
      <c r="E1809" s="151"/>
    </row>
    <row r="1810" spans="2:5">
      <c r="B1810" s="228">
        <v>42853</v>
      </c>
      <c r="C1810" s="229">
        <v>0.18</v>
      </c>
      <c r="D1810" s="230" t="s">
        <v>4674</v>
      </c>
      <c r="E1810" s="151"/>
    </row>
    <row r="1811" spans="2:5">
      <c r="B1811" s="228">
        <v>42853</v>
      </c>
      <c r="C1811" s="229">
        <v>1</v>
      </c>
      <c r="D1811" s="230" t="s">
        <v>4674</v>
      </c>
      <c r="E1811" s="151"/>
    </row>
    <row r="1812" spans="2:5">
      <c r="B1812" s="228">
        <v>42853</v>
      </c>
      <c r="C1812" s="229">
        <v>1.41</v>
      </c>
      <c r="D1812" s="230" t="s">
        <v>4674</v>
      </c>
      <c r="E1812" s="151"/>
    </row>
    <row r="1813" spans="2:5">
      <c r="B1813" s="228">
        <v>42853</v>
      </c>
      <c r="C1813" s="229">
        <v>1.66</v>
      </c>
      <c r="D1813" s="230" t="s">
        <v>4674</v>
      </c>
      <c r="E1813" s="151"/>
    </row>
    <row r="1814" spans="2:5">
      <c r="B1814" s="228">
        <v>42853</v>
      </c>
      <c r="C1814" s="229">
        <v>1.91</v>
      </c>
      <c r="D1814" s="230" t="s">
        <v>4674</v>
      </c>
      <c r="E1814" s="151"/>
    </row>
    <row r="1815" spans="2:5">
      <c r="B1815" s="228">
        <v>42853</v>
      </c>
      <c r="C1815" s="229">
        <v>2</v>
      </c>
      <c r="D1815" s="230" t="s">
        <v>4674</v>
      </c>
      <c r="E1815" s="151"/>
    </row>
    <row r="1816" spans="2:5">
      <c r="B1816" s="228">
        <v>42853</v>
      </c>
      <c r="C1816" s="229">
        <v>2</v>
      </c>
      <c r="D1816" s="230" t="s">
        <v>4674</v>
      </c>
      <c r="E1816" s="151"/>
    </row>
    <row r="1817" spans="2:5">
      <c r="B1817" s="228">
        <v>42853</v>
      </c>
      <c r="C1817" s="229">
        <v>2.4500000000000002</v>
      </c>
      <c r="D1817" s="230" t="s">
        <v>4674</v>
      </c>
      <c r="E1817" s="151"/>
    </row>
    <row r="1818" spans="2:5">
      <c r="B1818" s="228">
        <v>42853</v>
      </c>
      <c r="C1818" s="229">
        <v>2.5</v>
      </c>
      <c r="D1818" s="230" t="s">
        <v>4674</v>
      </c>
      <c r="E1818" s="151"/>
    </row>
    <row r="1819" spans="2:5">
      <c r="B1819" s="228">
        <v>42853</v>
      </c>
      <c r="C1819" s="229">
        <v>2.74</v>
      </c>
      <c r="D1819" s="230" t="s">
        <v>4674</v>
      </c>
      <c r="E1819" s="151"/>
    </row>
    <row r="1820" spans="2:5">
      <c r="B1820" s="228">
        <v>42853</v>
      </c>
      <c r="C1820" s="229">
        <v>4</v>
      </c>
      <c r="D1820" s="230" t="s">
        <v>4674</v>
      </c>
      <c r="E1820" s="151"/>
    </row>
    <row r="1821" spans="2:5">
      <c r="B1821" s="228">
        <v>42853</v>
      </c>
      <c r="C1821" s="229">
        <v>4</v>
      </c>
      <c r="D1821" s="230" t="s">
        <v>4674</v>
      </c>
      <c r="E1821" s="151"/>
    </row>
    <row r="1822" spans="2:5">
      <c r="B1822" s="228">
        <v>42853</v>
      </c>
      <c r="C1822" s="229">
        <v>5</v>
      </c>
      <c r="D1822" s="230" t="s">
        <v>4674</v>
      </c>
      <c r="E1822" s="151"/>
    </row>
    <row r="1823" spans="2:5">
      <c r="B1823" s="228">
        <v>42853</v>
      </c>
      <c r="C1823" s="229">
        <v>5</v>
      </c>
      <c r="D1823" s="230" t="s">
        <v>4674</v>
      </c>
      <c r="E1823" s="151"/>
    </row>
    <row r="1824" spans="2:5">
      <c r="B1824" s="228">
        <v>42853</v>
      </c>
      <c r="C1824" s="229">
        <v>5</v>
      </c>
      <c r="D1824" s="230" t="s">
        <v>4674</v>
      </c>
      <c r="E1824" s="151"/>
    </row>
    <row r="1825" spans="2:5">
      <c r="B1825" s="228">
        <v>42853</v>
      </c>
      <c r="C1825" s="229">
        <v>5</v>
      </c>
      <c r="D1825" s="230" t="s">
        <v>4674</v>
      </c>
      <c r="E1825" s="151"/>
    </row>
    <row r="1826" spans="2:5">
      <c r="B1826" s="228">
        <v>42853</v>
      </c>
      <c r="C1826" s="229">
        <v>5.2</v>
      </c>
      <c r="D1826" s="230" t="s">
        <v>4674</v>
      </c>
      <c r="E1826" s="151"/>
    </row>
    <row r="1827" spans="2:5">
      <c r="B1827" s="228">
        <v>42853</v>
      </c>
      <c r="C1827" s="229">
        <v>6</v>
      </c>
      <c r="D1827" s="230" t="s">
        <v>4674</v>
      </c>
      <c r="E1827" s="151"/>
    </row>
    <row r="1828" spans="2:5">
      <c r="B1828" s="228">
        <v>42853</v>
      </c>
      <c r="C1828" s="229">
        <v>6.5</v>
      </c>
      <c r="D1828" s="230" t="s">
        <v>4674</v>
      </c>
      <c r="E1828" s="151"/>
    </row>
    <row r="1829" spans="2:5">
      <c r="B1829" s="228">
        <v>42853</v>
      </c>
      <c r="C1829" s="229">
        <v>6.5</v>
      </c>
      <c r="D1829" s="230" t="s">
        <v>4674</v>
      </c>
      <c r="E1829" s="151"/>
    </row>
    <row r="1830" spans="2:5">
      <c r="B1830" s="228">
        <v>42853</v>
      </c>
      <c r="C1830" s="229">
        <v>6.5</v>
      </c>
      <c r="D1830" s="230" t="s">
        <v>4674</v>
      </c>
      <c r="E1830" s="151"/>
    </row>
    <row r="1831" spans="2:5">
      <c r="B1831" s="228">
        <v>42853</v>
      </c>
      <c r="C1831" s="229">
        <v>6.5</v>
      </c>
      <c r="D1831" s="230" t="s">
        <v>4674</v>
      </c>
      <c r="E1831" s="151"/>
    </row>
    <row r="1832" spans="2:5">
      <c r="B1832" s="228">
        <v>42853</v>
      </c>
      <c r="C1832" s="229">
        <v>6.5</v>
      </c>
      <c r="D1832" s="230" t="s">
        <v>4674</v>
      </c>
      <c r="E1832" s="151"/>
    </row>
    <row r="1833" spans="2:5">
      <c r="B1833" s="228">
        <v>42853</v>
      </c>
      <c r="C1833" s="229">
        <v>6.5</v>
      </c>
      <c r="D1833" s="230" t="s">
        <v>4674</v>
      </c>
      <c r="E1833" s="151"/>
    </row>
    <row r="1834" spans="2:5">
      <c r="B1834" s="228">
        <v>42853</v>
      </c>
      <c r="C1834" s="229">
        <v>6.5</v>
      </c>
      <c r="D1834" s="230" t="s">
        <v>4674</v>
      </c>
      <c r="E1834" s="151"/>
    </row>
    <row r="1835" spans="2:5">
      <c r="B1835" s="228">
        <v>42853</v>
      </c>
      <c r="C1835" s="229">
        <v>6.5</v>
      </c>
      <c r="D1835" s="230" t="s">
        <v>4674</v>
      </c>
      <c r="E1835" s="151"/>
    </row>
    <row r="1836" spans="2:5">
      <c r="B1836" s="228">
        <v>42853</v>
      </c>
      <c r="C1836" s="229">
        <v>7</v>
      </c>
      <c r="D1836" s="230" t="s">
        <v>4674</v>
      </c>
      <c r="E1836" s="151"/>
    </row>
    <row r="1837" spans="2:5">
      <c r="B1837" s="228">
        <v>42853</v>
      </c>
      <c r="C1837" s="229">
        <v>7</v>
      </c>
      <c r="D1837" s="230" t="s">
        <v>4674</v>
      </c>
      <c r="E1837" s="151"/>
    </row>
    <row r="1838" spans="2:5">
      <c r="B1838" s="228">
        <v>42853</v>
      </c>
      <c r="C1838" s="229">
        <v>7</v>
      </c>
      <c r="D1838" s="230" t="s">
        <v>4674</v>
      </c>
      <c r="E1838" s="151"/>
    </row>
    <row r="1839" spans="2:5">
      <c r="B1839" s="228">
        <v>42853</v>
      </c>
      <c r="C1839" s="229">
        <v>7.88</v>
      </c>
      <c r="D1839" s="230" t="s">
        <v>4674</v>
      </c>
      <c r="E1839" s="151"/>
    </row>
    <row r="1840" spans="2:5">
      <c r="B1840" s="228">
        <v>42853</v>
      </c>
      <c r="C1840" s="229">
        <v>10</v>
      </c>
      <c r="D1840" s="230" t="s">
        <v>4674</v>
      </c>
      <c r="E1840" s="151"/>
    </row>
    <row r="1841" spans="2:5" s="191" customFormat="1">
      <c r="B1841" s="228">
        <v>42853</v>
      </c>
      <c r="C1841" s="229">
        <v>10</v>
      </c>
      <c r="D1841" s="230" t="s">
        <v>4674</v>
      </c>
      <c r="E1841" s="151"/>
    </row>
    <row r="1842" spans="2:5" s="191" customFormat="1">
      <c r="B1842" s="228">
        <v>42853</v>
      </c>
      <c r="C1842" s="229">
        <v>10</v>
      </c>
      <c r="D1842" s="230" t="s">
        <v>4674</v>
      </c>
      <c r="E1842" s="151"/>
    </row>
    <row r="1843" spans="2:5" s="191" customFormat="1">
      <c r="B1843" s="228">
        <v>42853</v>
      </c>
      <c r="C1843" s="229">
        <v>10</v>
      </c>
      <c r="D1843" s="230" t="s">
        <v>4674</v>
      </c>
      <c r="E1843" s="151"/>
    </row>
    <row r="1844" spans="2:5" s="191" customFormat="1">
      <c r="B1844" s="228">
        <v>42853</v>
      </c>
      <c r="C1844" s="229">
        <v>10.130000000000001</v>
      </c>
      <c r="D1844" s="230" t="s">
        <v>4674</v>
      </c>
      <c r="E1844" s="151"/>
    </row>
    <row r="1845" spans="2:5" s="191" customFormat="1">
      <c r="B1845" s="228">
        <v>42853</v>
      </c>
      <c r="C1845" s="229">
        <v>11</v>
      </c>
      <c r="D1845" s="230" t="s">
        <v>4674</v>
      </c>
      <c r="E1845" s="151"/>
    </row>
    <row r="1846" spans="2:5" s="191" customFormat="1">
      <c r="B1846" s="228">
        <v>42853</v>
      </c>
      <c r="C1846" s="229">
        <v>11</v>
      </c>
      <c r="D1846" s="230" t="s">
        <v>4674</v>
      </c>
      <c r="E1846" s="151"/>
    </row>
    <row r="1847" spans="2:5" s="191" customFormat="1">
      <c r="B1847" s="228">
        <v>42853</v>
      </c>
      <c r="C1847" s="229">
        <v>12</v>
      </c>
      <c r="D1847" s="230" t="s">
        <v>4674</v>
      </c>
      <c r="E1847" s="151"/>
    </row>
    <row r="1848" spans="2:5" s="191" customFormat="1">
      <c r="B1848" s="228">
        <v>42853</v>
      </c>
      <c r="C1848" s="229">
        <v>12</v>
      </c>
      <c r="D1848" s="230" t="s">
        <v>4674</v>
      </c>
      <c r="E1848" s="151"/>
    </row>
    <row r="1849" spans="2:5" s="191" customFormat="1">
      <c r="B1849" s="228">
        <v>42853</v>
      </c>
      <c r="C1849" s="229">
        <v>12</v>
      </c>
      <c r="D1849" s="230" t="s">
        <v>4674</v>
      </c>
      <c r="E1849" s="151"/>
    </row>
    <row r="1850" spans="2:5" s="191" customFormat="1">
      <c r="B1850" s="228">
        <v>42853</v>
      </c>
      <c r="C1850" s="229">
        <v>12</v>
      </c>
      <c r="D1850" s="230" t="s">
        <v>4674</v>
      </c>
      <c r="E1850" s="151"/>
    </row>
    <row r="1851" spans="2:5" s="191" customFormat="1">
      <c r="B1851" s="228">
        <v>42853</v>
      </c>
      <c r="C1851" s="229">
        <v>12</v>
      </c>
      <c r="D1851" s="230" t="s">
        <v>4674</v>
      </c>
      <c r="E1851" s="151"/>
    </row>
    <row r="1852" spans="2:5" s="191" customFormat="1">
      <c r="B1852" s="228">
        <v>42853</v>
      </c>
      <c r="C1852" s="229">
        <v>12</v>
      </c>
      <c r="D1852" s="230" t="s">
        <v>4674</v>
      </c>
      <c r="E1852" s="151"/>
    </row>
    <row r="1853" spans="2:5" s="191" customFormat="1">
      <c r="B1853" s="228">
        <v>42853</v>
      </c>
      <c r="C1853" s="229">
        <v>12</v>
      </c>
      <c r="D1853" s="230" t="s">
        <v>4674</v>
      </c>
      <c r="E1853" s="151"/>
    </row>
    <row r="1854" spans="2:5" s="191" customFormat="1">
      <c r="B1854" s="228">
        <v>42853</v>
      </c>
      <c r="C1854" s="229">
        <v>14.78</v>
      </c>
      <c r="D1854" s="230" t="s">
        <v>4674</v>
      </c>
      <c r="E1854" s="151"/>
    </row>
    <row r="1855" spans="2:5" s="191" customFormat="1">
      <c r="B1855" s="228">
        <v>42853</v>
      </c>
      <c r="C1855" s="229">
        <v>15</v>
      </c>
      <c r="D1855" s="230" t="s">
        <v>4674</v>
      </c>
      <c r="E1855" s="151"/>
    </row>
    <row r="1856" spans="2:5" s="191" customFormat="1">
      <c r="B1856" s="228">
        <v>42853</v>
      </c>
      <c r="C1856" s="229">
        <v>15.25</v>
      </c>
      <c r="D1856" s="230" t="s">
        <v>4674</v>
      </c>
      <c r="E1856" s="151"/>
    </row>
    <row r="1857" spans="2:5" s="191" customFormat="1">
      <c r="B1857" s="228">
        <v>42853</v>
      </c>
      <c r="C1857" s="229">
        <v>18.399999999999999</v>
      </c>
      <c r="D1857" s="230" t="s">
        <v>4674</v>
      </c>
      <c r="E1857" s="151"/>
    </row>
    <row r="1858" spans="2:5" s="191" customFormat="1">
      <c r="B1858" s="228">
        <v>42853</v>
      </c>
      <c r="C1858" s="229">
        <v>18.399999999999999</v>
      </c>
      <c r="D1858" s="230" t="s">
        <v>4674</v>
      </c>
      <c r="E1858" s="151"/>
    </row>
    <row r="1859" spans="2:5" s="191" customFormat="1">
      <c r="B1859" s="228">
        <v>42853</v>
      </c>
      <c r="C1859" s="229">
        <v>20</v>
      </c>
      <c r="D1859" s="230" t="s">
        <v>4674</v>
      </c>
      <c r="E1859" s="151"/>
    </row>
    <row r="1860" spans="2:5" s="191" customFormat="1">
      <c r="B1860" s="228">
        <v>42853</v>
      </c>
      <c r="C1860" s="229">
        <v>20.75</v>
      </c>
      <c r="D1860" s="230" t="s">
        <v>4674</v>
      </c>
      <c r="E1860" s="151"/>
    </row>
    <row r="1861" spans="2:5" s="191" customFormat="1">
      <c r="B1861" s="228">
        <v>42853</v>
      </c>
      <c r="C1861" s="229">
        <v>22.5</v>
      </c>
      <c r="D1861" s="230" t="s">
        <v>4674</v>
      </c>
      <c r="E1861" s="151"/>
    </row>
    <row r="1862" spans="2:5" s="191" customFormat="1">
      <c r="B1862" s="228">
        <v>42853</v>
      </c>
      <c r="C1862" s="229">
        <v>24.5</v>
      </c>
      <c r="D1862" s="230" t="s">
        <v>4674</v>
      </c>
      <c r="E1862" s="151"/>
    </row>
    <row r="1863" spans="2:5" s="191" customFormat="1">
      <c r="B1863" s="228">
        <v>42853</v>
      </c>
      <c r="C1863" s="229">
        <v>25</v>
      </c>
      <c r="D1863" s="230" t="s">
        <v>4674</v>
      </c>
      <c r="E1863" s="151"/>
    </row>
    <row r="1864" spans="2:5" s="191" customFormat="1">
      <c r="B1864" s="228">
        <v>42853</v>
      </c>
      <c r="C1864" s="229">
        <v>25</v>
      </c>
      <c r="D1864" s="230" t="s">
        <v>4674</v>
      </c>
      <c r="E1864" s="151"/>
    </row>
    <row r="1865" spans="2:5" s="191" customFormat="1">
      <c r="B1865" s="228">
        <v>42853</v>
      </c>
      <c r="C1865" s="229">
        <v>25</v>
      </c>
      <c r="D1865" s="230" t="s">
        <v>4674</v>
      </c>
      <c r="E1865" s="151"/>
    </row>
    <row r="1866" spans="2:5" s="191" customFormat="1">
      <c r="B1866" s="228">
        <v>42853</v>
      </c>
      <c r="C1866" s="229">
        <v>25</v>
      </c>
      <c r="D1866" s="230" t="s">
        <v>4674</v>
      </c>
      <c r="E1866" s="151"/>
    </row>
    <row r="1867" spans="2:5" s="191" customFormat="1">
      <c r="B1867" s="228">
        <v>42853</v>
      </c>
      <c r="C1867" s="229">
        <v>25</v>
      </c>
      <c r="D1867" s="230" t="s">
        <v>4674</v>
      </c>
      <c r="E1867" s="151"/>
    </row>
    <row r="1868" spans="2:5" s="191" customFormat="1">
      <c r="B1868" s="228">
        <v>42853</v>
      </c>
      <c r="C1868" s="229">
        <v>25</v>
      </c>
      <c r="D1868" s="230" t="s">
        <v>4674</v>
      </c>
      <c r="E1868" s="151"/>
    </row>
    <row r="1869" spans="2:5" s="191" customFormat="1">
      <c r="B1869" s="228">
        <v>42853</v>
      </c>
      <c r="C1869" s="229">
        <v>30</v>
      </c>
      <c r="D1869" s="230" t="s">
        <v>4674</v>
      </c>
      <c r="E1869" s="151"/>
    </row>
    <row r="1870" spans="2:5" s="191" customFormat="1">
      <c r="B1870" s="228">
        <v>42853</v>
      </c>
      <c r="C1870" s="229">
        <v>30</v>
      </c>
      <c r="D1870" s="230" t="s">
        <v>4674</v>
      </c>
      <c r="E1870" s="151"/>
    </row>
    <row r="1871" spans="2:5" s="191" customFormat="1">
      <c r="B1871" s="228">
        <v>42853</v>
      </c>
      <c r="C1871" s="229">
        <v>30</v>
      </c>
      <c r="D1871" s="230" t="s">
        <v>4674</v>
      </c>
      <c r="E1871" s="151"/>
    </row>
    <row r="1872" spans="2:5" s="191" customFormat="1">
      <c r="B1872" s="228">
        <v>42853</v>
      </c>
      <c r="C1872" s="229">
        <v>31.92</v>
      </c>
      <c r="D1872" s="230" t="s">
        <v>4674</v>
      </c>
      <c r="E1872" s="151"/>
    </row>
    <row r="1873" spans="2:5" s="191" customFormat="1">
      <c r="B1873" s="228">
        <v>42853</v>
      </c>
      <c r="C1873" s="229">
        <v>35</v>
      </c>
      <c r="D1873" s="230" t="s">
        <v>4674</v>
      </c>
      <c r="E1873" s="151"/>
    </row>
    <row r="1874" spans="2:5" s="191" customFormat="1">
      <c r="B1874" s="228">
        <v>42853</v>
      </c>
      <c r="C1874" s="229">
        <v>39.200000000000003</v>
      </c>
      <c r="D1874" s="230" t="s">
        <v>4674</v>
      </c>
      <c r="E1874" s="151"/>
    </row>
    <row r="1875" spans="2:5" s="191" customFormat="1">
      <c r="B1875" s="228">
        <v>42853</v>
      </c>
      <c r="C1875" s="229">
        <v>40</v>
      </c>
      <c r="D1875" s="230" t="s">
        <v>4674</v>
      </c>
      <c r="E1875" s="151"/>
    </row>
    <row r="1876" spans="2:5" s="191" customFormat="1">
      <c r="B1876" s="228">
        <v>42853</v>
      </c>
      <c r="C1876" s="229">
        <v>40.5</v>
      </c>
      <c r="D1876" s="230" t="s">
        <v>4674</v>
      </c>
      <c r="E1876" s="151"/>
    </row>
    <row r="1877" spans="2:5" s="191" customFormat="1">
      <c r="B1877" s="228">
        <v>42853</v>
      </c>
      <c r="C1877" s="229">
        <v>45</v>
      </c>
      <c r="D1877" s="230" t="s">
        <v>4674</v>
      </c>
      <c r="E1877" s="151"/>
    </row>
    <row r="1878" spans="2:5" s="191" customFormat="1">
      <c r="B1878" s="228">
        <v>42853</v>
      </c>
      <c r="C1878" s="229">
        <v>45</v>
      </c>
      <c r="D1878" s="230" t="s">
        <v>4674</v>
      </c>
      <c r="E1878" s="151"/>
    </row>
    <row r="1879" spans="2:5" s="191" customFormat="1">
      <c r="B1879" s="228">
        <v>42853</v>
      </c>
      <c r="C1879" s="229">
        <v>45</v>
      </c>
      <c r="D1879" s="230" t="s">
        <v>4674</v>
      </c>
      <c r="E1879" s="151"/>
    </row>
    <row r="1880" spans="2:5" s="191" customFormat="1">
      <c r="B1880" s="228">
        <v>42853</v>
      </c>
      <c r="C1880" s="229">
        <v>45</v>
      </c>
      <c r="D1880" s="230" t="s">
        <v>4674</v>
      </c>
      <c r="E1880" s="151"/>
    </row>
    <row r="1881" spans="2:5" s="191" customFormat="1">
      <c r="B1881" s="228">
        <v>42853</v>
      </c>
      <c r="C1881" s="229">
        <v>49.32</v>
      </c>
      <c r="D1881" s="230" t="s">
        <v>4674</v>
      </c>
      <c r="E1881" s="151"/>
    </row>
    <row r="1882" spans="2:5" s="191" customFormat="1">
      <c r="B1882" s="228">
        <v>42853</v>
      </c>
      <c r="C1882" s="229">
        <v>50</v>
      </c>
      <c r="D1882" s="230" t="s">
        <v>4674</v>
      </c>
      <c r="E1882" s="151"/>
    </row>
    <row r="1883" spans="2:5" s="191" customFormat="1">
      <c r="B1883" s="228">
        <v>42853</v>
      </c>
      <c r="C1883" s="229">
        <v>50</v>
      </c>
      <c r="D1883" s="230" t="s">
        <v>4674</v>
      </c>
      <c r="E1883" s="151"/>
    </row>
    <row r="1884" spans="2:5" s="191" customFormat="1">
      <c r="B1884" s="228">
        <v>42853</v>
      </c>
      <c r="C1884" s="229">
        <v>60.5</v>
      </c>
      <c r="D1884" s="230" t="s">
        <v>4674</v>
      </c>
      <c r="E1884" s="151"/>
    </row>
    <row r="1885" spans="2:5" s="191" customFormat="1">
      <c r="B1885" s="228">
        <v>42853</v>
      </c>
      <c r="C1885" s="229">
        <v>80</v>
      </c>
      <c r="D1885" s="230" t="s">
        <v>4674</v>
      </c>
      <c r="E1885" s="151"/>
    </row>
    <row r="1886" spans="2:5" s="191" customFormat="1">
      <c r="B1886" s="228">
        <v>42853</v>
      </c>
      <c r="C1886" s="229">
        <v>80</v>
      </c>
      <c r="D1886" s="230" t="s">
        <v>4674</v>
      </c>
      <c r="E1886" s="151"/>
    </row>
    <row r="1887" spans="2:5" s="191" customFormat="1">
      <c r="B1887" s="228">
        <v>42853</v>
      </c>
      <c r="C1887" s="229">
        <v>90</v>
      </c>
      <c r="D1887" s="230" t="s">
        <v>4674</v>
      </c>
      <c r="E1887" s="151"/>
    </row>
    <row r="1888" spans="2:5" s="191" customFormat="1">
      <c r="B1888" s="228">
        <v>42853</v>
      </c>
      <c r="C1888" s="229">
        <v>95</v>
      </c>
      <c r="D1888" s="230" t="s">
        <v>4674</v>
      </c>
      <c r="E1888" s="151"/>
    </row>
    <row r="1889" spans="2:5" s="191" customFormat="1">
      <c r="B1889" s="228">
        <v>42853</v>
      </c>
      <c r="C1889" s="229">
        <v>97</v>
      </c>
      <c r="D1889" s="230" t="s">
        <v>4674</v>
      </c>
      <c r="E1889" s="151"/>
    </row>
    <row r="1890" spans="2:5" s="191" customFormat="1">
      <c r="B1890" s="228">
        <v>42853</v>
      </c>
      <c r="C1890" s="229">
        <v>200</v>
      </c>
      <c r="D1890" s="230" t="s">
        <v>4674</v>
      </c>
      <c r="E1890" s="151"/>
    </row>
    <row r="1891" spans="2:5" s="191" customFormat="1">
      <c r="B1891" s="228">
        <v>42853</v>
      </c>
      <c r="C1891" s="229">
        <v>200</v>
      </c>
      <c r="D1891" s="230" t="s">
        <v>4674</v>
      </c>
      <c r="E1891" s="151"/>
    </row>
    <row r="1892" spans="2:5" s="191" customFormat="1">
      <c r="B1892" s="228">
        <v>42853</v>
      </c>
      <c r="C1892" s="229">
        <v>1455</v>
      </c>
      <c r="D1892" s="230" t="s">
        <v>4675</v>
      </c>
      <c r="E1892" s="151"/>
    </row>
    <row r="1893" spans="2:5" s="1" customFormat="1">
      <c r="B1893" s="231" t="s">
        <v>31</v>
      </c>
      <c r="C1893" s="232">
        <f>SUM(C6:C1892)</f>
        <v>85502.080000000075</v>
      </c>
      <c r="D1893" s="191"/>
    </row>
    <row r="1894" spans="2:5">
      <c r="B1894" s="218" t="s">
        <v>28</v>
      </c>
      <c r="C1894" s="233">
        <v>1000</v>
      </c>
    </row>
  </sheetData>
  <sheetProtection algorithmName="SHA-512" hashValue="YWgPS/UkKw1Gbp/HhH4OQ6VO/jrhZuSVFJyzrmN/GrI4q3fTl6o1OtGzqt9A0lGS6L1XdGxxx2kxCLOIKTU24Q==" saltValue="V7bc6obu8alKjvzlN2H7KA==" spinCount="100000" sheet="1" objects="1" scenarios="1"/>
  <mergeCells count="2">
    <mergeCell ref="C1:D1"/>
    <mergeCell ref="B4:D4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F280"/>
  <sheetViews>
    <sheetView zoomScaleNormal="100" workbookViewId="0">
      <selection activeCell="A4" sqref="A4"/>
    </sheetView>
  </sheetViews>
  <sheetFormatPr defaultColWidth="9.140625" defaultRowHeight="12.75"/>
  <cols>
    <col min="1" max="1" width="7.7109375" style="1" customWidth="1"/>
    <col min="2" max="2" width="20.7109375" style="11" customWidth="1"/>
    <col min="3" max="3" width="21.7109375" style="27" customWidth="1"/>
    <col min="4" max="4" width="30.7109375" style="42" customWidth="1"/>
    <col min="5" max="7" width="9.140625" style="1"/>
    <col min="8" max="8" width="12.140625" style="1" bestFit="1" customWidth="1"/>
    <col min="9" max="16384" width="9.140625" style="1"/>
  </cols>
  <sheetData>
    <row r="1" spans="1:6" ht="52.5" customHeight="1">
      <c r="A1" s="14"/>
      <c r="B1" s="9"/>
      <c r="C1" s="373" t="s">
        <v>1144</v>
      </c>
      <c r="D1" s="373"/>
      <c r="E1" s="16"/>
      <c r="F1" s="15"/>
    </row>
    <row r="2" spans="1:6" ht="14.25">
      <c r="B2" s="203" t="s">
        <v>11</v>
      </c>
      <c r="C2" s="204">
        <f>C279-C280</f>
        <v>25654.639999999996</v>
      </c>
      <c r="D2" s="41"/>
    </row>
    <row r="4" spans="1:6" s="20" customFormat="1" ht="36.6" customHeight="1">
      <c r="B4" s="214" t="s">
        <v>7</v>
      </c>
      <c r="C4" s="234" t="s">
        <v>8</v>
      </c>
      <c r="D4" s="235" t="s">
        <v>13</v>
      </c>
    </row>
    <row r="5" spans="1:6">
      <c r="B5" s="236" t="s">
        <v>3136</v>
      </c>
      <c r="C5" s="237">
        <v>10</v>
      </c>
      <c r="D5" s="230"/>
    </row>
    <row r="6" spans="1:6">
      <c r="B6" s="236" t="s">
        <v>3131</v>
      </c>
      <c r="C6" s="237">
        <v>47.39</v>
      </c>
      <c r="D6" s="230"/>
    </row>
    <row r="7" spans="1:6">
      <c r="B7" s="236" t="s">
        <v>3131</v>
      </c>
      <c r="C7" s="237">
        <v>27.96</v>
      </c>
      <c r="D7" s="230"/>
    </row>
    <row r="8" spans="1:6">
      <c r="B8" s="236" t="s">
        <v>3145</v>
      </c>
      <c r="C8" s="237">
        <v>100</v>
      </c>
      <c r="D8" s="230"/>
    </row>
    <row r="9" spans="1:6">
      <c r="B9" s="236" t="s">
        <v>4382</v>
      </c>
      <c r="C9" s="237">
        <v>20.32</v>
      </c>
      <c r="D9" s="230"/>
    </row>
    <row r="10" spans="1:6">
      <c r="B10" s="236" t="s">
        <v>4382</v>
      </c>
      <c r="C10" s="237">
        <v>69.86</v>
      </c>
      <c r="D10" s="230"/>
    </row>
    <row r="11" spans="1:6">
      <c r="B11" s="236" t="s">
        <v>3133</v>
      </c>
      <c r="C11" s="237">
        <v>187</v>
      </c>
      <c r="D11" s="230"/>
    </row>
    <row r="12" spans="1:6">
      <c r="B12" s="236" t="s">
        <v>3135</v>
      </c>
      <c r="C12" s="237">
        <v>66.739999999999995</v>
      </c>
      <c r="D12" s="230"/>
    </row>
    <row r="13" spans="1:6">
      <c r="B13" s="236" t="s">
        <v>3135</v>
      </c>
      <c r="C13" s="237">
        <v>34.15</v>
      </c>
      <c r="D13" s="230"/>
    </row>
    <row r="14" spans="1:6">
      <c r="B14" s="236" t="s">
        <v>3137</v>
      </c>
      <c r="C14" s="237">
        <v>62.5</v>
      </c>
      <c r="D14" s="230"/>
    </row>
    <row r="15" spans="1:6">
      <c r="B15" s="236" t="s">
        <v>3136</v>
      </c>
      <c r="C15" s="237">
        <v>50</v>
      </c>
      <c r="D15" s="230"/>
    </row>
    <row r="16" spans="1:6">
      <c r="B16" s="236" t="s">
        <v>3128</v>
      </c>
      <c r="C16" s="237">
        <v>50</v>
      </c>
      <c r="D16" s="230"/>
    </row>
    <row r="17" spans="2:4">
      <c r="B17" s="236" t="s">
        <v>4383</v>
      </c>
      <c r="C17" s="237">
        <v>1000</v>
      </c>
      <c r="D17" s="230">
        <v>6084</v>
      </c>
    </row>
    <row r="18" spans="2:4">
      <c r="B18" s="236" t="s">
        <v>4383</v>
      </c>
      <c r="C18" s="237">
        <v>10</v>
      </c>
      <c r="D18" s="230"/>
    </row>
    <row r="19" spans="2:4">
      <c r="B19" s="236" t="s">
        <v>4383</v>
      </c>
      <c r="C19" s="237">
        <v>100</v>
      </c>
      <c r="D19" s="230"/>
    </row>
    <row r="20" spans="2:4">
      <c r="B20" s="236" t="s">
        <v>3132</v>
      </c>
      <c r="C20" s="237">
        <v>50</v>
      </c>
      <c r="D20" s="230"/>
    </row>
    <row r="21" spans="2:4">
      <c r="B21" s="236" t="s">
        <v>3138</v>
      </c>
      <c r="C21" s="237">
        <v>50</v>
      </c>
      <c r="D21" s="230"/>
    </row>
    <row r="22" spans="2:4">
      <c r="B22" s="236" t="s">
        <v>4384</v>
      </c>
      <c r="C22" s="237">
        <v>100</v>
      </c>
      <c r="D22" s="230"/>
    </row>
    <row r="23" spans="2:4">
      <c r="B23" s="236" t="s">
        <v>3141</v>
      </c>
      <c r="C23" s="237">
        <v>100</v>
      </c>
      <c r="D23" s="230"/>
    </row>
    <row r="24" spans="2:4">
      <c r="B24" s="236" t="s">
        <v>3131</v>
      </c>
      <c r="C24" s="237">
        <v>50</v>
      </c>
      <c r="D24" s="230"/>
    </row>
    <row r="25" spans="2:4">
      <c r="B25" s="236" t="s">
        <v>3145</v>
      </c>
      <c r="C25" s="237">
        <v>16</v>
      </c>
      <c r="D25" s="230"/>
    </row>
    <row r="26" spans="2:4">
      <c r="B26" s="236" t="s">
        <v>3132</v>
      </c>
      <c r="C26" s="237">
        <v>21</v>
      </c>
      <c r="D26" s="230">
        <v>6127</v>
      </c>
    </row>
    <row r="27" spans="2:4">
      <c r="B27" s="236" t="s">
        <v>3132</v>
      </c>
      <c r="C27" s="237">
        <v>6.08</v>
      </c>
      <c r="D27" s="230"/>
    </row>
    <row r="28" spans="2:4">
      <c r="B28" s="236" t="s">
        <v>3127</v>
      </c>
      <c r="C28" s="237">
        <v>12.700000000000001</v>
      </c>
      <c r="D28" s="230"/>
    </row>
    <row r="29" spans="2:4">
      <c r="B29" s="236" t="s">
        <v>3144</v>
      </c>
      <c r="C29" s="237">
        <v>36</v>
      </c>
      <c r="D29" s="230"/>
    </row>
    <row r="30" spans="2:4">
      <c r="B30" s="236" t="s">
        <v>4385</v>
      </c>
      <c r="C30" s="237">
        <v>668.86</v>
      </c>
      <c r="D30" s="230"/>
    </row>
    <row r="31" spans="2:4">
      <c r="B31" s="236" t="s">
        <v>3131</v>
      </c>
      <c r="C31" s="237">
        <v>37.46</v>
      </c>
      <c r="D31" s="230"/>
    </row>
    <row r="32" spans="2:4">
      <c r="B32" s="236" t="s">
        <v>3134</v>
      </c>
      <c r="C32" s="237">
        <v>66.2</v>
      </c>
      <c r="D32" s="230"/>
    </row>
    <row r="33" spans="2:4">
      <c r="B33" s="236" t="s">
        <v>4384</v>
      </c>
      <c r="C33" s="237">
        <v>45.45</v>
      </c>
      <c r="D33" s="230"/>
    </row>
    <row r="34" spans="2:4">
      <c r="B34" s="236" t="s">
        <v>3131</v>
      </c>
      <c r="C34" s="237">
        <v>70.48</v>
      </c>
      <c r="D34" s="230"/>
    </row>
    <row r="35" spans="2:4">
      <c r="B35" s="236" t="s">
        <v>3145</v>
      </c>
      <c r="C35" s="237">
        <v>40</v>
      </c>
      <c r="D35" s="230"/>
    </row>
    <row r="36" spans="2:4">
      <c r="B36" s="236" t="s">
        <v>3127</v>
      </c>
      <c r="C36" s="237">
        <v>111.27</v>
      </c>
      <c r="D36" s="230"/>
    </row>
    <row r="37" spans="2:4">
      <c r="B37" s="236" t="s">
        <v>3130</v>
      </c>
      <c r="C37" s="237">
        <v>50</v>
      </c>
      <c r="D37" s="230"/>
    </row>
    <row r="38" spans="2:4">
      <c r="B38" s="236" t="s">
        <v>3130</v>
      </c>
      <c r="C38" s="237">
        <v>115.97</v>
      </c>
      <c r="D38" s="230"/>
    </row>
    <row r="39" spans="2:4">
      <c r="B39" s="236" t="s">
        <v>3137</v>
      </c>
      <c r="C39" s="237">
        <v>84.4</v>
      </c>
      <c r="D39" s="230"/>
    </row>
    <row r="40" spans="2:4">
      <c r="B40" s="236" t="s">
        <v>3130</v>
      </c>
      <c r="C40" s="237">
        <v>27.38</v>
      </c>
      <c r="D40" s="230"/>
    </row>
    <row r="41" spans="2:4">
      <c r="B41" s="236" t="s">
        <v>4386</v>
      </c>
      <c r="C41" s="237">
        <v>10</v>
      </c>
      <c r="D41" s="230"/>
    </row>
    <row r="42" spans="2:4">
      <c r="B42" s="236" t="s">
        <v>3132</v>
      </c>
      <c r="C42" s="237">
        <v>5.2</v>
      </c>
      <c r="D42" s="230"/>
    </row>
    <row r="43" spans="2:4">
      <c r="B43" s="236" t="s">
        <v>3132</v>
      </c>
      <c r="C43" s="237">
        <v>5.2</v>
      </c>
      <c r="D43" s="230"/>
    </row>
    <row r="44" spans="2:4">
      <c r="B44" s="236" t="s">
        <v>3142</v>
      </c>
      <c r="C44" s="237">
        <v>100</v>
      </c>
      <c r="D44" s="230"/>
    </row>
    <row r="45" spans="2:4">
      <c r="B45" s="236" t="s">
        <v>3142</v>
      </c>
      <c r="C45" s="237">
        <v>100</v>
      </c>
      <c r="D45" s="230"/>
    </row>
    <row r="46" spans="2:4">
      <c r="B46" s="236" t="s">
        <v>3130</v>
      </c>
      <c r="C46" s="237">
        <v>30</v>
      </c>
      <c r="D46" s="230"/>
    </row>
    <row r="47" spans="2:4">
      <c r="B47" s="236" t="s">
        <v>3134</v>
      </c>
      <c r="C47" s="237">
        <v>15</v>
      </c>
      <c r="D47" s="230"/>
    </row>
    <row r="48" spans="2:4">
      <c r="B48" s="236" t="s">
        <v>3135</v>
      </c>
      <c r="C48" s="237">
        <v>21</v>
      </c>
      <c r="D48" s="230"/>
    </row>
    <row r="49" spans="2:4">
      <c r="B49" s="236" t="s">
        <v>4382</v>
      </c>
      <c r="C49" s="237">
        <v>4.0999999999999996</v>
      </c>
      <c r="D49" s="230"/>
    </row>
    <row r="50" spans="2:4">
      <c r="B50" s="236" t="s">
        <v>3133</v>
      </c>
      <c r="C50" s="237">
        <v>3.98</v>
      </c>
      <c r="D50" s="230"/>
    </row>
    <row r="51" spans="2:4">
      <c r="B51" s="236" t="s">
        <v>3129</v>
      </c>
      <c r="C51" s="237">
        <v>30</v>
      </c>
      <c r="D51" s="230"/>
    </row>
    <row r="52" spans="2:4">
      <c r="B52" s="236" t="s">
        <v>3127</v>
      </c>
      <c r="C52" s="237">
        <v>25</v>
      </c>
      <c r="D52" s="230"/>
    </row>
    <row r="53" spans="2:4">
      <c r="B53" s="236" t="s">
        <v>3132</v>
      </c>
      <c r="C53" s="237">
        <v>20</v>
      </c>
      <c r="D53" s="230"/>
    </row>
    <row r="54" spans="2:4">
      <c r="B54" s="236" t="s">
        <v>3133</v>
      </c>
      <c r="C54" s="237">
        <v>25</v>
      </c>
      <c r="D54" s="230"/>
    </row>
    <row r="55" spans="2:4">
      <c r="B55" s="236" t="s">
        <v>3142</v>
      </c>
      <c r="C55" s="237">
        <v>40</v>
      </c>
      <c r="D55" s="230"/>
    </row>
    <row r="56" spans="2:4">
      <c r="B56" s="236" t="s">
        <v>3143</v>
      </c>
      <c r="C56" s="237">
        <v>42</v>
      </c>
      <c r="D56" s="230"/>
    </row>
    <row r="57" spans="2:4">
      <c r="B57" s="236" t="s">
        <v>3139</v>
      </c>
      <c r="C57" s="237">
        <v>50</v>
      </c>
      <c r="D57" s="230">
        <v>3516</v>
      </c>
    </row>
    <row r="58" spans="2:4">
      <c r="B58" s="236" t="s">
        <v>3140</v>
      </c>
      <c r="C58" s="237">
        <v>58.02</v>
      </c>
      <c r="D58" s="230"/>
    </row>
    <row r="59" spans="2:4">
      <c r="B59" s="236" t="s">
        <v>3137</v>
      </c>
      <c r="C59" s="237">
        <v>20</v>
      </c>
      <c r="D59" s="230"/>
    </row>
    <row r="60" spans="2:4">
      <c r="B60" s="236" t="s">
        <v>3137</v>
      </c>
      <c r="C60" s="237">
        <v>20</v>
      </c>
      <c r="D60" s="230"/>
    </row>
    <row r="61" spans="2:4">
      <c r="B61" s="236" t="s">
        <v>4382</v>
      </c>
      <c r="C61" s="237">
        <v>24</v>
      </c>
      <c r="D61" s="230"/>
    </row>
    <row r="62" spans="2:4">
      <c r="B62" s="236" t="s">
        <v>3135</v>
      </c>
      <c r="C62" s="237">
        <v>50</v>
      </c>
      <c r="D62" s="230"/>
    </row>
    <row r="63" spans="2:4">
      <c r="B63" s="236" t="s">
        <v>3139</v>
      </c>
      <c r="C63" s="237">
        <v>50</v>
      </c>
      <c r="D63" s="230"/>
    </row>
    <row r="64" spans="2:4">
      <c r="B64" s="236" t="s">
        <v>3140</v>
      </c>
      <c r="C64" s="237">
        <v>25</v>
      </c>
      <c r="D64" s="230"/>
    </row>
    <row r="65" spans="2:4">
      <c r="B65" s="236" t="s">
        <v>4387</v>
      </c>
      <c r="C65" s="237">
        <v>50</v>
      </c>
      <c r="D65" s="230"/>
    </row>
    <row r="66" spans="2:4">
      <c r="B66" s="236" t="s">
        <v>3132</v>
      </c>
      <c r="C66" s="237">
        <v>20</v>
      </c>
      <c r="D66" s="230"/>
    </row>
    <row r="67" spans="2:4">
      <c r="B67" s="236" t="s">
        <v>3135</v>
      </c>
      <c r="C67" s="237">
        <v>50</v>
      </c>
      <c r="D67" s="230"/>
    </row>
    <row r="68" spans="2:4">
      <c r="B68" s="236" t="s">
        <v>3130</v>
      </c>
      <c r="C68" s="237">
        <v>32</v>
      </c>
      <c r="D68" s="230"/>
    </row>
    <row r="69" spans="2:4">
      <c r="B69" s="236" t="s">
        <v>3136</v>
      </c>
      <c r="C69" s="237">
        <v>47</v>
      </c>
      <c r="D69" s="230"/>
    </row>
    <row r="70" spans="2:4">
      <c r="B70" s="236" t="s">
        <v>3143</v>
      </c>
      <c r="C70" s="237">
        <v>40</v>
      </c>
      <c r="D70" s="230"/>
    </row>
    <row r="71" spans="2:4">
      <c r="B71" s="236" t="s">
        <v>4388</v>
      </c>
      <c r="C71" s="237">
        <v>20</v>
      </c>
      <c r="D71" s="230"/>
    </row>
    <row r="72" spans="2:4">
      <c r="B72" s="236" t="s">
        <v>3142</v>
      </c>
      <c r="C72" s="237">
        <v>5.65</v>
      </c>
      <c r="D72" s="230"/>
    </row>
    <row r="73" spans="2:4">
      <c r="B73" s="236" t="s">
        <v>3132</v>
      </c>
      <c r="C73" s="237">
        <v>50</v>
      </c>
      <c r="D73" s="230"/>
    </row>
    <row r="74" spans="2:4">
      <c r="B74" s="236" t="s">
        <v>3134</v>
      </c>
      <c r="C74" s="237">
        <v>35</v>
      </c>
      <c r="D74" s="230"/>
    </row>
    <row r="75" spans="2:4">
      <c r="B75" s="236" t="s">
        <v>3134</v>
      </c>
      <c r="C75" s="237">
        <v>1000</v>
      </c>
      <c r="D75" s="230"/>
    </row>
    <row r="76" spans="2:4">
      <c r="B76" s="236" t="s">
        <v>4384</v>
      </c>
      <c r="C76" s="237">
        <v>2000</v>
      </c>
      <c r="D76" s="230"/>
    </row>
    <row r="77" spans="2:4">
      <c r="B77" s="236" t="s">
        <v>3132</v>
      </c>
      <c r="C77" s="237">
        <v>87.5</v>
      </c>
      <c r="D77" s="230"/>
    </row>
    <row r="78" spans="2:4">
      <c r="B78" s="236" t="s">
        <v>3135</v>
      </c>
      <c r="C78" s="237">
        <v>87.5</v>
      </c>
      <c r="D78" s="230"/>
    </row>
    <row r="79" spans="2:4">
      <c r="B79" s="236" t="s">
        <v>3141</v>
      </c>
      <c r="C79" s="237">
        <v>35</v>
      </c>
      <c r="D79" s="230"/>
    </row>
    <row r="80" spans="2:4">
      <c r="B80" s="236" t="s">
        <v>3134</v>
      </c>
      <c r="C80" s="237">
        <v>20</v>
      </c>
      <c r="D80" s="230"/>
    </row>
    <row r="81" spans="2:4">
      <c r="B81" s="236" t="s">
        <v>4382</v>
      </c>
      <c r="C81" s="237">
        <v>10</v>
      </c>
      <c r="D81" s="230"/>
    </row>
    <row r="82" spans="2:4">
      <c r="B82" s="236" t="s">
        <v>3138</v>
      </c>
      <c r="C82" s="237">
        <v>55</v>
      </c>
      <c r="D82" s="230"/>
    </row>
    <row r="83" spans="2:4">
      <c r="B83" s="236" t="s">
        <v>3137</v>
      </c>
      <c r="C83" s="237">
        <v>85</v>
      </c>
      <c r="D83" s="230"/>
    </row>
    <row r="84" spans="2:4">
      <c r="B84" s="236" t="s">
        <v>3126</v>
      </c>
      <c r="C84" s="237">
        <v>40.35</v>
      </c>
      <c r="D84" s="230"/>
    </row>
    <row r="85" spans="2:4">
      <c r="B85" s="236" t="s">
        <v>3128</v>
      </c>
      <c r="C85" s="237">
        <v>45</v>
      </c>
      <c r="D85" s="230"/>
    </row>
    <row r="86" spans="2:4">
      <c r="B86" s="236" t="s">
        <v>4387</v>
      </c>
      <c r="C86" s="237">
        <v>50.15</v>
      </c>
      <c r="D86" s="230"/>
    </row>
    <row r="87" spans="2:4">
      <c r="B87" s="236" t="s">
        <v>3141</v>
      </c>
      <c r="C87" s="237">
        <v>102.5</v>
      </c>
      <c r="D87" s="230"/>
    </row>
    <row r="88" spans="2:4">
      <c r="B88" s="236" t="s">
        <v>3127</v>
      </c>
      <c r="C88" s="237">
        <v>20.86</v>
      </c>
      <c r="D88" s="230"/>
    </row>
    <row r="89" spans="2:4">
      <c r="B89" s="236" t="s">
        <v>3142</v>
      </c>
      <c r="C89" s="237">
        <v>10.34</v>
      </c>
      <c r="D89" s="230"/>
    </row>
    <row r="90" spans="2:4">
      <c r="B90" s="236" t="s">
        <v>3131</v>
      </c>
      <c r="C90" s="237">
        <v>350</v>
      </c>
      <c r="D90" s="230"/>
    </row>
    <row r="91" spans="2:4">
      <c r="B91" s="236" t="s">
        <v>4389</v>
      </c>
      <c r="C91" s="237">
        <v>50</v>
      </c>
      <c r="D91" s="230"/>
    </row>
    <row r="92" spans="2:4">
      <c r="B92" s="236" t="s">
        <v>4387</v>
      </c>
      <c r="C92" s="237">
        <v>40</v>
      </c>
      <c r="D92" s="230"/>
    </row>
    <row r="93" spans="2:4">
      <c r="B93" s="236" t="s">
        <v>4387</v>
      </c>
      <c r="C93" s="237">
        <v>250</v>
      </c>
      <c r="D93" s="230"/>
    </row>
    <row r="94" spans="2:4">
      <c r="B94" s="236" t="s">
        <v>4390</v>
      </c>
      <c r="C94" s="237">
        <v>2000</v>
      </c>
      <c r="D94" s="230"/>
    </row>
    <row r="95" spans="2:4">
      <c r="B95" s="236" t="s">
        <v>4382</v>
      </c>
      <c r="C95" s="237">
        <v>39.58</v>
      </c>
      <c r="D95" s="230"/>
    </row>
    <row r="96" spans="2:4">
      <c r="B96" s="236" t="s">
        <v>3133</v>
      </c>
      <c r="C96" s="237">
        <v>100</v>
      </c>
      <c r="D96" s="230"/>
    </row>
    <row r="97" spans="2:4">
      <c r="B97" s="236" t="s">
        <v>3133</v>
      </c>
      <c r="C97" s="237">
        <v>5</v>
      </c>
      <c r="D97" s="230"/>
    </row>
    <row r="98" spans="2:4">
      <c r="B98" s="236" t="s">
        <v>3130</v>
      </c>
      <c r="C98" s="237">
        <v>48.980000000000004</v>
      </c>
      <c r="D98" s="230"/>
    </row>
    <row r="99" spans="2:4">
      <c r="B99" s="236" t="s">
        <v>3139</v>
      </c>
      <c r="C99" s="237">
        <v>299.09000000000003</v>
      </c>
      <c r="D99" s="230"/>
    </row>
    <row r="100" spans="2:4">
      <c r="B100" s="236" t="s">
        <v>3135</v>
      </c>
      <c r="C100" s="237">
        <v>20</v>
      </c>
      <c r="D100" s="230"/>
    </row>
    <row r="101" spans="2:4">
      <c r="B101" s="236" t="s">
        <v>4383</v>
      </c>
      <c r="C101" s="237">
        <v>10</v>
      </c>
      <c r="D101" s="230"/>
    </row>
    <row r="102" spans="2:4">
      <c r="B102" s="236" t="s">
        <v>3144</v>
      </c>
      <c r="C102" s="237">
        <v>100</v>
      </c>
      <c r="D102" s="230"/>
    </row>
    <row r="103" spans="2:4">
      <c r="B103" s="236" t="s">
        <v>3137</v>
      </c>
      <c r="C103" s="237">
        <v>40</v>
      </c>
      <c r="D103" s="230"/>
    </row>
    <row r="104" spans="2:4">
      <c r="B104" s="236" t="s">
        <v>3137</v>
      </c>
      <c r="C104" s="237">
        <v>65.989999999999995</v>
      </c>
      <c r="D104" s="230"/>
    </row>
    <row r="105" spans="2:4">
      <c r="B105" s="236" t="s">
        <v>3137</v>
      </c>
      <c r="C105" s="237">
        <v>39.730000000000004</v>
      </c>
      <c r="D105" s="230"/>
    </row>
    <row r="106" spans="2:4">
      <c r="B106" s="236" t="s">
        <v>3137</v>
      </c>
      <c r="C106" s="237">
        <v>31.990000000000002</v>
      </c>
      <c r="D106" s="230"/>
    </row>
    <row r="107" spans="2:4">
      <c r="B107" s="236" t="s">
        <v>3127</v>
      </c>
      <c r="C107" s="237">
        <v>87.5</v>
      </c>
      <c r="D107" s="230"/>
    </row>
    <row r="108" spans="2:4">
      <c r="B108" s="236" t="s">
        <v>3128</v>
      </c>
      <c r="C108" s="237">
        <v>62.5</v>
      </c>
      <c r="D108" s="230"/>
    </row>
    <row r="109" spans="2:4">
      <c r="B109" s="236" t="s">
        <v>3135</v>
      </c>
      <c r="C109" s="237">
        <v>12.5</v>
      </c>
      <c r="D109" s="230"/>
    </row>
    <row r="110" spans="2:4">
      <c r="B110" s="236" t="s">
        <v>4386</v>
      </c>
      <c r="C110" s="237">
        <v>37.5</v>
      </c>
      <c r="D110" s="230"/>
    </row>
    <row r="111" spans="2:4">
      <c r="B111" s="236" t="s">
        <v>4384</v>
      </c>
      <c r="C111" s="237">
        <v>10</v>
      </c>
      <c r="D111" s="230"/>
    </row>
    <row r="112" spans="2:4">
      <c r="B112" s="236" t="s">
        <v>3132</v>
      </c>
      <c r="C112" s="237">
        <v>10</v>
      </c>
      <c r="D112" s="230"/>
    </row>
    <row r="113" spans="2:4">
      <c r="B113" s="236" t="s">
        <v>3132</v>
      </c>
      <c r="C113" s="237">
        <v>10</v>
      </c>
      <c r="D113" s="230"/>
    </row>
    <row r="114" spans="2:4">
      <c r="B114" s="236" t="s">
        <v>4386</v>
      </c>
      <c r="C114" s="237">
        <v>10</v>
      </c>
      <c r="D114" s="230"/>
    </row>
    <row r="115" spans="2:4">
      <c r="B115" s="236" t="s">
        <v>3144</v>
      </c>
      <c r="C115" s="237">
        <v>10</v>
      </c>
      <c r="D115" s="230"/>
    </row>
    <row r="116" spans="2:4">
      <c r="B116" s="236" t="s">
        <v>3140</v>
      </c>
      <c r="C116" s="237">
        <v>40</v>
      </c>
      <c r="D116" s="230"/>
    </row>
    <row r="117" spans="2:4">
      <c r="B117" s="236" t="s">
        <v>4383</v>
      </c>
      <c r="C117" s="237">
        <v>16</v>
      </c>
      <c r="D117" s="230"/>
    </row>
    <row r="118" spans="2:4">
      <c r="B118" s="236" t="s">
        <v>3137</v>
      </c>
      <c r="C118" s="237">
        <v>31</v>
      </c>
      <c r="D118" s="230"/>
    </row>
    <row r="119" spans="2:4">
      <c r="B119" s="236" t="s">
        <v>3145</v>
      </c>
      <c r="C119" s="237">
        <v>9</v>
      </c>
      <c r="D119" s="230"/>
    </row>
    <row r="120" spans="2:4">
      <c r="B120" s="236" t="s">
        <v>3132</v>
      </c>
      <c r="C120" s="237">
        <v>8</v>
      </c>
      <c r="D120" s="230"/>
    </row>
    <row r="121" spans="2:4">
      <c r="B121" s="236" t="s">
        <v>3137</v>
      </c>
      <c r="C121" s="237">
        <v>29</v>
      </c>
      <c r="D121" s="230"/>
    </row>
    <row r="122" spans="2:4">
      <c r="B122" s="236" t="s">
        <v>4382</v>
      </c>
      <c r="C122" s="237">
        <v>15</v>
      </c>
      <c r="D122" s="230"/>
    </row>
    <row r="123" spans="2:4">
      <c r="B123" s="236" t="s">
        <v>3143</v>
      </c>
      <c r="C123" s="237">
        <v>6</v>
      </c>
      <c r="D123" s="230"/>
    </row>
    <row r="124" spans="2:4">
      <c r="B124" s="236" t="s">
        <v>3145</v>
      </c>
      <c r="C124" s="237">
        <v>13</v>
      </c>
      <c r="D124" s="230"/>
    </row>
    <row r="125" spans="2:4">
      <c r="B125" s="236" t="s">
        <v>3135</v>
      </c>
      <c r="C125" s="237">
        <v>80.5</v>
      </c>
      <c r="D125" s="230"/>
    </row>
    <row r="126" spans="2:4">
      <c r="B126" s="236" t="s">
        <v>4385</v>
      </c>
      <c r="C126" s="237">
        <v>11.93</v>
      </c>
      <c r="D126" s="230"/>
    </row>
    <row r="127" spans="2:4">
      <c r="B127" s="236" t="s">
        <v>3127</v>
      </c>
      <c r="C127" s="237">
        <v>38.75</v>
      </c>
      <c r="D127" s="230"/>
    </row>
    <row r="128" spans="2:4">
      <c r="B128" s="236" t="s">
        <v>3136</v>
      </c>
      <c r="C128" s="237">
        <v>60</v>
      </c>
      <c r="D128" s="230"/>
    </row>
    <row r="129" spans="2:4">
      <c r="B129" s="236" t="s">
        <v>4384</v>
      </c>
      <c r="C129" s="237">
        <v>14.24</v>
      </c>
      <c r="D129" s="230"/>
    </row>
    <row r="130" spans="2:4">
      <c r="B130" s="236" t="s">
        <v>3127</v>
      </c>
      <c r="C130" s="237">
        <v>500</v>
      </c>
      <c r="D130" s="230"/>
    </row>
    <row r="131" spans="2:4">
      <c r="B131" s="236" t="s">
        <v>4384</v>
      </c>
      <c r="C131" s="237">
        <v>450</v>
      </c>
      <c r="D131" s="230"/>
    </row>
    <row r="132" spans="2:4">
      <c r="B132" s="236" t="s">
        <v>3139</v>
      </c>
      <c r="C132" s="237">
        <v>25</v>
      </c>
      <c r="D132" s="230"/>
    </row>
    <row r="133" spans="2:4">
      <c r="B133" s="236" t="s">
        <v>4382</v>
      </c>
      <c r="C133" s="237">
        <v>50</v>
      </c>
      <c r="D133" s="230"/>
    </row>
    <row r="134" spans="2:4">
      <c r="B134" s="236" t="s">
        <v>3138</v>
      </c>
      <c r="C134" s="237">
        <v>20</v>
      </c>
      <c r="D134" s="230"/>
    </row>
    <row r="135" spans="2:4">
      <c r="B135" s="236" t="s">
        <v>3130</v>
      </c>
      <c r="C135" s="237">
        <v>32.04</v>
      </c>
      <c r="D135" s="230"/>
    </row>
    <row r="136" spans="2:4">
      <c r="B136" s="236" t="s">
        <v>3129</v>
      </c>
      <c r="C136" s="237">
        <v>100</v>
      </c>
      <c r="D136" s="230"/>
    </row>
    <row r="137" spans="2:4">
      <c r="B137" s="236" t="s">
        <v>4389</v>
      </c>
      <c r="C137" s="237">
        <v>17.95</v>
      </c>
      <c r="D137" s="230"/>
    </row>
    <row r="138" spans="2:4">
      <c r="B138" s="236" t="s">
        <v>3132</v>
      </c>
      <c r="C138" s="237">
        <v>41.37</v>
      </c>
      <c r="D138" s="230"/>
    </row>
    <row r="139" spans="2:4">
      <c r="B139" s="236" t="s">
        <v>3132</v>
      </c>
      <c r="C139" s="237">
        <v>31.62</v>
      </c>
      <c r="D139" s="230"/>
    </row>
    <row r="140" spans="2:4">
      <c r="B140" s="236" t="s">
        <v>3132</v>
      </c>
      <c r="C140" s="237">
        <v>25.92</v>
      </c>
      <c r="D140" s="230"/>
    </row>
    <row r="141" spans="2:4">
      <c r="B141" s="236" t="s">
        <v>3138</v>
      </c>
      <c r="C141" s="237">
        <v>20</v>
      </c>
      <c r="D141" s="230"/>
    </row>
    <row r="142" spans="2:4">
      <c r="B142" s="236" t="s">
        <v>3137</v>
      </c>
      <c r="C142" s="237">
        <v>25</v>
      </c>
      <c r="D142" s="230"/>
    </row>
    <row r="143" spans="2:4">
      <c r="B143" s="236" t="s">
        <v>4387</v>
      </c>
      <c r="C143" s="237">
        <v>150</v>
      </c>
      <c r="D143" s="230"/>
    </row>
    <row r="144" spans="2:4">
      <c r="B144" s="236" t="s">
        <v>4383</v>
      </c>
      <c r="C144" s="237">
        <v>200</v>
      </c>
      <c r="D144" s="230"/>
    </row>
    <row r="145" spans="2:4">
      <c r="B145" s="236" t="s">
        <v>4388</v>
      </c>
      <c r="C145" s="237">
        <v>50</v>
      </c>
      <c r="D145" s="230"/>
    </row>
    <row r="146" spans="2:4">
      <c r="B146" s="236" t="s">
        <v>4391</v>
      </c>
      <c r="C146" s="237">
        <v>100</v>
      </c>
      <c r="D146" s="230"/>
    </row>
    <row r="147" spans="2:4">
      <c r="B147" s="236" t="s">
        <v>4384</v>
      </c>
      <c r="C147" s="237">
        <v>200</v>
      </c>
      <c r="D147" s="230"/>
    </row>
    <row r="148" spans="2:4">
      <c r="B148" s="236" t="s">
        <v>4389</v>
      </c>
      <c r="C148" s="237">
        <v>100</v>
      </c>
      <c r="D148" s="230"/>
    </row>
    <row r="149" spans="2:4">
      <c r="B149" s="236" t="s">
        <v>3144</v>
      </c>
      <c r="C149" s="237">
        <v>10</v>
      </c>
      <c r="D149" s="230"/>
    </row>
    <row r="150" spans="2:4">
      <c r="B150" s="236" t="s">
        <v>3127</v>
      </c>
      <c r="C150" s="237">
        <v>100</v>
      </c>
      <c r="D150" s="230">
        <v>4460</v>
      </c>
    </row>
    <row r="151" spans="2:4">
      <c r="B151" s="236" t="s">
        <v>3127</v>
      </c>
      <c r="C151" s="237">
        <v>100</v>
      </c>
      <c r="D151" s="230">
        <v>5836</v>
      </c>
    </row>
    <row r="152" spans="2:4">
      <c r="B152" s="236" t="s">
        <v>4383</v>
      </c>
      <c r="C152" s="237">
        <v>50</v>
      </c>
      <c r="D152" s="230"/>
    </row>
    <row r="153" spans="2:4">
      <c r="B153" s="236" t="s">
        <v>3137</v>
      </c>
      <c r="C153" s="237">
        <v>72.33</v>
      </c>
      <c r="D153" s="230"/>
    </row>
    <row r="154" spans="2:4">
      <c r="B154" s="236" t="s">
        <v>3139</v>
      </c>
      <c r="C154" s="237">
        <v>46.5</v>
      </c>
      <c r="D154" s="230"/>
    </row>
    <row r="155" spans="2:4">
      <c r="B155" s="236" t="s">
        <v>3145</v>
      </c>
      <c r="C155" s="237">
        <v>49.68</v>
      </c>
      <c r="D155" s="230"/>
    </row>
    <row r="156" spans="2:4">
      <c r="B156" s="236" t="s">
        <v>3139</v>
      </c>
      <c r="C156" s="237">
        <v>36</v>
      </c>
      <c r="D156" s="230"/>
    </row>
    <row r="157" spans="2:4">
      <c r="B157" s="236" t="s">
        <v>4385</v>
      </c>
      <c r="C157" s="237">
        <v>93.9</v>
      </c>
      <c r="D157" s="230"/>
    </row>
    <row r="158" spans="2:4">
      <c r="B158" s="236" t="s">
        <v>4390</v>
      </c>
      <c r="C158" s="237">
        <v>5.07</v>
      </c>
      <c r="D158" s="230"/>
    </row>
    <row r="159" spans="2:4">
      <c r="B159" s="236" t="s">
        <v>3129</v>
      </c>
      <c r="C159" s="237">
        <v>6.13</v>
      </c>
      <c r="D159" s="230"/>
    </row>
    <row r="160" spans="2:4">
      <c r="B160" s="236" t="s">
        <v>3136</v>
      </c>
      <c r="C160" s="237">
        <v>125</v>
      </c>
      <c r="D160" s="230"/>
    </row>
    <row r="161" spans="2:4">
      <c r="B161" s="236" t="s">
        <v>3135</v>
      </c>
      <c r="C161" s="237">
        <v>500</v>
      </c>
      <c r="D161" s="230"/>
    </row>
    <row r="162" spans="2:4">
      <c r="B162" s="236" t="s">
        <v>3144</v>
      </c>
      <c r="C162" s="237">
        <v>500</v>
      </c>
      <c r="D162" s="230"/>
    </row>
    <row r="163" spans="2:4">
      <c r="B163" s="236" t="s">
        <v>3137</v>
      </c>
      <c r="C163" s="237">
        <v>30</v>
      </c>
      <c r="D163" s="230"/>
    </row>
    <row r="164" spans="2:4">
      <c r="B164" s="236" t="s">
        <v>3133</v>
      </c>
      <c r="C164" s="237">
        <v>20</v>
      </c>
      <c r="D164" s="230"/>
    </row>
    <row r="165" spans="2:4">
      <c r="B165" s="236" t="s">
        <v>4388</v>
      </c>
      <c r="C165" s="237">
        <v>50</v>
      </c>
      <c r="D165" s="230"/>
    </row>
    <row r="166" spans="2:4">
      <c r="B166" s="236" t="s">
        <v>3137</v>
      </c>
      <c r="C166" s="237">
        <v>800</v>
      </c>
      <c r="D166" s="230"/>
    </row>
    <row r="167" spans="2:4">
      <c r="B167" s="236" t="s">
        <v>3130</v>
      </c>
      <c r="C167" s="237">
        <v>50</v>
      </c>
      <c r="D167" s="230"/>
    </row>
    <row r="168" spans="2:4">
      <c r="B168" s="236" t="s">
        <v>4382</v>
      </c>
      <c r="C168" s="237">
        <v>50</v>
      </c>
      <c r="D168" s="230"/>
    </row>
    <row r="169" spans="2:4">
      <c r="B169" s="236" t="s">
        <v>4382</v>
      </c>
      <c r="C169" s="237">
        <v>50</v>
      </c>
      <c r="D169" s="230"/>
    </row>
    <row r="170" spans="2:4">
      <c r="B170" s="236" t="s">
        <v>3133</v>
      </c>
      <c r="C170" s="237">
        <v>50</v>
      </c>
      <c r="D170" s="230"/>
    </row>
    <row r="171" spans="2:4">
      <c r="B171" s="236" t="s">
        <v>4391</v>
      </c>
      <c r="C171" s="237">
        <v>26.04</v>
      </c>
      <c r="D171" s="230"/>
    </row>
    <row r="172" spans="2:4">
      <c r="B172" s="236" t="s">
        <v>3138</v>
      </c>
      <c r="C172" s="237">
        <v>20</v>
      </c>
      <c r="D172" s="230"/>
    </row>
    <row r="173" spans="2:4">
      <c r="B173" s="236" t="s">
        <v>3138</v>
      </c>
      <c r="C173" s="237">
        <v>30</v>
      </c>
      <c r="D173" s="230"/>
    </row>
    <row r="174" spans="2:4">
      <c r="B174" s="236" t="s">
        <v>3142</v>
      </c>
      <c r="C174" s="237">
        <v>42</v>
      </c>
      <c r="D174" s="230"/>
    </row>
    <row r="175" spans="2:4">
      <c r="B175" s="236" t="s">
        <v>3142</v>
      </c>
      <c r="C175" s="237">
        <v>34.619999999999997</v>
      </c>
      <c r="D175" s="230"/>
    </row>
    <row r="176" spans="2:4">
      <c r="B176" s="236" t="s">
        <v>4387</v>
      </c>
      <c r="C176" s="237">
        <v>84</v>
      </c>
      <c r="D176" s="230"/>
    </row>
    <row r="177" spans="2:4">
      <c r="B177" s="236" t="s">
        <v>3130</v>
      </c>
      <c r="C177" s="237">
        <v>144</v>
      </c>
      <c r="D177" s="230"/>
    </row>
    <row r="178" spans="2:4">
      <c r="B178" s="236" t="s">
        <v>3130</v>
      </c>
      <c r="C178" s="237">
        <v>56</v>
      </c>
      <c r="D178" s="230"/>
    </row>
    <row r="179" spans="2:4">
      <c r="B179" s="236" t="s">
        <v>3137</v>
      </c>
      <c r="C179" s="237">
        <v>22</v>
      </c>
      <c r="D179" s="230"/>
    </row>
    <row r="180" spans="2:4">
      <c r="B180" s="236" t="s">
        <v>3139</v>
      </c>
      <c r="C180" s="237">
        <v>56</v>
      </c>
      <c r="D180" s="230"/>
    </row>
    <row r="181" spans="2:4">
      <c r="B181" s="236" t="s">
        <v>3142</v>
      </c>
      <c r="C181" s="237">
        <v>5</v>
      </c>
      <c r="D181" s="230"/>
    </row>
    <row r="182" spans="2:4">
      <c r="B182" s="236" t="s">
        <v>3142</v>
      </c>
      <c r="C182" s="237">
        <v>5</v>
      </c>
      <c r="D182" s="230"/>
    </row>
    <row r="183" spans="2:4">
      <c r="B183" s="236" t="s">
        <v>3142</v>
      </c>
      <c r="C183" s="237">
        <v>10</v>
      </c>
      <c r="D183" s="230"/>
    </row>
    <row r="184" spans="2:4">
      <c r="B184" s="236" t="s">
        <v>3129</v>
      </c>
      <c r="C184" s="237">
        <v>22</v>
      </c>
      <c r="D184" s="230"/>
    </row>
    <row r="185" spans="2:4">
      <c r="B185" s="236" t="s">
        <v>3145</v>
      </c>
      <c r="C185" s="237">
        <v>5.15</v>
      </c>
      <c r="D185" s="230"/>
    </row>
    <row r="186" spans="2:4">
      <c r="B186" s="236" t="s">
        <v>3138</v>
      </c>
      <c r="C186" s="237">
        <v>80</v>
      </c>
      <c r="D186" s="230"/>
    </row>
    <row r="187" spans="2:4">
      <c r="B187" s="236" t="s">
        <v>3131</v>
      </c>
      <c r="C187" s="237">
        <v>70</v>
      </c>
      <c r="D187" s="230"/>
    </row>
    <row r="188" spans="2:4">
      <c r="B188" s="236" t="s">
        <v>3138</v>
      </c>
      <c r="C188" s="237">
        <v>5</v>
      </c>
      <c r="D188" s="230"/>
    </row>
    <row r="189" spans="2:4">
      <c r="B189" s="236" t="s">
        <v>3127</v>
      </c>
      <c r="C189" s="237">
        <v>39</v>
      </c>
      <c r="D189" s="230"/>
    </row>
    <row r="190" spans="2:4">
      <c r="B190" s="236" t="s">
        <v>3141</v>
      </c>
      <c r="C190" s="237">
        <v>20.5</v>
      </c>
      <c r="D190" s="230"/>
    </row>
    <row r="191" spans="2:4">
      <c r="B191" s="236" t="s">
        <v>3126</v>
      </c>
      <c r="C191" s="237">
        <v>36.75</v>
      </c>
      <c r="D191" s="230"/>
    </row>
    <row r="192" spans="2:4">
      <c r="B192" s="236" t="s">
        <v>3133</v>
      </c>
      <c r="C192" s="237">
        <v>40</v>
      </c>
      <c r="D192" s="230"/>
    </row>
    <row r="193" spans="2:4">
      <c r="B193" s="236" t="s">
        <v>3130</v>
      </c>
      <c r="C193" s="237">
        <v>100</v>
      </c>
      <c r="D193" s="230"/>
    </row>
    <row r="194" spans="2:4">
      <c r="B194" s="236" t="s">
        <v>4383</v>
      </c>
      <c r="C194" s="237">
        <v>50</v>
      </c>
      <c r="D194" s="230"/>
    </row>
    <row r="195" spans="2:4">
      <c r="B195" s="236" t="s">
        <v>3141</v>
      </c>
      <c r="C195" s="237">
        <v>90</v>
      </c>
      <c r="D195" s="230"/>
    </row>
    <row r="196" spans="2:4">
      <c r="B196" s="236" t="s">
        <v>3142</v>
      </c>
      <c r="C196" s="237">
        <v>10</v>
      </c>
      <c r="D196" s="230"/>
    </row>
    <row r="197" spans="2:4">
      <c r="B197" s="236" t="s">
        <v>4386</v>
      </c>
      <c r="C197" s="237">
        <v>84</v>
      </c>
      <c r="D197" s="230"/>
    </row>
    <row r="198" spans="2:4">
      <c r="B198" s="236" t="s">
        <v>3142</v>
      </c>
      <c r="C198" s="237">
        <v>100</v>
      </c>
      <c r="D198" s="230"/>
    </row>
    <row r="199" spans="2:4">
      <c r="B199" s="236" t="s">
        <v>3141</v>
      </c>
      <c r="C199" s="237">
        <v>19.25</v>
      </c>
      <c r="D199" s="230"/>
    </row>
    <row r="200" spans="2:4">
      <c r="B200" s="236" t="s">
        <v>3132</v>
      </c>
      <c r="C200" s="237">
        <v>758.77</v>
      </c>
      <c r="D200" s="230"/>
    </row>
    <row r="201" spans="2:4">
      <c r="B201" s="236" t="s">
        <v>3135</v>
      </c>
      <c r="C201" s="237">
        <v>20</v>
      </c>
      <c r="D201" s="230"/>
    </row>
    <row r="202" spans="2:4">
      <c r="B202" s="236" t="s">
        <v>4382</v>
      </c>
      <c r="C202" s="237">
        <v>50</v>
      </c>
      <c r="D202" s="230"/>
    </row>
    <row r="203" spans="2:4">
      <c r="B203" s="236" t="s">
        <v>3127</v>
      </c>
      <c r="C203" s="237">
        <v>49</v>
      </c>
      <c r="D203" s="230"/>
    </row>
    <row r="204" spans="2:4">
      <c r="B204" s="236" t="s">
        <v>4388</v>
      </c>
      <c r="C204" s="237">
        <v>45.07</v>
      </c>
      <c r="D204" s="230"/>
    </row>
    <row r="205" spans="2:4">
      <c r="B205" s="236" t="s">
        <v>4387</v>
      </c>
      <c r="C205" s="237">
        <v>2000</v>
      </c>
      <c r="D205" s="230"/>
    </row>
    <row r="206" spans="2:4">
      <c r="B206" s="236" t="s">
        <v>4382</v>
      </c>
      <c r="C206" s="237">
        <v>250</v>
      </c>
      <c r="D206" s="230"/>
    </row>
    <row r="207" spans="2:4">
      <c r="B207" s="236" t="s">
        <v>3127</v>
      </c>
      <c r="C207" s="237">
        <v>35</v>
      </c>
      <c r="D207" s="230"/>
    </row>
    <row r="208" spans="2:4">
      <c r="B208" s="236" t="s">
        <v>3135</v>
      </c>
      <c r="C208" s="237">
        <v>10</v>
      </c>
      <c r="D208" s="230">
        <v>6127</v>
      </c>
    </row>
    <row r="209" spans="2:4">
      <c r="B209" s="236" t="s">
        <v>3136</v>
      </c>
      <c r="C209" s="237">
        <v>18</v>
      </c>
      <c r="D209" s="230"/>
    </row>
    <row r="210" spans="2:4">
      <c r="B210" s="236" t="s">
        <v>3126</v>
      </c>
      <c r="C210" s="237">
        <v>5.3</v>
      </c>
      <c r="D210" s="230"/>
    </row>
    <row r="211" spans="2:4">
      <c r="B211" s="236" t="s">
        <v>3126</v>
      </c>
      <c r="C211" s="237">
        <v>37.25</v>
      </c>
      <c r="D211" s="230"/>
    </row>
    <row r="212" spans="2:4">
      <c r="B212" s="236" t="s">
        <v>3133</v>
      </c>
      <c r="C212" s="237">
        <v>5.3</v>
      </c>
      <c r="D212" s="230"/>
    </row>
    <row r="213" spans="2:4">
      <c r="B213" s="236" t="s">
        <v>3133</v>
      </c>
      <c r="C213" s="237">
        <v>137.25</v>
      </c>
      <c r="D213" s="230"/>
    </row>
    <row r="214" spans="2:4">
      <c r="B214" s="236" t="s">
        <v>3144</v>
      </c>
      <c r="C214" s="237">
        <v>37.25</v>
      </c>
      <c r="D214" s="230"/>
    </row>
    <row r="215" spans="2:4">
      <c r="B215" s="236" t="s">
        <v>3141</v>
      </c>
      <c r="C215" s="237">
        <v>5.3</v>
      </c>
      <c r="D215" s="230"/>
    </row>
    <row r="216" spans="2:4">
      <c r="B216" s="236" t="s">
        <v>3145</v>
      </c>
      <c r="C216" s="237">
        <v>137.25</v>
      </c>
      <c r="D216" s="230"/>
    </row>
    <row r="217" spans="2:4">
      <c r="B217" s="236" t="s">
        <v>3136</v>
      </c>
      <c r="C217" s="237">
        <v>5.3</v>
      </c>
      <c r="D217" s="230"/>
    </row>
    <row r="218" spans="2:4">
      <c r="B218" s="236" t="s">
        <v>3137</v>
      </c>
      <c r="C218" s="237">
        <v>5.3</v>
      </c>
      <c r="D218" s="230"/>
    </row>
    <row r="219" spans="2:4">
      <c r="B219" s="236" t="s">
        <v>3126</v>
      </c>
      <c r="C219" s="237">
        <v>10</v>
      </c>
      <c r="D219" s="230"/>
    </row>
    <row r="220" spans="2:4">
      <c r="B220" s="236" t="s">
        <v>4383</v>
      </c>
      <c r="C220" s="237">
        <v>10</v>
      </c>
      <c r="D220" s="230"/>
    </row>
    <row r="221" spans="2:4">
      <c r="B221" s="236" t="s">
        <v>4384</v>
      </c>
      <c r="C221" s="237">
        <v>10</v>
      </c>
      <c r="D221" s="230"/>
    </row>
    <row r="222" spans="2:4">
      <c r="B222" s="236" t="s">
        <v>3132</v>
      </c>
      <c r="C222" s="237">
        <v>50</v>
      </c>
      <c r="D222" s="230"/>
    </row>
    <row r="223" spans="2:4">
      <c r="B223" s="236" t="s">
        <v>3133</v>
      </c>
      <c r="C223" s="237">
        <v>10</v>
      </c>
      <c r="D223" s="230"/>
    </row>
    <row r="224" spans="2:4">
      <c r="B224" s="236" t="s">
        <v>3141</v>
      </c>
      <c r="C224" s="237">
        <v>50</v>
      </c>
      <c r="D224" s="230"/>
    </row>
    <row r="225" spans="2:4">
      <c r="B225" s="236" t="s">
        <v>3137</v>
      </c>
      <c r="C225" s="237">
        <v>23.39</v>
      </c>
      <c r="D225" s="230"/>
    </row>
    <row r="226" spans="2:4">
      <c r="B226" s="236" t="s">
        <v>4387</v>
      </c>
      <c r="C226" s="237">
        <v>10</v>
      </c>
      <c r="D226" s="230"/>
    </row>
    <row r="227" spans="2:4">
      <c r="B227" s="236" t="s">
        <v>3138</v>
      </c>
      <c r="C227" s="237">
        <v>50</v>
      </c>
      <c r="D227" s="230"/>
    </row>
    <row r="228" spans="2:4">
      <c r="B228" s="236" t="s">
        <v>3130</v>
      </c>
      <c r="C228" s="237">
        <v>50</v>
      </c>
      <c r="D228" s="230"/>
    </row>
    <row r="229" spans="2:4">
      <c r="B229" s="236" t="s">
        <v>3141</v>
      </c>
      <c r="C229" s="237">
        <v>235</v>
      </c>
      <c r="D229" s="230"/>
    </row>
    <row r="230" spans="2:4">
      <c r="B230" s="236" t="s">
        <v>3132</v>
      </c>
      <c r="C230" s="237">
        <v>64.69</v>
      </c>
      <c r="D230" s="230"/>
    </row>
    <row r="231" spans="2:4">
      <c r="B231" s="236" t="s">
        <v>3138</v>
      </c>
      <c r="C231" s="237">
        <v>100</v>
      </c>
      <c r="D231" s="230"/>
    </row>
    <row r="232" spans="2:4">
      <c r="B232" s="236" t="s">
        <v>3131</v>
      </c>
      <c r="C232" s="237">
        <v>60</v>
      </c>
      <c r="D232" s="230"/>
    </row>
    <row r="233" spans="2:4">
      <c r="B233" s="236" t="s">
        <v>3131</v>
      </c>
      <c r="C233" s="237">
        <v>60</v>
      </c>
      <c r="D233" s="230"/>
    </row>
    <row r="234" spans="2:4">
      <c r="B234" s="236" t="s">
        <v>3139</v>
      </c>
      <c r="C234" s="237">
        <v>1000</v>
      </c>
      <c r="D234" s="230"/>
    </row>
    <row r="235" spans="2:4">
      <c r="B235" s="236" t="s">
        <v>3141</v>
      </c>
      <c r="C235" s="237">
        <v>59</v>
      </c>
      <c r="D235" s="230"/>
    </row>
    <row r="236" spans="2:4">
      <c r="B236" s="236" t="s">
        <v>3138</v>
      </c>
      <c r="C236" s="237">
        <v>209.55</v>
      </c>
      <c r="D236" s="230"/>
    </row>
    <row r="237" spans="2:4">
      <c r="B237" s="236" t="s">
        <v>4382</v>
      </c>
      <c r="C237" s="237">
        <v>50</v>
      </c>
      <c r="D237" s="230"/>
    </row>
    <row r="238" spans="2:4">
      <c r="B238" s="236" t="s">
        <v>3128</v>
      </c>
      <c r="C238" s="237">
        <v>50</v>
      </c>
      <c r="D238" s="230"/>
    </row>
    <row r="239" spans="2:4">
      <c r="B239" s="236" t="s">
        <v>3126</v>
      </c>
      <c r="C239" s="237">
        <v>20</v>
      </c>
      <c r="D239" s="230"/>
    </row>
    <row r="240" spans="2:4">
      <c r="B240" s="236" t="s">
        <v>3126</v>
      </c>
      <c r="C240" s="237">
        <v>20</v>
      </c>
      <c r="D240" s="230"/>
    </row>
    <row r="241" spans="2:4">
      <c r="B241" s="236" t="s">
        <v>3126</v>
      </c>
      <c r="C241" s="237">
        <v>20</v>
      </c>
      <c r="D241" s="230"/>
    </row>
    <row r="242" spans="2:4">
      <c r="B242" s="236" t="s">
        <v>3126</v>
      </c>
      <c r="C242" s="237">
        <v>20</v>
      </c>
      <c r="D242" s="230"/>
    </row>
    <row r="243" spans="2:4">
      <c r="B243" s="236" t="s">
        <v>3130</v>
      </c>
      <c r="C243" s="237">
        <v>20</v>
      </c>
      <c r="D243" s="230"/>
    </row>
    <row r="244" spans="2:4">
      <c r="B244" s="236" t="s">
        <v>3130</v>
      </c>
      <c r="C244" s="237">
        <v>20</v>
      </c>
      <c r="D244" s="230"/>
    </row>
    <row r="245" spans="2:4">
      <c r="B245" s="236" t="s">
        <v>3136</v>
      </c>
      <c r="C245" s="237">
        <v>20</v>
      </c>
      <c r="D245" s="230"/>
    </row>
    <row r="246" spans="2:4">
      <c r="B246" s="236" t="s">
        <v>3137</v>
      </c>
      <c r="C246" s="237">
        <v>70</v>
      </c>
      <c r="D246" s="230"/>
    </row>
    <row r="247" spans="2:4">
      <c r="B247" s="236" t="s">
        <v>4384</v>
      </c>
      <c r="C247" s="237">
        <v>20</v>
      </c>
      <c r="D247" s="230"/>
    </row>
    <row r="248" spans="2:4">
      <c r="B248" s="236" t="s">
        <v>4384</v>
      </c>
      <c r="C248" s="237">
        <v>20</v>
      </c>
      <c r="D248" s="230"/>
    </row>
    <row r="249" spans="2:4">
      <c r="B249" s="236" t="s">
        <v>4384</v>
      </c>
      <c r="C249" s="237">
        <v>20</v>
      </c>
      <c r="D249" s="230"/>
    </row>
    <row r="250" spans="2:4">
      <c r="B250" s="236" t="s">
        <v>3143</v>
      </c>
      <c r="C250" s="237">
        <v>20</v>
      </c>
      <c r="D250" s="230"/>
    </row>
    <row r="251" spans="2:4">
      <c r="B251" s="236" t="s">
        <v>3143</v>
      </c>
      <c r="C251" s="237">
        <v>20</v>
      </c>
      <c r="D251" s="230"/>
    </row>
    <row r="252" spans="2:4">
      <c r="B252" s="236" t="s">
        <v>3134</v>
      </c>
      <c r="C252" s="237">
        <v>9</v>
      </c>
      <c r="D252" s="230"/>
    </row>
    <row r="253" spans="2:4">
      <c r="B253" s="236" t="s">
        <v>3126</v>
      </c>
      <c r="C253" s="237">
        <v>100</v>
      </c>
      <c r="D253" s="230"/>
    </row>
    <row r="254" spans="2:4">
      <c r="B254" s="236" t="s">
        <v>3137</v>
      </c>
      <c r="C254" s="237">
        <v>100</v>
      </c>
      <c r="D254" s="230"/>
    </row>
    <row r="255" spans="2:4">
      <c r="B255" s="236" t="s">
        <v>3136</v>
      </c>
      <c r="C255" s="237">
        <v>20</v>
      </c>
      <c r="D255" s="230"/>
    </row>
    <row r="256" spans="2:4">
      <c r="B256" s="236" t="s">
        <v>3126</v>
      </c>
      <c r="C256" s="237">
        <v>145</v>
      </c>
      <c r="D256" s="230"/>
    </row>
    <row r="257" spans="2:4">
      <c r="B257" s="236" t="s">
        <v>4386</v>
      </c>
      <c r="C257" s="237">
        <v>4.5</v>
      </c>
      <c r="D257" s="230"/>
    </row>
    <row r="258" spans="2:4">
      <c r="B258" s="236" t="s">
        <v>3141</v>
      </c>
      <c r="C258" s="237">
        <v>50</v>
      </c>
      <c r="D258" s="230"/>
    </row>
    <row r="259" spans="2:4">
      <c r="B259" s="236" t="s">
        <v>3129</v>
      </c>
      <c r="C259" s="237">
        <v>10.1</v>
      </c>
      <c r="D259" s="230"/>
    </row>
    <row r="260" spans="2:4">
      <c r="B260" s="236" t="s">
        <v>3143</v>
      </c>
      <c r="C260" s="237">
        <v>100</v>
      </c>
      <c r="D260" s="230"/>
    </row>
    <row r="261" spans="2:4">
      <c r="B261" s="236" t="s">
        <v>3141</v>
      </c>
      <c r="C261" s="237">
        <v>104.82000000000001</v>
      </c>
      <c r="D261" s="230"/>
    </row>
    <row r="262" spans="2:4">
      <c r="B262" s="236" t="s">
        <v>3128</v>
      </c>
      <c r="C262" s="237">
        <v>9.08</v>
      </c>
      <c r="D262" s="230"/>
    </row>
    <row r="263" spans="2:4">
      <c r="B263" s="236" t="s">
        <v>3132</v>
      </c>
      <c r="C263" s="237">
        <v>50</v>
      </c>
      <c r="D263" s="230"/>
    </row>
    <row r="264" spans="2:4">
      <c r="B264" s="236" t="s">
        <v>3132</v>
      </c>
      <c r="C264" s="237">
        <v>50</v>
      </c>
      <c r="D264" s="230"/>
    </row>
    <row r="265" spans="2:4">
      <c r="B265" s="236" t="s">
        <v>3136</v>
      </c>
      <c r="C265" s="237">
        <v>50</v>
      </c>
      <c r="D265" s="230"/>
    </row>
    <row r="266" spans="2:4">
      <c r="B266" s="236" t="s">
        <v>3126</v>
      </c>
      <c r="C266" s="237">
        <v>20</v>
      </c>
      <c r="D266" s="230"/>
    </row>
    <row r="267" spans="2:4">
      <c r="B267" s="236" t="s">
        <v>3130</v>
      </c>
      <c r="C267" s="237">
        <v>1000</v>
      </c>
      <c r="D267" s="230">
        <v>9194</v>
      </c>
    </row>
    <row r="268" spans="2:4">
      <c r="B268" s="236" t="s">
        <v>4390</v>
      </c>
      <c r="C268" s="237">
        <v>50</v>
      </c>
      <c r="D268" s="230"/>
    </row>
    <row r="269" spans="2:4">
      <c r="B269" s="236" t="s">
        <v>3143</v>
      </c>
      <c r="C269" s="237">
        <v>50</v>
      </c>
      <c r="D269" s="230"/>
    </row>
    <row r="270" spans="2:4">
      <c r="B270" s="236" t="s">
        <v>3127</v>
      </c>
      <c r="C270" s="237">
        <v>24.5</v>
      </c>
      <c r="D270" s="230"/>
    </row>
    <row r="271" spans="2:4">
      <c r="B271" s="236" t="s">
        <v>3138</v>
      </c>
      <c r="C271" s="237">
        <v>76</v>
      </c>
      <c r="D271" s="230"/>
    </row>
    <row r="272" spans="2:4">
      <c r="B272" s="236" t="s">
        <v>3139</v>
      </c>
      <c r="C272" s="237">
        <v>28.25</v>
      </c>
      <c r="D272" s="230"/>
    </row>
    <row r="273" spans="2:4">
      <c r="B273" s="236" t="s">
        <v>3145</v>
      </c>
      <c r="C273" s="237">
        <v>150</v>
      </c>
      <c r="D273" s="230"/>
    </row>
    <row r="274" spans="2:4">
      <c r="B274" s="236" t="s">
        <v>3128</v>
      </c>
      <c r="C274" s="237">
        <v>32.5</v>
      </c>
      <c r="D274" s="230"/>
    </row>
    <row r="275" spans="2:4">
      <c r="B275" s="236" t="s">
        <v>3127</v>
      </c>
      <c r="C275" s="237">
        <v>70</v>
      </c>
      <c r="D275" s="230"/>
    </row>
    <row r="276" spans="2:4">
      <c r="B276" s="236" t="s">
        <v>3126</v>
      </c>
      <c r="C276" s="237">
        <v>46.800000000000004</v>
      </c>
      <c r="D276" s="230"/>
    </row>
    <row r="277" spans="2:4">
      <c r="B277" s="236" t="s">
        <v>4382</v>
      </c>
      <c r="C277" s="237">
        <v>36</v>
      </c>
      <c r="D277" s="230"/>
    </row>
    <row r="278" spans="2:4">
      <c r="B278" s="236" t="s">
        <v>3126</v>
      </c>
      <c r="C278" s="237">
        <v>40</v>
      </c>
      <c r="D278" s="230"/>
    </row>
    <row r="279" spans="2:4">
      <c r="B279" s="217" t="s">
        <v>31</v>
      </c>
      <c r="C279" s="238">
        <f>SUM(C5:C278)</f>
        <v>27229.639999999996</v>
      </c>
      <c r="D279" s="123"/>
    </row>
    <row r="280" spans="2:4">
      <c r="B280" s="218" t="s">
        <v>28</v>
      </c>
      <c r="C280" s="238">
        <v>1575</v>
      </c>
      <c r="D280" s="124"/>
    </row>
  </sheetData>
  <sheetProtection sheet="1" objects="1" scenarios="1"/>
  <sortState ref="F5:H255">
    <sortCondition ref="F5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B1:AB1314"/>
  <sheetViews>
    <sheetView zoomScaleNormal="100" zoomScalePageLayoutView="85" workbookViewId="0">
      <selection activeCell="A3" sqref="A3"/>
    </sheetView>
  </sheetViews>
  <sheetFormatPr defaultColWidth="8.85546875" defaultRowHeight="15"/>
  <cols>
    <col min="1" max="1" width="8.85546875" style="62"/>
    <col min="2" max="2" width="21.7109375" style="63" customWidth="1"/>
    <col min="3" max="3" width="40" style="64" customWidth="1"/>
    <col min="4" max="4" width="33.7109375" style="64" customWidth="1"/>
    <col min="5" max="16384" width="8.85546875" style="62"/>
  </cols>
  <sheetData>
    <row r="1" spans="2:4" s="150" customFormat="1" ht="41.1" customHeight="1">
      <c r="B1" s="60"/>
      <c r="C1" s="377" t="s">
        <v>1143</v>
      </c>
      <c r="D1" s="377"/>
    </row>
    <row r="2" spans="2:4">
      <c r="B2" s="203" t="s">
        <v>11</v>
      </c>
      <c r="C2" s="204">
        <f>C813-C814</f>
        <v>29132.879999999983</v>
      </c>
      <c r="D2" s="142"/>
    </row>
    <row r="4" spans="2:4" s="66" customFormat="1" ht="41.45" customHeight="1">
      <c r="B4" s="374" t="s">
        <v>15</v>
      </c>
      <c r="C4" s="375"/>
      <c r="D4" s="376"/>
    </row>
    <row r="5" spans="2:4">
      <c r="B5" s="240" t="s">
        <v>7</v>
      </c>
      <c r="C5" s="241" t="s">
        <v>8</v>
      </c>
      <c r="D5" s="242" t="s">
        <v>9</v>
      </c>
    </row>
    <row r="6" spans="2:4">
      <c r="B6" s="180">
        <v>42828</v>
      </c>
      <c r="C6" s="243">
        <v>30.150000000000002</v>
      </c>
      <c r="D6" s="243" t="s">
        <v>4676</v>
      </c>
    </row>
    <row r="7" spans="2:4">
      <c r="B7" s="180">
        <v>42828</v>
      </c>
      <c r="C7" s="243">
        <v>708</v>
      </c>
      <c r="D7" s="243" t="s">
        <v>4677</v>
      </c>
    </row>
    <row r="8" spans="2:4">
      <c r="B8" s="180">
        <v>42828</v>
      </c>
      <c r="C8" s="345">
        <v>50</v>
      </c>
      <c r="D8" s="345" t="s">
        <v>4678</v>
      </c>
    </row>
    <row r="9" spans="2:4">
      <c r="B9" s="180">
        <v>42830</v>
      </c>
      <c r="C9" s="345">
        <v>130</v>
      </c>
      <c r="D9" s="345" t="s">
        <v>4679</v>
      </c>
    </row>
    <row r="10" spans="2:4">
      <c r="B10" s="180">
        <v>42830</v>
      </c>
      <c r="C10" s="345">
        <v>100</v>
      </c>
      <c r="D10" s="345" t="s">
        <v>4680</v>
      </c>
    </row>
    <row r="11" spans="2:4">
      <c r="B11" s="180">
        <v>42830</v>
      </c>
      <c r="C11" s="345">
        <v>27.5</v>
      </c>
      <c r="D11" s="345" t="s">
        <v>4681</v>
      </c>
    </row>
    <row r="12" spans="2:4">
      <c r="B12" s="180">
        <v>42830</v>
      </c>
      <c r="C12" s="345">
        <v>203.3</v>
      </c>
      <c r="D12" s="345" t="s">
        <v>4682</v>
      </c>
    </row>
    <row r="13" spans="2:4">
      <c r="B13" s="180">
        <v>42830</v>
      </c>
      <c r="C13" s="345">
        <v>50</v>
      </c>
      <c r="D13" s="345" t="s">
        <v>4683</v>
      </c>
    </row>
    <row r="14" spans="2:4">
      <c r="B14" s="180">
        <v>42830</v>
      </c>
      <c r="C14" s="345">
        <v>8.8000000000000007</v>
      </c>
      <c r="D14" s="345" t="s">
        <v>4681</v>
      </c>
    </row>
    <row r="15" spans="2:4">
      <c r="B15" s="180">
        <v>42830</v>
      </c>
      <c r="C15" s="345">
        <v>40</v>
      </c>
      <c r="D15" s="345" t="s">
        <v>4684</v>
      </c>
    </row>
    <row r="16" spans="2:4">
      <c r="B16" s="180">
        <v>42830</v>
      </c>
      <c r="C16" s="345">
        <v>40</v>
      </c>
      <c r="D16" s="345" t="s">
        <v>4685</v>
      </c>
    </row>
    <row r="17" spans="2:4">
      <c r="B17" s="180">
        <v>42833</v>
      </c>
      <c r="C17" s="345">
        <v>47.32</v>
      </c>
      <c r="D17" s="345" t="s">
        <v>4686</v>
      </c>
    </row>
    <row r="18" spans="2:4">
      <c r="B18" s="180">
        <v>42832</v>
      </c>
      <c r="C18" s="345">
        <v>100</v>
      </c>
      <c r="D18" s="345" t="s">
        <v>4687</v>
      </c>
    </row>
    <row r="19" spans="2:4">
      <c r="B19" s="180">
        <v>42832</v>
      </c>
      <c r="C19" s="345">
        <v>200</v>
      </c>
      <c r="D19" s="345" t="s">
        <v>4688</v>
      </c>
    </row>
    <row r="20" spans="2:4">
      <c r="B20" s="180">
        <v>42832</v>
      </c>
      <c r="C20" s="345">
        <v>17.39</v>
      </c>
      <c r="D20" s="345" t="s">
        <v>4689</v>
      </c>
    </row>
    <row r="21" spans="2:4">
      <c r="B21" s="180">
        <v>42835</v>
      </c>
      <c r="C21" s="345">
        <v>17.73</v>
      </c>
      <c r="D21" s="345" t="s">
        <v>4690</v>
      </c>
    </row>
    <row r="22" spans="2:4">
      <c r="B22" s="180">
        <v>42835</v>
      </c>
      <c r="C22" s="345">
        <v>28.75</v>
      </c>
      <c r="D22" s="345" t="s">
        <v>4691</v>
      </c>
    </row>
    <row r="23" spans="2:4">
      <c r="B23" s="180">
        <v>42836</v>
      </c>
      <c r="C23" s="345">
        <v>17.22</v>
      </c>
      <c r="D23" s="345" t="s">
        <v>4692</v>
      </c>
    </row>
    <row r="24" spans="2:4">
      <c r="B24" s="180">
        <v>42837</v>
      </c>
      <c r="C24" s="345">
        <v>10</v>
      </c>
      <c r="D24" s="345" t="s">
        <v>4680</v>
      </c>
    </row>
    <row r="25" spans="2:4">
      <c r="B25" s="180">
        <v>42837</v>
      </c>
      <c r="C25" s="345">
        <v>172.55</v>
      </c>
      <c r="D25" s="345" t="s">
        <v>4693</v>
      </c>
    </row>
    <row r="26" spans="2:4">
      <c r="B26" s="180">
        <v>42837</v>
      </c>
      <c r="C26" s="345">
        <v>8.65</v>
      </c>
      <c r="D26" s="345" t="s">
        <v>4694</v>
      </c>
    </row>
    <row r="27" spans="2:4">
      <c r="B27" s="180">
        <v>42837</v>
      </c>
      <c r="C27" s="345">
        <v>204.2</v>
      </c>
      <c r="D27" s="345" t="s">
        <v>4695</v>
      </c>
    </row>
    <row r="28" spans="2:4">
      <c r="B28" s="180">
        <v>42837</v>
      </c>
      <c r="C28" s="345">
        <v>35</v>
      </c>
      <c r="D28" s="345" t="s">
        <v>4696</v>
      </c>
    </row>
    <row r="29" spans="2:4">
      <c r="B29" s="180">
        <v>42838</v>
      </c>
      <c r="C29" s="345">
        <v>82.14</v>
      </c>
      <c r="D29" s="345" t="s">
        <v>4697</v>
      </c>
    </row>
    <row r="30" spans="2:4">
      <c r="B30" s="180">
        <v>42838</v>
      </c>
      <c r="C30" s="345">
        <v>25</v>
      </c>
      <c r="D30" s="345" t="s">
        <v>4698</v>
      </c>
    </row>
    <row r="31" spans="2:4">
      <c r="B31" s="180">
        <v>42838</v>
      </c>
      <c r="C31" s="345">
        <v>9.6</v>
      </c>
      <c r="D31" s="345" t="s">
        <v>4699</v>
      </c>
    </row>
    <row r="32" spans="2:4">
      <c r="B32" s="180">
        <v>42838</v>
      </c>
      <c r="C32" s="345">
        <v>40</v>
      </c>
      <c r="D32" s="345" t="s">
        <v>4700</v>
      </c>
    </row>
    <row r="33" spans="2:7">
      <c r="B33" s="180">
        <v>42840</v>
      </c>
      <c r="C33" s="345">
        <v>79.8</v>
      </c>
      <c r="D33" s="345" t="s">
        <v>4701</v>
      </c>
      <c r="F33" s="340"/>
      <c r="G33" s="341"/>
    </row>
    <row r="34" spans="2:7">
      <c r="B34" s="180">
        <v>42840</v>
      </c>
      <c r="C34" s="345">
        <v>52.32</v>
      </c>
      <c r="D34" s="345" t="s">
        <v>4702</v>
      </c>
      <c r="F34" s="340"/>
      <c r="G34" s="341"/>
    </row>
    <row r="35" spans="2:7">
      <c r="B35" s="180">
        <v>42840</v>
      </c>
      <c r="C35" s="345">
        <v>65.69</v>
      </c>
      <c r="D35" s="345" t="s">
        <v>4703</v>
      </c>
      <c r="F35" s="340"/>
      <c r="G35" s="341"/>
    </row>
    <row r="36" spans="2:7">
      <c r="B36" s="180">
        <v>42840</v>
      </c>
      <c r="C36" s="345">
        <v>65.02</v>
      </c>
      <c r="D36" s="345" t="s">
        <v>4704</v>
      </c>
      <c r="F36" s="340"/>
      <c r="G36" s="341"/>
    </row>
    <row r="37" spans="2:7">
      <c r="B37" s="180">
        <v>42840</v>
      </c>
      <c r="C37" s="345">
        <v>85.88</v>
      </c>
      <c r="D37" s="345" t="s">
        <v>4705</v>
      </c>
      <c r="F37" s="340"/>
      <c r="G37" s="341"/>
    </row>
    <row r="38" spans="2:7">
      <c r="B38" s="180">
        <v>42840</v>
      </c>
      <c r="C38" s="345">
        <v>17.21</v>
      </c>
      <c r="D38" s="345" t="s">
        <v>4706</v>
      </c>
      <c r="F38" s="340"/>
      <c r="G38" s="341"/>
    </row>
    <row r="39" spans="2:7">
      <c r="B39" s="180">
        <v>42840</v>
      </c>
      <c r="C39" s="345">
        <v>17.690000000000001</v>
      </c>
      <c r="D39" s="345" t="s">
        <v>4707</v>
      </c>
      <c r="F39" s="340"/>
      <c r="G39" s="341"/>
    </row>
    <row r="40" spans="2:7">
      <c r="B40" s="180">
        <v>42840</v>
      </c>
      <c r="C40" s="345">
        <v>55.44</v>
      </c>
      <c r="D40" s="345" t="s">
        <v>4708</v>
      </c>
      <c r="F40" s="340"/>
      <c r="G40" s="341"/>
    </row>
    <row r="41" spans="2:7">
      <c r="B41" s="180">
        <v>42840</v>
      </c>
      <c r="C41" s="345">
        <v>0.48000000000000004</v>
      </c>
      <c r="D41" s="345" t="s">
        <v>4709</v>
      </c>
      <c r="F41" s="340"/>
      <c r="G41" s="341"/>
    </row>
    <row r="42" spans="2:7">
      <c r="B42" s="180">
        <v>42840</v>
      </c>
      <c r="C42" s="345">
        <v>94.460000000000008</v>
      </c>
      <c r="D42" s="345" t="s">
        <v>4710</v>
      </c>
      <c r="F42" s="340"/>
      <c r="G42" s="341"/>
    </row>
    <row r="43" spans="2:7">
      <c r="B43" s="180">
        <v>42840</v>
      </c>
      <c r="C43" s="345">
        <v>42.620000000000005</v>
      </c>
      <c r="D43" s="345" t="s">
        <v>4711</v>
      </c>
      <c r="F43" s="340"/>
      <c r="G43" s="341"/>
    </row>
    <row r="44" spans="2:7">
      <c r="B44" s="180">
        <v>42840</v>
      </c>
      <c r="C44" s="345">
        <v>98.16</v>
      </c>
      <c r="D44" s="345" t="s">
        <v>4712</v>
      </c>
      <c r="F44" s="340"/>
      <c r="G44" s="341"/>
    </row>
    <row r="45" spans="2:7">
      <c r="B45" s="180">
        <v>42840</v>
      </c>
      <c r="C45" s="345">
        <v>1.6700000000000002</v>
      </c>
      <c r="D45" s="345" t="s">
        <v>4713</v>
      </c>
      <c r="F45" s="340"/>
      <c r="G45" s="341"/>
    </row>
    <row r="46" spans="2:7">
      <c r="B46" s="180">
        <v>42840</v>
      </c>
      <c r="C46" s="345">
        <v>26.279999999999998</v>
      </c>
      <c r="D46" s="345" t="s">
        <v>4714</v>
      </c>
      <c r="F46" s="340"/>
      <c r="G46" s="341"/>
    </row>
    <row r="47" spans="2:7">
      <c r="B47" s="180">
        <v>42840</v>
      </c>
      <c r="C47" s="345">
        <v>7.46</v>
      </c>
      <c r="D47" s="345" t="s">
        <v>4715</v>
      </c>
      <c r="F47" s="340"/>
      <c r="G47" s="341"/>
    </row>
    <row r="48" spans="2:7">
      <c r="B48" s="180">
        <v>42840</v>
      </c>
      <c r="C48" s="345">
        <v>38.230000000000004</v>
      </c>
      <c r="D48" s="345" t="s">
        <v>4716</v>
      </c>
      <c r="F48" s="340"/>
      <c r="G48" s="341"/>
    </row>
    <row r="49" spans="2:7">
      <c r="B49" s="180">
        <v>42840</v>
      </c>
      <c r="C49" s="345">
        <v>26.62</v>
      </c>
      <c r="D49" s="345" t="s">
        <v>4717</v>
      </c>
      <c r="F49" s="340"/>
      <c r="G49" s="341"/>
    </row>
    <row r="50" spans="2:7">
      <c r="B50" s="180">
        <v>42840</v>
      </c>
      <c r="C50" s="345">
        <v>46.33</v>
      </c>
      <c r="D50" s="345" t="s">
        <v>4718</v>
      </c>
      <c r="F50" s="340"/>
      <c r="G50" s="341"/>
    </row>
    <row r="51" spans="2:7">
      <c r="B51" s="180">
        <v>42840</v>
      </c>
      <c r="C51" s="345">
        <v>162.68</v>
      </c>
      <c r="D51" s="345" t="s">
        <v>4719</v>
      </c>
      <c r="F51" s="340"/>
      <c r="G51" s="341"/>
    </row>
    <row r="52" spans="2:7">
      <c r="B52" s="180">
        <v>42840</v>
      </c>
      <c r="C52" s="345">
        <v>2.3899999999999997</v>
      </c>
      <c r="D52" s="345" t="s">
        <v>4720</v>
      </c>
      <c r="F52" s="340"/>
      <c r="G52" s="341"/>
    </row>
    <row r="53" spans="2:7">
      <c r="B53" s="180">
        <v>42840</v>
      </c>
      <c r="C53" s="345">
        <v>3.36</v>
      </c>
      <c r="D53" s="345" t="s">
        <v>4721</v>
      </c>
      <c r="F53" s="340"/>
      <c r="G53" s="341"/>
    </row>
    <row r="54" spans="2:7">
      <c r="B54" s="180">
        <v>42840</v>
      </c>
      <c r="C54" s="345">
        <v>27.91</v>
      </c>
      <c r="D54" s="345" t="s">
        <v>4722</v>
      </c>
      <c r="F54" s="340"/>
      <c r="G54" s="341"/>
    </row>
    <row r="55" spans="2:7">
      <c r="B55" s="180">
        <v>42840</v>
      </c>
      <c r="C55" s="345">
        <v>68.45</v>
      </c>
      <c r="D55" s="345" t="s">
        <v>4723</v>
      </c>
      <c r="F55" s="340"/>
      <c r="G55" s="341"/>
    </row>
    <row r="56" spans="2:7">
      <c r="B56" s="180">
        <v>42840</v>
      </c>
      <c r="C56" s="345">
        <v>37.290000000000006</v>
      </c>
      <c r="D56" s="345" t="s">
        <v>4724</v>
      </c>
      <c r="F56" s="340"/>
      <c r="G56" s="341"/>
    </row>
    <row r="57" spans="2:7">
      <c r="B57" s="180">
        <v>42840</v>
      </c>
      <c r="C57" s="345">
        <v>35.53</v>
      </c>
      <c r="D57" s="345" t="s">
        <v>4725</v>
      </c>
      <c r="F57" s="340"/>
      <c r="G57" s="341"/>
    </row>
    <row r="58" spans="2:7">
      <c r="B58" s="180">
        <v>42840</v>
      </c>
      <c r="C58" s="345">
        <v>55.92</v>
      </c>
      <c r="D58" s="345" t="s">
        <v>4726</v>
      </c>
      <c r="F58" s="340"/>
      <c r="G58" s="341"/>
    </row>
    <row r="59" spans="2:7">
      <c r="B59" s="180">
        <v>42840</v>
      </c>
      <c r="C59" s="345">
        <v>1.36</v>
      </c>
      <c r="D59" s="345" t="s">
        <v>4727</v>
      </c>
      <c r="F59" s="340"/>
      <c r="G59" s="341"/>
    </row>
    <row r="60" spans="2:7">
      <c r="B60" s="180">
        <v>42840</v>
      </c>
      <c r="C60" s="345">
        <v>0.57999999999999996</v>
      </c>
      <c r="D60" s="345" t="s">
        <v>4728</v>
      </c>
      <c r="F60" s="340"/>
      <c r="G60" s="341"/>
    </row>
    <row r="61" spans="2:7">
      <c r="B61" s="180">
        <v>42840</v>
      </c>
      <c r="C61" s="345">
        <v>1.1600000000000001</v>
      </c>
      <c r="D61" s="345" t="s">
        <v>4729</v>
      </c>
      <c r="F61" s="340"/>
      <c r="G61" s="341"/>
    </row>
    <row r="62" spans="2:7">
      <c r="B62" s="180">
        <v>42840</v>
      </c>
      <c r="C62" s="345">
        <v>128.10999999999999</v>
      </c>
      <c r="D62" s="345" t="s">
        <v>4730</v>
      </c>
      <c r="F62" s="340"/>
      <c r="G62" s="341"/>
    </row>
    <row r="63" spans="2:7">
      <c r="B63" s="180">
        <v>42840</v>
      </c>
      <c r="C63" s="345">
        <v>22.610000000000003</v>
      </c>
      <c r="D63" s="345" t="s">
        <v>4731</v>
      </c>
      <c r="F63" s="340"/>
      <c r="G63" s="341"/>
    </row>
    <row r="64" spans="2:7">
      <c r="B64" s="180">
        <v>42840</v>
      </c>
      <c r="C64" s="345">
        <v>16.979999999999997</v>
      </c>
      <c r="D64" s="345" t="s">
        <v>4732</v>
      </c>
      <c r="F64" s="340"/>
      <c r="G64" s="341"/>
    </row>
    <row r="65" spans="2:7">
      <c r="B65" s="180">
        <v>42840</v>
      </c>
      <c r="C65" s="345">
        <v>4.7</v>
      </c>
      <c r="D65" s="345" t="s">
        <v>4733</v>
      </c>
      <c r="F65" s="340"/>
      <c r="G65" s="341"/>
    </row>
    <row r="66" spans="2:7">
      <c r="B66" s="180">
        <v>42840</v>
      </c>
      <c r="C66" s="345">
        <v>2.44</v>
      </c>
      <c r="D66" s="345" t="s">
        <v>4734</v>
      </c>
      <c r="F66" s="340"/>
      <c r="G66" s="341"/>
    </row>
    <row r="67" spans="2:7">
      <c r="B67" s="180">
        <v>42840</v>
      </c>
      <c r="C67" s="345">
        <v>1.76</v>
      </c>
      <c r="D67" s="345" t="s">
        <v>4735</v>
      </c>
      <c r="F67" s="340"/>
      <c r="G67" s="341"/>
    </row>
    <row r="68" spans="2:7">
      <c r="B68" s="180">
        <v>42840</v>
      </c>
      <c r="C68" s="345">
        <v>12.81</v>
      </c>
      <c r="D68" s="345" t="s">
        <v>4736</v>
      </c>
      <c r="F68" s="340"/>
      <c r="G68" s="341"/>
    </row>
    <row r="69" spans="2:7">
      <c r="B69" s="180">
        <v>42840</v>
      </c>
      <c r="C69" s="345">
        <v>4.22</v>
      </c>
      <c r="D69" s="345" t="s">
        <v>4737</v>
      </c>
      <c r="F69" s="340"/>
      <c r="G69" s="341"/>
    </row>
    <row r="70" spans="2:7">
      <c r="B70" s="180">
        <v>42840</v>
      </c>
      <c r="C70" s="345">
        <v>1.22</v>
      </c>
      <c r="D70" s="345" t="s">
        <v>4738</v>
      </c>
      <c r="F70" s="340"/>
      <c r="G70" s="341"/>
    </row>
    <row r="71" spans="2:7">
      <c r="B71" s="180">
        <v>42840</v>
      </c>
      <c r="C71" s="345">
        <v>12.41</v>
      </c>
      <c r="D71" s="345" t="s">
        <v>4739</v>
      </c>
      <c r="F71" s="340"/>
      <c r="G71" s="341"/>
    </row>
    <row r="72" spans="2:7">
      <c r="B72" s="180">
        <v>42840</v>
      </c>
      <c r="C72" s="345">
        <v>0.93</v>
      </c>
      <c r="D72" s="345" t="s">
        <v>4740</v>
      </c>
      <c r="F72" s="340"/>
      <c r="G72" s="341"/>
    </row>
    <row r="73" spans="2:7">
      <c r="B73" s="180">
        <v>42840</v>
      </c>
      <c r="C73" s="345">
        <v>1.6500000000000001</v>
      </c>
      <c r="D73" s="345" t="s">
        <v>4741</v>
      </c>
      <c r="F73" s="340"/>
      <c r="G73" s="341"/>
    </row>
    <row r="74" spans="2:7">
      <c r="B74" s="180">
        <v>42840</v>
      </c>
      <c r="C74" s="345">
        <v>4.07</v>
      </c>
      <c r="D74" s="345" t="s">
        <v>4742</v>
      </c>
      <c r="F74" s="340"/>
      <c r="G74" s="341"/>
    </row>
    <row r="75" spans="2:7">
      <c r="B75" s="180">
        <v>42840</v>
      </c>
      <c r="C75" s="345">
        <v>1.75</v>
      </c>
      <c r="D75" s="345" t="s">
        <v>4743</v>
      </c>
      <c r="F75" s="340"/>
      <c r="G75" s="341"/>
    </row>
    <row r="76" spans="2:7">
      <c r="B76" s="180">
        <v>42840</v>
      </c>
      <c r="C76" s="345">
        <v>21.08</v>
      </c>
      <c r="D76" s="345" t="s">
        <v>4744</v>
      </c>
      <c r="F76" s="340"/>
      <c r="G76" s="341"/>
    </row>
    <row r="77" spans="2:7">
      <c r="B77" s="180">
        <v>42840</v>
      </c>
      <c r="C77" s="345">
        <v>132.57</v>
      </c>
      <c r="D77" s="345" t="s">
        <v>4745</v>
      </c>
      <c r="F77" s="340"/>
      <c r="G77" s="341"/>
    </row>
    <row r="78" spans="2:7">
      <c r="B78" s="180">
        <v>42840</v>
      </c>
      <c r="C78" s="345">
        <v>4.51</v>
      </c>
      <c r="D78" s="345" t="s">
        <v>4746</v>
      </c>
      <c r="F78" s="340"/>
      <c r="G78" s="341"/>
    </row>
    <row r="79" spans="2:7">
      <c r="B79" s="180">
        <v>42840</v>
      </c>
      <c r="C79" s="345">
        <v>5.1099999999999994</v>
      </c>
      <c r="D79" s="345" t="s">
        <v>4747</v>
      </c>
      <c r="F79" s="340"/>
      <c r="G79" s="341"/>
    </row>
    <row r="80" spans="2:7">
      <c r="B80" s="180">
        <v>42840</v>
      </c>
      <c r="C80" s="345">
        <v>198.56</v>
      </c>
      <c r="D80" s="345" t="s">
        <v>4748</v>
      </c>
      <c r="F80" s="340"/>
      <c r="G80" s="341"/>
    </row>
    <row r="81" spans="2:7">
      <c r="B81" s="180">
        <v>42840</v>
      </c>
      <c r="C81" s="345">
        <v>37.58</v>
      </c>
      <c r="D81" s="345" t="s">
        <v>4749</v>
      </c>
      <c r="F81" s="340"/>
      <c r="G81" s="341"/>
    </row>
    <row r="82" spans="2:7">
      <c r="B82" s="180">
        <v>42840</v>
      </c>
      <c r="C82" s="345">
        <v>0.24000000000000002</v>
      </c>
      <c r="D82" s="345" t="s">
        <v>4750</v>
      </c>
      <c r="F82" s="340"/>
      <c r="G82" s="341"/>
    </row>
    <row r="83" spans="2:7">
      <c r="B83" s="180">
        <v>42840</v>
      </c>
      <c r="C83" s="345">
        <v>74.55</v>
      </c>
      <c r="D83" s="345" t="s">
        <v>4751</v>
      </c>
      <c r="F83" s="340"/>
      <c r="G83" s="341"/>
    </row>
    <row r="84" spans="2:7">
      <c r="B84" s="180">
        <v>42840</v>
      </c>
      <c r="C84" s="345">
        <v>70.45</v>
      </c>
      <c r="D84" s="345" t="s">
        <v>4752</v>
      </c>
      <c r="F84" s="340"/>
      <c r="G84" s="341"/>
    </row>
    <row r="85" spans="2:7">
      <c r="B85" s="180">
        <v>42840</v>
      </c>
      <c r="C85" s="345">
        <v>53.949999999999996</v>
      </c>
      <c r="D85" s="345" t="s">
        <v>4753</v>
      </c>
      <c r="F85" s="340"/>
      <c r="G85" s="341"/>
    </row>
    <row r="86" spans="2:7">
      <c r="B86" s="180">
        <v>42840</v>
      </c>
      <c r="C86" s="345">
        <v>44.11</v>
      </c>
      <c r="D86" s="345" t="s">
        <v>4754</v>
      </c>
      <c r="F86" s="340"/>
      <c r="G86" s="341"/>
    </row>
    <row r="87" spans="2:7">
      <c r="B87" s="180">
        <v>42840</v>
      </c>
      <c r="C87" s="345">
        <v>49.27</v>
      </c>
      <c r="D87" s="345" t="s">
        <v>4755</v>
      </c>
      <c r="F87" s="340"/>
      <c r="G87" s="341"/>
    </row>
    <row r="88" spans="2:7">
      <c r="B88" s="180">
        <v>42840</v>
      </c>
      <c r="C88" s="345">
        <v>11.38</v>
      </c>
      <c r="D88" s="345" t="s">
        <v>4756</v>
      </c>
      <c r="F88" s="340"/>
      <c r="G88" s="341"/>
    </row>
    <row r="89" spans="2:7">
      <c r="B89" s="180">
        <v>42840</v>
      </c>
      <c r="C89" s="345">
        <v>44.08</v>
      </c>
      <c r="D89" s="345" t="s">
        <v>4757</v>
      </c>
      <c r="F89" s="340"/>
      <c r="G89" s="341"/>
    </row>
    <row r="90" spans="2:7">
      <c r="B90" s="180">
        <v>42840</v>
      </c>
      <c r="C90" s="345">
        <v>47.54</v>
      </c>
      <c r="D90" s="345" t="s">
        <v>4758</v>
      </c>
      <c r="F90" s="340"/>
      <c r="G90" s="341"/>
    </row>
    <row r="91" spans="2:7">
      <c r="B91" s="180">
        <v>42840</v>
      </c>
      <c r="C91" s="345">
        <v>0.37</v>
      </c>
      <c r="D91" s="345" t="s">
        <v>4759</v>
      </c>
      <c r="F91" s="340"/>
      <c r="G91" s="341"/>
    </row>
    <row r="92" spans="2:7">
      <c r="B92" s="180">
        <v>42840</v>
      </c>
      <c r="C92" s="345">
        <v>2.04</v>
      </c>
      <c r="D92" s="345" t="s">
        <v>4760</v>
      </c>
      <c r="F92" s="340"/>
      <c r="G92" s="341"/>
    </row>
    <row r="93" spans="2:7">
      <c r="B93" s="180">
        <v>42840</v>
      </c>
      <c r="C93" s="345">
        <v>67.990000000000009</v>
      </c>
      <c r="D93" s="345" t="s">
        <v>4761</v>
      </c>
      <c r="F93" s="340"/>
      <c r="G93" s="341"/>
    </row>
    <row r="94" spans="2:7">
      <c r="B94" s="180">
        <v>42840</v>
      </c>
      <c r="C94" s="345">
        <v>45.1</v>
      </c>
      <c r="D94" s="345" t="s">
        <v>4762</v>
      </c>
      <c r="F94" s="340"/>
      <c r="G94" s="341"/>
    </row>
    <row r="95" spans="2:7">
      <c r="B95" s="180">
        <v>42840</v>
      </c>
      <c r="C95" s="345">
        <v>14.370000000000001</v>
      </c>
      <c r="D95" s="345" t="s">
        <v>4763</v>
      </c>
      <c r="F95" s="340"/>
      <c r="G95" s="341"/>
    </row>
    <row r="96" spans="2:7">
      <c r="B96" s="180">
        <v>42840</v>
      </c>
      <c r="C96" s="345">
        <v>65.77</v>
      </c>
      <c r="D96" s="345" t="s">
        <v>4764</v>
      </c>
      <c r="F96" s="340"/>
      <c r="G96" s="341"/>
    </row>
    <row r="97" spans="2:7">
      <c r="B97" s="180">
        <v>42840</v>
      </c>
      <c r="C97" s="345">
        <v>64.099999999999994</v>
      </c>
      <c r="D97" s="345" t="s">
        <v>4765</v>
      </c>
      <c r="F97" s="340"/>
      <c r="G97" s="341"/>
    </row>
    <row r="98" spans="2:7">
      <c r="B98" s="180">
        <v>42840</v>
      </c>
      <c r="C98" s="345">
        <v>31.21</v>
      </c>
      <c r="D98" s="345" t="s">
        <v>4766</v>
      </c>
      <c r="F98" s="340"/>
      <c r="G98" s="341"/>
    </row>
    <row r="99" spans="2:7">
      <c r="B99" s="180">
        <v>42840</v>
      </c>
      <c r="C99" s="345">
        <v>27.23</v>
      </c>
      <c r="D99" s="345" t="s">
        <v>4767</v>
      </c>
      <c r="F99" s="340"/>
      <c r="G99" s="341"/>
    </row>
    <row r="100" spans="2:7">
      <c r="B100" s="180">
        <v>42840</v>
      </c>
      <c r="C100" s="345">
        <v>2.48</v>
      </c>
      <c r="D100" s="345" t="s">
        <v>4768</v>
      </c>
      <c r="F100" s="340"/>
      <c r="G100" s="341"/>
    </row>
    <row r="101" spans="2:7">
      <c r="B101" s="180">
        <v>42840</v>
      </c>
      <c r="C101" s="345">
        <v>1.4</v>
      </c>
      <c r="D101" s="345" t="s">
        <v>4769</v>
      </c>
      <c r="F101" s="340"/>
      <c r="G101" s="341"/>
    </row>
    <row r="102" spans="2:7">
      <c r="B102" s="180">
        <v>42840</v>
      </c>
      <c r="C102" s="345">
        <v>90.73</v>
      </c>
      <c r="D102" s="345" t="s">
        <v>4770</v>
      </c>
      <c r="F102" s="340"/>
      <c r="G102" s="341"/>
    </row>
    <row r="103" spans="2:7">
      <c r="B103" s="180">
        <v>42840</v>
      </c>
      <c r="C103" s="345">
        <v>12.850000000000001</v>
      </c>
      <c r="D103" s="345" t="s">
        <v>4771</v>
      </c>
      <c r="F103" s="340"/>
      <c r="G103" s="341"/>
    </row>
    <row r="104" spans="2:7">
      <c r="B104" s="180">
        <v>42840</v>
      </c>
      <c r="C104" s="345">
        <v>99.28</v>
      </c>
      <c r="D104" s="345" t="s">
        <v>4772</v>
      </c>
      <c r="F104" s="340"/>
      <c r="G104" s="341"/>
    </row>
    <row r="105" spans="2:7">
      <c r="B105" s="180">
        <v>42840</v>
      </c>
      <c r="C105" s="345">
        <v>34.690000000000005</v>
      </c>
      <c r="D105" s="345" t="s">
        <v>4773</v>
      </c>
      <c r="F105" s="340"/>
      <c r="G105" s="341"/>
    </row>
    <row r="106" spans="2:7">
      <c r="B106" s="180">
        <v>42840</v>
      </c>
      <c r="C106" s="345">
        <v>40.71</v>
      </c>
      <c r="D106" s="345" t="s">
        <v>4774</v>
      </c>
      <c r="F106" s="340"/>
      <c r="G106" s="341"/>
    </row>
    <row r="107" spans="2:7">
      <c r="B107" s="180">
        <v>42840</v>
      </c>
      <c r="C107" s="345">
        <v>1.6600000000000001</v>
      </c>
      <c r="D107" s="345" t="s">
        <v>4775</v>
      </c>
      <c r="F107" s="340"/>
      <c r="G107" s="341"/>
    </row>
    <row r="108" spans="2:7">
      <c r="B108" s="180">
        <v>42840</v>
      </c>
      <c r="C108" s="345">
        <v>0.67999999999999994</v>
      </c>
      <c r="D108" s="345" t="s">
        <v>4776</v>
      </c>
      <c r="F108" s="340"/>
      <c r="G108" s="341"/>
    </row>
    <row r="109" spans="2:7">
      <c r="B109" s="180">
        <v>42840</v>
      </c>
      <c r="C109" s="345">
        <v>68.069999999999993</v>
      </c>
      <c r="D109" s="345" t="s">
        <v>4777</v>
      </c>
      <c r="F109" s="340"/>
      <c r="G109" s="341"/>
    </row>
    <row r="110" spans="2:7">
      <c r="B110" s="180">
        <v>42840</v>
      </c>
      <c r="C110" s="345">
        <v>6.37</v>
      </c>
      <c r="D110" s="345" t="s">
        <v>4777</v>
      </c>
      <c r="F110" s="340"/>
      <c r="G110" s="341"/>
    </row>
    <row r="111" spans="2:7">
      <c r="B111" s="180">
        <v>42840</v>
      </c>
      <c r="C111" s="345">
        <v>8.2099999999999991</v>
      </c>
      <c r="D111" s="345" t="s">
        <v>4778</v>
      </c>
      <c r="F111" s="340"/>
      <c r="G111" s="341"/>
    </row>
    <row r="112" spans="2:7">
      <c r="B112" s="180">
        <v>42840</v>
      </c>
      <c r="C112" s="345">
        <v>1.98</v>
      </c>
      <c r="D112" s="345" t="s">
        <v>4779</v>
      </c>
      <c r="F112" s="340"/>
      <c r="G112" s="341"/>
    </row>
    <row r="113" spans="2:7">
      <c r="B113" s="180">
        <v>42840</v>
      </c>
      <c r="C113" s="345">
        <v>23.02</v>
      </c>
      <c r="D113" s="345" t="s">
        <v>4780</v>
      </c>
      <c r="F113" s="340"/>
      <c r="G113" s="341"/>
    </row>
    <row r="114" spans="2:7">
      <c r="B114" s="180">
        <v>42840</v>
      </c>
      <c r="C114" s="345">
        <v>37.78</v>
      </c>
      <c r="D114" s="345" t="s">
        <v>4781</v>
      </c>
      <c r="F114" s="340"/>
      <c r="G114" s="341"/>
    </row>
    <row r="115" spans="2:7">
      <c r="B115" s="180">
        <v>42840</v>
      </c>
      <c r="C115" s="345">
        <v>225.20999999999998</v>
      </c>
      <c r="D115" s="345" t="s">
        <v>4782</v>
      </c>
      <c r="F115" s="340"/>
      <c r="G115" s="341"/>
    </row>
    <row r="116" spans="2:7">
      <c r="B116" s="180">
        <v>42840</v>
      </c>
      <c r="C116" s="345">
        <v>0.09</v>
      </c>
      <c r="D116" s="345" t="s">
        <v>4783</v>
      </c>
      <c r="F116" s="340"/>
      <c r="G116" s="341"/>
    </row>
    <row r="117" spans="2:7">
      <c r="B117" s="180">
        <v>42840</v>
      </c>
      <c r="C117" s="345">
        <v>14.43</v>
      </c>
      <c r="D117" s="345" t="s">
        <v>4784</v>
      </c>
      <c r="F117" s="340"/>
      <c r="G117" s="341"/>
    </row>
    <row r="118" spans="2:7" ht="15.75" customHeight="1">
      <c r="B118" s="180">
        <v>42840</v>
      </c>
      <c r="C118" s="345">
        <v>44.46</v>
      </c>
      <c r="D118" s="345" t="s">
        <v>4785</v>
      </c>
      <c r="F118" s="340"/>
      <c r="G118" s="341"/>
    </row>
    <row r="119" spans="2:7" ht="15.75" customHeight="1">
      <c r="B119" s="180">
        <v>42840</v>
      </c>
      <c r="C119" s="345">
        <v>26.08</v>
      </c>
      <c r="D119" s="345" t="s">
        <v>4786</v>
      </c>
      <c r="F119" s="340"/>
      <c r="G119" s="341"/>
    </row>
    <row r="120" spans="2:7" ht="15.75" customHeight="1">
      <c r="B120" s="180">
        <v>42840</v>
      </c>
      <c r="C120" s="345">
        <v>9.01</v>
      </c>
      <c r="D120" s="345" t="s">
        <v>4787</v>
      </c>
      <c r="F120" s="340"/>
      <c r="G120" s="341"/>
    </row>
    <row r="121" spans="2:7" ht="15.75" customHeight="1">
      <c r="B121" s="180">
        <v>42840</v>
      </c>
      <c r="C121" s="345">
        <v>0.57999999999999996</v>
      </c>
      <c r="D121" s="345" t="s">
        <v>4788</v>
      </c>
      <c r="F121" s="340"/>
      <c r="G121" s="341"/>
    </row>
    <row r="122" spans="2:7" ht="15.75" customHeight="1">
      <c r="B122" s="180">
        <v>42840</v>
      </c>
      <c r="C122" s="345">
        <v>38.339999999999996</v>
      </c>
      <c r="D122" s="345" t="s">
        <v>4789</v>
      </c>
      <c r="F122" s="340"/>
      <c r="G122" s="341"/>
    </row>
    <row r="123" spans="2:7">
      <c r="B123" s="180">
        <v>42840</v>
      </c>
      <c r="C123" s="345">
        <v>24.53</v>
      </c>
      <c r="D123" s="345" t="s">
        <v>4790</v>
      </c>
      <c r="F123" s="340"/>
      <c r="G123" s="341"/>
    </row>
    <row r="124" spans="2:7">
      <c r="B124" s="180">
        <v>42840</v>
      </c>
      <c r="C124" s="345">
        <v>30.12</v>
      </c>
      <c r="D124" s="345" t="s">
        <v>4791</v>
      </c>
      <c r="F124" s="340"/>
      <c r="G124" s="341"/>
    </row>
    <row r="125" spans="2:7">
      <c r="B125" s="180">
        <v>42840</v>
      </c>
      <c r="C125" s="345">
        <v>48.46</v>
      </c>
      <c r="D125" s="345" t="s">
        <v>4792</v>
      </c>
      <c r="F125" s="340"/>
      <c r="G125" s="341"/>
    </row>
    <row r="126" spans="2:7">
      <c r="B126" s="180">
        <v>42840</v>
      </c>
      <c r="C126" s="345">
        <v>50.720000000000006</v>
      </c>
      <c r="D126" s="345" t="s">
        <v>4793</v>
      </c>
      <c r="F126" s="340"/>
      <c r="G126" s="341"/>
    </row>
    <row r="127" spans="2:7">
      <c r="B127" s="180">
        <v>42840</v>
      </c>
      <c r="C127" s="345">
        <v>25.87</v>
      </c>
      <c r="D127" s="345" t="s">
        <v>4794</v>
      </c>
      <c r="F127" s="340"/>
      <c r="G127" s="341"/>
    </row>
    <row r="128" spans="2:7">
      <c r="B128" s="180">
        <v>42840</v>
      </c>
      <c r="C128" s="345">
        <v>0.11</v>
      </c>
      <c r="D128" s="345" t="s">
        <v>4795</v>
      </c>
      <c r="F128" s="340"/>
      <c r="G128" s="341"/>
    </row>
    <row r="129" spans="2:7">
      <c r="B129" s="180">
        <v>42840</v>
      </c>
      <c r="C129" s="345">
        <v>3.75</v>
      </c>
      <c r="D129" s="345" t="s">
        <v>4796</v>
      </c>
      <c r="F129" s="340"/>
      <c r="G129" s="341"/>
    </row>
    <row r="130" spans="2:7">
      <c r="B130" s="180">
        <v>42840</v>
      </c>
      <c r="C130" s="345">
        <v>100.02</v>
      </c>
      <c r="D130" s="345" t="s">
        <v>4797</v>
      </c>
      <c r="F130" s="340"/>
      <c r="G130" s="341"/>
    </row>
    <row r="131" spans="2:7">
      <c r="B131" s="180">
        <v>42840</v>
      </c>
      <c r="C131" s="345">
        <v>49.98</v>
      </c>
      <c r="D131" s="345" t="s">
        <v>4798</v>
      </c>
      <c r="F131" s="340"/>
      <c r="G131" s="341"/>
    </row>
    <row r="132" spans="2:7">
      <c r="B132" s="180">
        <v>42840</v>
      </c>
      <c r="C132" s="345">
        <v>34.08</v>
      </c>
      <c r="D132" s="345" t="s">
        <v>4799</v>
      </c>
      <c r="F132" s="340"/>
      <c r="G132" s="341"/>
    </row>
    <row r="133" spans="2:7">
      <c r="B133" s="180">
        <v>42840</v>
      </c>
      <c r="C133" s="345">
        <v>96.28</v>
      </c>
      <c r="D133" s="345" t="s">
        <v>4800</v>
      </c>
      <c r="F133" s="340"/>
      <c r="G133" s="341"/>
    </row>
    <row r="134" spans="2:7">
      <c r="B134" s="180">
        <v>42840</v>
      </c>
      <c r="C134" s="345">
        <v>57.21</v>
      </c>
      <c r="D134" s="345" t="s">
        <v>4801</v>
      </c>
      <c r="F134" s="340"/>
      <c r="G134" s="341"/>
    </row>
    <row r="135" spans="2:7">
      <c r="B135" s="180">
        <v>42840</v>
      </c>
      <c r="C135" s="345">
        <v>11.219999999999999</v>
      </c>
      <c r="D135" s="345" t="s">
        <v>4802</v>
      </c>
      <c r="F135" s="340"/>
      <c r="G135" s="341"/>
    </row>
    <row r="136" spans="2:7">
      <c r="B136" s="180">
        <v>42840</v>
      </c>
      <c r="C136" s="345">
        <v>0.66999999999999993</v>
      </c>
      <c r="D136" s="345" t="s">
        <v>4803</v>
      </c>
      <c r="F136" s="340"/>
      <c r="G136" s="341"/>
    </row>
    <row r="137" spans="2:7">
      <c r="B137" s="180">
        <v>42840</v>
      </c>
      <c r="C137" s="345">
        <v>1.41</v>
      </c>
      <c r="D137" s="345" t="s">
        <v>4804</v>
      </c>
      <c r="F137" s="340"/>
      <c r="G137" s="341"/>
    </row>
    <row r="138" spans="2:7">
      <c r="B138" s="180">
        <v>42840</v>
      </c>
      <c r="C138" s="345">
        <v>43.730000000000004</v>
      </c>
      <c r="D138" s="345" t="s">
        <v>4805</v>
      </c>
      <c r="F138" s="340"/>
      <c r="G138" s="341"/>
    </row>
    <row r="139" spans="2:7">
      <c r="B139" s="180">
        <v>42840</v>
      </c>
      <c r="C139" s="345">
        <v>51.449999999999996</v>
      </c>
      <c r="D139" s="345" t="s">
        <v>4806</v>
      </c>
      <c r="F139" s="340"/>
      <c r="G139" s="341"/>
    </row>
    <row r="140" spans="2:7">
      <c r="B140" s="180">
        <v>42840</v>
      </c>
      <c r="C140" s="345">
        <v>10.870000000000001</v>
      </c>
      <c r="D140" s="345" t="s">
        <v>4807</v>
      </c>
      <c r="F140" s="340"/>
      <c r="G140" s="341"/>
    </row>
    <row r="141" spans="2:7">
      <c r="B141" s="180">
        <v>42840</v>
      </c>
      <c r="C141" s="345">
        <v>36.49</v>
      </c>
      <c r="D141" s="345" t="s">
        <v>4808</v>
      </c>
      <c r="F141" s="340"/>
      <c r="G141" s="341"/>
    </row>
    <row r="142" spans="2:7">
      <c r="B142" s="180">
        <v>42840</v>
      </c>
      <c r="C142" s="345">
        <v>5.4700000000000006</v>
      </c>
      <c r="D142" s="345" t="s">
        <v>4809</v>
      </c>
      <c r="F142" s="340"/>
      <c r="G142" s="341"/>
    </row>
    <row r="143" spans="2:7">
      <c r="B143" s="180">
        <v>42840</v>
      </c>
      <c r="C143" s="345">
        <v>46.720000000000006</v>
      </c>
      <c r="D143" s="345" t="s">
        <v>4810</v>
      </c>
      <c r="F143" s="340"/>
      <c r="G143" s="341"/>
    </row>
    <row r="144" spans="2:7">
      <c r="B144" s="180">
        <v>42840</v>
      </c>
      <c r="C144" s="345">
        <v>26.57</v>
      </c>
      <c r="D144" s="345" t="s">
        <v>4811</v>
      </c>
      <c r="F144" s="340"/>
      <c r="G144" s="341"/>
    </row>
    <row r="145" spans="2:7">
      <c r="B145" s="180">
        <v>42840</v>
      </c>
      <c r="C145" s="345">
        <v>18.479999999999997</v>
      </c>
      <c r="D145" s="345" t="s">
        <v>4812</v>
      </c>
      <c r="F145" s="340"/>
      <c r="G145" s="341"/>
    </row>
    <row r="146" spans="2:7">
      <c r="B146" s="180">
        <v>42840</v>
      </c>
      <c r="C146" s="345">
        <v>22.06</v>
      </c>
      <c r="D146" s="345" t="s">
        <v>4813</v>
      </c>
      <c r="F146" s="340"/>
      <c r="G146" s="341"/>
    </row>
    <row r="147" spans="2:7">
      <c r="B147" s="180">
        <v>42840</v>
      </c>
      <c r="C147" s="345">
        <v>71.66</v>
      </c>
      <c r="D147" s="345" t="s">
        <v>4814</v>
      </c>
      <c r="F147" s="340"/>
      <c r="G147" s="341"/>
    </row>
    <row r="148" spans="2:7">
      <c r="B148" s="180">
        <v>42840</v>
      </c>
      <c r="C148" s="345">
        <v>15.350000000000001</v>
      </c>
      <c r="D148" s="345" t="s">
        <v>4815</v>
      </c>
      <c r="F148" s="340"/>
      <c r="G148" s="341"/>
    </row>
    <row r="149" spans="2:7">
      <c r="B149" s="180">
        <v>42840</v>
      </c>
      <c r="C149" s="345">
        <v>23.279999999999998</v>
      </c>
      <c r="D149" s="345" t="s">
        <v>4816</v>
      </c>
      <c r="F149" s="340"/>
      <c r="G149" s="341"/>
    </row>
    <row r="150" spans="2:7">
      <c r="B150" s="180">
        <v>42840</v>
      </c>
      <c r="C150" s="345">
        <v>110.13</v>
      </c>
      <c r="D150" s="345" t="s">
        <v>4817</v>
      </c>
      <c r="F150" s="340"/>
      <c r="G150" s="341"/>
    </row>
    <row r="151" spans="2:7">
      <c r="B151" s="180">
        <v>42840</v>
      </c>
      <c r="C151" s="345">
        <v>19.07</v>
      </c>
      <c r="D151" s="345" t="s">
        <v>4818</v>
      </c>
      <c r="F151" s="340"/>
      <c r="G151" s="341"/>
    </row>
    <row r="152" spans="2:7">
      <c r="B152" s="180">
        <v>42840</v>
      </c>
      <c r="C152" s="345">
        <v>15.360000000000001</v>
      </c>
      <c r="D152" s="345" t="s">
        <v>4819</v>
      </c>
      <c r="F152" s="340"/>
      <c r="G152" s="341"/>
    </row>
    <row r="153" spans="2:7">
      <c r="B153" s="180">
        <v>42840</v>
      </c>
      <c r="C153" s="345">
        <v>177.73</v>
      </c>
      <c r="D153" s="345" t="s">
        <v>4820</v>
      </c>
      <c r="F153" s="340"/>
      <c r="G153" s="341"/>
    </row>
    <row r="154" spans="2:7">
      <c r="B154" s="180">
        <v>42840</v>
      </c>
      <c r="C154" s="345">
        <v>398.64000000000004</v>
      </c>
      <c r="D154" s="345" t="s">
        <v>4821</v>
      </c>
      <c r="F154" s="340"/>
      <c r="G154" s="341"/>
    </row>
    <row r="155" spans="2:7">
      <c r="B155" s="180">
        <v>42840</v>
      </c>
      <c r="C155" s="345">
        <v>0.85000000000000009</v>
      </c>
      <c r="D155" s="345" t="s">
        <v>4822</v>
      </c>
      <c r="F155" s="340"/>
      <c r="G155" s="341"/>
    </row>
    <row r="156" spans="2:7">
      <c r="B156" s="180">
        <v>42840</v>
      </c>
      <c r="C156" s="345">
        <v>0.72</v>
      </c>
      <c r="D156" s="345" t="s">
        <v>4823</v>
      </c>
      <c r="F156" s="340"/>
      <c r="G156" s="341"/>
    </row>
    <row r="157" spans="2:7">
      <c r="B157" s="180">
        <v>42840</v>
      </c>
      <c r="C157" s="345">
        <v>29.47</v>
      </c>
      <c r="D157" s="345" t="s">
        <v>4824</v>
      </c>
      <c r="F157" s="340"/>
      <c r="G157" s="341"/>
    </row>
    <row r="158" spans="2:7">
      <c r="B158" s="180">
        <v>42840</v>
      </c>
      <c r="C158" s="345">
        <v>111.21000000000001</v>
      </c>
      <c r="D158" s="345" t="s">
        <v>4825</v>
      </c>
      <c r="F158" s="340"/>
      <c r="G158" s="341"/>
    </row>
    <row r="159" spans="2:7">
      <c r="B159" s="180">
        <v>42840</v>
      </c>
      <c r="C159" s="345">
        <v>12.34</v>
      </c>
      <c r="D159" s="345" t="s">
        <v>4826</v>
      </c>
      <c r="F159" s="340"/>
      <c r="G159" s="341"/>
    </row>
    <row r="160" spans="2:7">
      <c r="B160" s="180">
        <v>42840</v>
      </c>
      <c r="C160" s="345">
        <v>0.37</v>
      </c>
      <c r="D160" s="345" t="s">
        <v>4827</v>
      </c>
      <c r="F160" s="340"/>
      <c r="G160" s="341"/>
    </row>
    <row r="161" spans="2:7">
      <c r="B161" s="180">
        <v>42840</v>
      </c>
      <c r="C161" s="345">
        <v>21.77</v>
      </c>
      <c r="D161" s="345" t="s">
        <v>4828</v>
      </c>
      <c r="F161" s="340"/>
      <c r="G161" s="341"/>
    </row>
    <row r="162" spans="2:7">
      <c r="B162" s="180">
        <v>42840</v>
      </c>
      <c r="C162" s="345">
        <v>11.639999999999999</v>
      </c>
      <c r="D162" s="345" t="s">
        <v>4829</v>
      </c>
      <c r="F162" s="340"/>
      <c r="G162" s="341"/>
    </row>
    <row r="163" spans="2:7">
      <c r="B163" s="180">
        <v>42840</v>
      </c>
      <c r="C163" s="345">
        <v>75.22</v>
      </c>
      <c r="D163" s="345" t="s">
        <v>4830</v>
      </c>
      <c r="F163" s="340"/>
      <c r="G163" s="341"/>
    </row>
    <row r="164" spans="2:7">
      <c r="B164" s="180">
        <v>42840</v>
      </c>
      <c r="C164" s="345">
        <v>0.11</v>
      </c>
      <c r="D164" s="345" t="s">
        <v>4831</v>
      </c>
      <c r="F164" s="340"/>
      <c r="G164" s="341"/>
    </row>
    <row r="165" spans="2:7">
      <c r="B165" s="180">
        <v>42840</v>
      </c>
      <c r="C165" s="345">
        <v>6.07</v>
      </c>
      <c r="D165" s="345" t="s">
        <v>4832</v>
      </c>
      <c r="F165" s="340"/>
      <c r="G165" s="341"/>
    </row>
    <row r="166" spans="2:7">
      <c r="B166" s="180">
        <v>42840</v>
      </c>
      <c r="C166" s="345">
        <v>33.160000000000004</v>
      </c>
      <c r="D166" s="345" t="s">
        <v>4833</v>
      </c>
      <c r="F166" s="340"/>
      <c r="G166" s="341"/>
    </row>
    <row r="167" spans="2:7">
      <c r="B167" s="180">
        <v>42840</v>
      </c>
      <c r="C167" s="345">
        <v>9.59</v>
      </c>
      <c r="D167" s="345" t="s">
        <v>4834</v>
      </c>
      <c r="F167" s="340"/>
      <c r="G167" s="341"/>
    </row>
    <row r="168" spans="2:7">
      <c r="B168" s="180">
        <v>42840</v>
      </c>
      <c r="C168" s="345">
        <v>3.9</v>
      </c>
      <c r="D168" s="345" t="s">
        <v>4835</v>
      </c>
      <c r="F168" s="340"/>
      <c r="G168" s="341"/>
    </row>
    <row r="169" spans="2:7">
      <c r="B169" s="180">
        <v>42840</v>
      </c>
      <c r="C169" s="345">
        <v>59.309999999999995</v>
      </c>
      <c r="D169" s="345" t="s">
        <v>4836</v>
      </c>
      <c r="F169" s="340"/>
      <c r="G169" s="341"/>
    </row>
    <row r="170" spans="2:7">
      <c r="B170" s="180">
        <v>42840</v>
      </c>
      <c r="C170" s="345">
        <v>1.4</v>
      </c>
      <c r="D170" s="345" t="s">
        <v>4837</v>
      </c>
      <c r="F170" s="340"/>
      <c r="G170" s="341"/>
    </row>
    <row r="171" spans="2:7">
      <c r="B171" s="180">
        <v>42840</v>
      </c>
      <c r="C171" s="345">
        <v>1.04</v>
      </c>
      <c r="D171" s="345" t="s">
        <v>4838</v>
      </c>
      <c r="F171" s="340"/>
      <c r="G171" s="341"/>
    </row>
    <row r="172" spans="2:7">
      <c r="B172" s="180">
        <v>42840</v>
      </c>
      <c r="C172" s="345">
        <v>3.6</v>
      </c>
      <c r="D172" s="345" t="s">
        <v>4839</v>
      </c>
      <c r="F172" s="340"/>
      <c r="G172" s="341"/>
    </row>
    <row r="173" spans="2:7">
      <c r="B173" s="180">
        <v>42840</v>
      </c>
      <c r="C173" s="345">
        <v>76.39</v>
      </c>
      <c r="D173" s="345" t="s">
        <v>4840</v>
      </c>
      <c r="F173" s="340"/>
      <c r="G173" s="341"/>
    </row>
    <row r="174" spans="2:7">
      <c r="B174" s="180">
        <v>42840</v>
      </c>
      <c r="C174" s="345">
        <v>0.57999999999999996</v>
      </c>
      <c r="D174" s="345" t="s">
        <v>4841</v>
      </c>
      <c r="F174" s="340"/>
      <c r="G174" s="341"/>
    </row>
    <row r="175" spans="2:7">
      <c r="B175" s="180">
        <v>42840</v>
      </c>
      <c r="C175" s="345">
        <v>177.51</v>
      </c>
      <c r="D175" s="345" t="s">
        <v>4842</v>
      </c>
      <c r="F175" s="340"/>
      <c r="G175" s="341"/>
    </row>
    <row r="176" spans="2:7">
      <c r="B176" s="180">
        <v>42840</v>
      </c>
      <c r="C176" s="345">
        <v>128.29</v>
      </c>
      <c r="D176" s="345" t="s">
        <v>4843</v>
      </c>
      <c r="F176" s="340"/>
      <c r="G176" s="341"/>
    </row>
    <row r="177" spans="2:7">
      <c r="B177" s="180">
        <v>42840</v>
      </c>
      <c r="C177" s="345">
        <v>21.2</v>
      </c>
      <c r="D177" s="345" t="s">
        <v>4844</v>
      </c>
      <c r="F177" s="340"/>
      <c r="G177" s="341"/>
    </row>
    <row r="178" spans="2:7">
      <c r="B178" s="180">
        <v>42840</v>
      </c>
      <c r="C178" s="345">
        <v>16.579999999999998</v>
      </c>
      <c r="D178" s="345" t="s">
        <v>4845</v>
      </c>
      <c r="F178" s="340"/>
      <c r="G178" s="341"/>
    </row>
    <row r="179" spans="2:7">
      <c r="B179" s="180">
        <v>42840</v>
      </c>
      <c r="C179" s="345">
        <v>63.98</v>
      </c>
      <c r="D179" s="345" t="s">
        <v>4846</v>
      </c>
      <c r="F179" s="340"/>
      <c r="G179" s="341"/>
    </row>
    <row r="180" spans="2:7">
      <c r="B180" s="180">
        <v>42840</v>
      </c>
      <c r="C180" s="345">
        <v>142.25</v>
      </c>
      <c r="D180" s="345" t="s">
        <v>4847</v>
      </c>
      <c r="F180" s="340"/>
      <c r="G180" s="341"/>
    </row>
    <row r="181" spans="2:7">
      <c r="B181" s="180">
        <v>42840</v>
      </c>
      <c r="C181" s="345">
        <v>3.57</v>
      </c>
      <c r="D181" s="345" t="s">
        <v>4848</v>
      </c>
      <c r="F181" s="340"/>
      <c r="G181" s="341"/>
    </row>
    <row r="182" spans="2:7">
      <c r="B182" s="180">
        <v>42840</v>
      </c>
      <c r="C182" s="345">
        <v>103.64</v>
      </c>
      <c r="D182" s="345" t="s">
        <v>4849</v>
      </c>
      <c r="F182" s="340"/>
      <c r="G182" s="341"/>
    </row>
    <row r="183" spans="2:7">
      <c r="B183" s="180">
        <v>42840</v>
      </c>
      <c r="C183" s="345">
        <v>0.18</v>
      </c>
      <c r="D183" s="345" t="s">
        <v>4850</v>
      </c>
      <c r="F183" s="340"/>
      <c r="G183" s="341"/>
    </row>
    <row r="184" spans="2:7">
      <c r="B184" s="180">
        <v>42840</v>
      </c>
      <c r="C184" s="345">
        <v>78.460000000000008</v>
      </c>
      <c r="D184" s="345" t="s">
        <v>4851</v>
      </c>
      <c r="F184" s="340"/>
      <c r="G184" s="341"/>
    </row>
    <row r="185" spans="2:7">
      <c r="B185" s="180">
        <v>42840</v>
      </c>
      <c r="C185" s="345">
        <v>17.12</v>
      </c>
      <c r="D185" s="345" t="s">
        <v>4852</v>
      </c>
      <c r="F185" s="340"/>
      <c r="G185" s="341"/>
    </row>
    <row r="186" spans="2:7">
      <c r="B186" s="180">
        <v>42840</v>
      </c>
      <c r="C186" s="345">
        <v>26.86</v>
      </c>
      <c r="D186" s="345" t="s">
        <v>4853</v>
      </c>
      <c r="F186" s="340"/>
      <c r="G186" s="341"/>
    </row>
    <row r="187" spans="2:7">
      <c r="B187" s="180">
        <v>42840</v>
      </c>
      <c r="C187" s="345">
        <v>25.259999999999998</v>
      </c>
      <c r="D187" s="345" t="s">
        <v>4854</v>
      </c>
      <c r="F187" s="340"/>
      <c r="G187" s="341"/>
    </row>
    <row r="188" spans="2:7">
      <c r="B188" s="180">
        <v>42840</v>
      </c>
      <c r="C188" s="345">
        <v>0.15000000000000002</v>
      </c>
      <c r="D188" s="345" t="s">
        <v>4855</v>
      </c>
      <c r="F188" s="340"/>
      <c r="G188" s="341"/>
    </row>
    <row r="189" spans="2:7">
      <c r="B189" s="180">
        <v>42840</v>
      </c>
      <c r="C189" s="345">
        <v>11.370000000000001</v>
      </c>
      <c r="D189" s="345" t="s">
        <v>4856</v>
      </c>
      <c r="F189" s="340"/>
      <c r="G189" s="341"/>
    </row>
    <row r="190" spans="2:7">
      <c r="B190" s="180">
        <v>42840</v>
      </c>
      <c r="C190" s="345">
        <v>21.12</v>
      </c>
      <c r="D190" s="345" t="s">
        <v>4857</v>
      </c>
      <c r="F190" s="340"/>
      <c r="G190" s="341"/>
    </row>
    <row r="191" spans="2:7">
      <c r="B191" s="180">
        <v>42840</v>
      </c>
      <c r="C191" s="345">
        <v>52.96</v>
      </c>
      <c r="D191" s="345" t="s">
        <v>4858</v>
      </c>
      <c r="F191" s="340"/>
      <c r="G191" s="341"/>
    </row>
    <row r="192" spans="2:7">
      <c r="B192" s="180">
        <v>42840</v>
      </c>
      <c r="C192" s="345">
        <v>92.59</v>
      </c>
      <c r="D192" s="345" t="s">
        <v>4859</v>
      </c>
      <c r="F192" s="340"/>
      <c r="G192" s="341"/>
    </row>
    <row r="193" spans="2:7">
      <c r="B193" s="180">
        <v>42840</v>
      </c>
      <c r="C193" s="345">
        <v>2.58</v>
      </c>
      <c r="D193" s="345" t="s">
        <v>4860</v>
      </c>
      <c r="F193" s="340"/>
      <c r="G193" s="341"/>
    </row>
    <row r="194" spans="2:7">
      <c r="B194" s="180">
        <v>42840</v>
      </c>
      <c r="C194" s="345">
        <v>9.4700000000000006</v>
      </c>
      <c r="D194" s="345" t="s">
        <v>4861</v>
      </c>
      <c r="F194" s="340"/>
      <c r="G194" s="341"/>
    </row>
    <row r="195" spans="2:7">
      <c r="B195" s="180">
        <v>42840</v>
      </c>
      <c r="C195" s="345">
        <v>179.4</v>
      </c>
      <c r="D195" s="345" t="s">
        <v>4862</v>
      </c>
      <c r="F195" s="340"/>
      <c r="G195" s="341"/>
    </row>
    <row r="196" spans="2:7">
      <c r="B196" s="180">
        <v>42840</v>
      </c>
      <c r="C196" s="345">
        <v>97.4</v>
      </c>
      <c r="D196" s="345" t="s">
        <v>4863</v>
      </c>
      <c r="F196" s="340"/>
      <c r="G196" s="341"/>
    </row>
    <row r="197" spans="2:7">
      <c r="B197" s="180">
        <v>42840</v>
      </c>
      <c r="C197" s="345">
        <v>0.63</v>
      </c>
      <c r="D197" s="345" t="s">
        <v>4864</v>
      </c>
      <c r="F197" s="340"/>
      <c r="G197" s="341"/>
    </row>
    <row r="198" spans="2:7">
      <c r="B198" s="180">
        <v>42840</v>
      </c>
      <c r="C198" s="345">
        <v>40.309999999999995</v>
      </c>
      <c r="D198" s="345" t="s">
        <v>4865</v>
      </c>
      <c r="F198" s="340"/>
      <c r="G198" s="341"/>
    </row>
    <row r="199" spans="2:7">
      <c r="B199" s="180">
        <v>42840</v>
      </c>
      <c r="C199" s="345">
        <v>20.650000000000002</v>
      </c>
      <c r="D199" s="345" t="s">
        <v>4866</v>
      </c>
      <c r="F199" s="340"/>
      <c r="G199" s="341"/>
    </row>
    <row r="200" spans="2:7">
      <c r="B200" s="180">
        <v>42840</v>
      </c>
      <c r="C200" s="345">
        <v>1.34</v>
      </c>
      <c r="D200" s="345" t="s">
        <v>4867</v>
      </c>
      <c r="F200" s="340"/>
      <c r="G200" s="341"/>
    </row>
    <row r="201" spans="2:7">
      <c r="B201" s="180">
        <v>42840</v>
      </c>
      <c r="C201" s="345">
        <v>67.11999999999999</v>
      </c>
      <c r="D201" s="345" t="s">
        <v>4868</v>
      </c>
      <c r="F201" s="340"/>
      <c r="G201" s="341"/>
    </row>
    <row r="202" spans="2:7">
      <c r="B202" s="180">
        <v>42840</v>
      </c>
      <c r="C202" s="345">
        <v>41.790000000000006</v>
      </c>
      <c r="D202" s="345" t="s">
        <v>4869</v>
      </c>
      <c r="F202" s="340"/>
      <c r="G202" s="341"/>
    </row>
    <row r="203" spans="2:7">
      <c r="B203" s="180">
        <v>42840</v>
      </c>
      <c r="C203" s="345">
        <v>77.48</v>
      </c>
      <c r="D203" s="345" t="s">
        <v>4870</v>
      </c>
      <c r="F203" s="340"/>
      <c r="G203" s="341"/>
    </row>
    <row r="204" spans="2:7">
      <c r="B204" s="180">
        <v>42840</v>
      </c>
      <c r="C204" s="345">
        <v>18.71</v>
      </c>
      <c r="D204" s="345" t="s">
        <v>4871</v>
      </c>
      <c r="F204" s="340"/>
      <c r="G204" s="341"/>
    </row>
    <row r="205" spans="2:7">
      <c r="B205" s="180">
        <v>42840</v>
      </c>
      <c r="C205" s="345">
        <v>73.38</v>
      </c>
      <c r="D205" s="345" t="s">
        <v>4872</v>
      </c>
      <c r="F205" s="340"/>
      <c r="G205" s="341"/>
    </row>
    <row r="206" spans="2:7">
      <c r="B206" s="180">
        <v>42840</v>
      </c>
      <c r="C206" s="345">
        <v>41.75</v>
      </c>
      <c r="D206" s="345" t="s">
        <v>4873</v>
      </c>
      <c r="F206" s="340"/>
      <c r="G206" s="341"/>
    </row>
    <row r="207" spans="2:7">
      <c r="B207" s="180">
        <v>42840</v>
      </c>
      <c r="C207" s="345">
        <v>18.579999999999998</v>
      </c>
      <c r="D207" s="345" t="s">
        <v>4874</v>
      </c>
      <c r="F207" s="340"/>
      <c r="G207" s="341"/>
    </row>
    <row r="208" spans="2:7">
      <c r="B208" s="180">
        <v>42840</v>
      </c>
      <c r="C208" s="345">
        <v>5.48</v>
      </c>
      <c r="D208" s="345" t="s">
        <v>4875</v>
      </c>
      <c r="F208" s="340"/>
      <c r="G208" s="341"/>
    </row>
    <row r="209" spans="2:7">
      <c r="B209" s="180">
        <v>42840</v>
      </c>
      <c r="C209" s="345">
        <v>41.57</v>
      </c>
      <c r="D209" s="345" t="s">
        <v>4876</v>
      </c>
      <c r="F209" s="340"/>
      <c r="G209" s="341"/>
    </row>
    <row r="210" spans="2:7">
      <c r="B210" s="180">
        <v>42840</v>
      </c>
      <c r="C210" s="345">
        <v>94.93</v>
      </c>
      <c r="D210" s="345" t="s">
        <v>4877</v>
      </c>
      <c r="F210" s="340"/>
      <c r="G210" s="341"/>
    </row>
    <row r="211" spans="2:7">
      <c r="B211" s="180">
        <v>42840</v>
      </c>
      <c r="C211" s="345">
        <v>46.720000000000006</v>
      </c>
      <c r="D211" s="345" t="s">
        <v>4878</v>
      </c>
      <c r="F211" s="340"/>
      <c r="G211" s="341"/>
    </row>
    <row r="212" spans="2:7">
      <c r="B212" s="180">
        <v>42840</v>
      </c>
      <c r="C212" s="345">
        <v>4.7700000000000005</v>
      </c>
      <c r="D212" s="345" t="s">
        <v>4879</v>
      </c>
      <c r="F212" s="340"/>
      <c r="G212" s="341"/>
    </row>
    <row r="213" spans="2:7">
      <c r="B213" s="180">
        <v>42840</v>
      </c>
      <c r="C213" s="345">
        <v>2.9</v>
      </c>
      <c r="D213" s="345" t="s">
        <v>4880</v>
      </c>
      <c r="F213" s="340"/>
      <c r="G213" s="341"/>
    </row>
    <row r="214" spans="2:7">
      <c r="B214" s="180">
        <v>42840</v>
      </c>
      <c r="C214" s="345">
        <v>21.5</v>
      </c>
      <c r="D214" s="345" t="s">
        <v>4881</v>
      </c>
      <c r="F214" s="340"/>
      <c r="G214" s="341"/>
    </row>
    <row r="215" spans="2:7">
      <c r="B215" s="180">
        <v>42840</v>
      </c>
      <c r="C215" s="345">
        <v>0.9</v>
      </c>
      <c r="D215" s="345" t="s">
        <v>4882</v>
      </c>
      <c r="F215" s="340"/>
      <c r="G215" s="341"/>
    </row>
    <row r="216" spans="2:7">
      <c r="B216" s="180">
        <v>42840</v>
      </c>
      <c r="C216" s="345">
        <v>16.39</v>
      </c>
      <c r="D216" s="345" t="s">
        <v>4883</v>
      </c>
      <c r="F216" s="340"/>
      <c r="G216" s="341"/>
    </row>
    <row r="217" spans="2:7">
      <c r="B217" s="180">
        <v>42840</v>
      </c>
      <c r="C217" s="345">
        <v>1.86</v>
      </c>
      <c r="D217" s="345" t="s">
        <v>4884</v>
      </c>
      <c r="F217" s="340"/>
      <c r="G217" s="341"/>
    </row>
    <row r="218" spans="2:7">
      <c r="B218" s="180">
        <v>42840</v>
      </c>
      <c r="C218" s="345">
        <v>16.71</v>
      </c>
      <c r="D218" s="345" t="s">
        <v>4885</v>
      </c>
      <c r="F218" s="340"/>
      <c r="G218" s="341"/>
    </row>
    <row r="219" spans="2:7">
      <c r="B219" s="180">
        <v>42840</v>
      </c>
      <c r="C219" s="345">
        <v>0.11</v>
      </c>
      <c r="D219" s="345" t="s">
        <v>4886</v>
      </c>
      <c r="F219" s="340"/>
      <c r="G219" s="341"/>
    </row>
    <row r="220" spans="2:7">
      <c r="B220" s="180">
        <v>42840</v>
      </c>
      <c r="C220" s="345">
        <v>30.830000000000002</v>
      </c>
      <c r="D220" s="345" t="s">
        <v>4887</v>
      </c>
      <c r="F220" s="340"/>
      <c r="G220" s="341"/>
    </row>
    <row r="221" spans="2:7">
      <c r="B221" s="180">
        <v>42840</v>
      </c>
      <c r="C221" s="345">
        <v>50.58</v>
      </c>
      <c r="D221" s="345" t="s">
        <v>4888</v>
      </c>
      <c r="F221" s="340"/>
      <c r="G221" s="341"/>
    </row>
    <row r="222" spans="2:7">
      <c r="B222" s="180">
        <v>42840</v>
      </c>
      <c r="C222" s="345">
        <v>9.48</v>
      </c>
      <c r="D222" s="345" t="s">
        <v>4889</v>
      </c>
      <c r="F222" s="340"/>
      <c r="G222" s="341"/>
    </row>
    <row r="223" spans="2:7">
      <c r="B223" s="180">
        <v>42840</v>
      </c>
      <c r="C223" s="345">
        <v>23.17</v>
      </c>
      <c r="D223" s="345" t="s">
        <v>4890</v>
      </c>
      <c r="F223" s="340"/>
      <c r="G223" s="341"/>
    </row>
    <row r="224" spans="2:7">
      <c r="B224" s="180">
        <v>42840</v>
      </c>
      <c r="C224" s="345">
        <v>10.26</v>
      </c>
      <c r="D224" s="345" t="s">
        <v>4891</v>
      </c>
      <c r="F224" s="340"/>
      <c r="G224" s="341"/>
    </row>
    <row r="225" spans="2:7">
      <c r="B225" s="180">
        <v>42840</v>
      </c>
      <c r="C225" s="345">
        <v>264.19</v>
      </c>
      <c r="D225" s="345" t="s">
        <v>4892</v>
      </c>
      <c r="F225" s="340"/>
      <c r="G225" s="341"/>
    </row>
    <row r="226" spans="2:7">
      <c r="B226" s="180">
        <v>42840</v>
      </c>
      <c r="C226" s="345">
        <v>0.99</v>
      </c>
      <c r="D226" s="345" t="s">
        <v>4893</v>
      </c>
      <c r="F226" s="340"/>
      <c r="G226" s="341"/>
    </row>
    <row r="227" spans="2:7">
      <c r="B227" s="180">
        <v>42840</v>
      </c>
      <c r="C227" s="345">
        <v>2.5299999999999998</v>
      </c>
      <c r="D227" s="345" t="s">
        <v>4894</v>
      </c>
      <c r="F227" s="340"/>
      <c r="G227" s="341"/>
    </row>
    <row r="228" spans="2:7">
      <c r="B228" s="180">
        <v>42840</v>
      </c>
      <c r="C228" s="345">
        <v>11.26</v>
      </c>
      <c r="D228" s="345" t="s">
        <v>4895</v>
      </c>
      <c r="F228" s="340"/>
      <c r="G228" s="341"/>
    </row>
    <row r="229" spans="2:7">
      <c r="B229" s="180">
        <v>42840</v>
      </c>
      <c r="C229" s="345">
        <v>12.27</v>
      </c>
      <c r="D229" s="345" t="s">
        <v>4896</v>
      </c>
      <c r="F229" s="340"/>
      <c r="G229" s="341"/>
    </row>
    <row r="230" spans="2:7">
      <c r="B230" s="180">
        <v>42840</v>
      </c>
      <c r="C230" s="345">
        <v>38.309999999999995</v>
      </c>
      <c r="D230" s="345" t="s">
        <v>4897</v>
      </c>
      <c r="F230" s="340"/>
      <c r="G230" s="341"/>
    </row>
    <row r="231" spans="2:7">
      <c r="B231" s="180">
        <v>42840</v>
      </c>
      <c r="C231" s="345">
        <v>5.5</v>
      </c>
      <c r="D231" s="345" t="s">
        <v>4898</v>
      </c>
      <c r="F231" s="340"/>
      <c r="G231" s="341"/>
    </row>
    <row r="232" spans="2:7">
      <c r="B232" s="180">
        <v>42840</v>
      </c>
      <c r="C232" s="345">
        <v>5.22</v>
      </c>
      <c r="D232" s="345" t="s">
        <v>4899</v>
      </c>
      <c r="F232" s="340"/>
      <c r="G232" s="341"/>
    </row>
    <row r="233" spans="2:7">
      <c r="B233" s="180">
        <v>42840</v>
      </c>
      <c r="C233" s="345">
        <v>9.17</v>
      </c>
      <c r="D233" s="345" t="s">
        <v>4900</v>
      </c>
      <c r="F233" s="340"/>
      <c r="G233" s="341"/>
    </row>
    <row r="234" spans="2:7">
      <c r="B234" s="180">
        <v>42840</v>
      </c>
      <c r="C234" s="345">
        <v>4.5999999999999996</v>
      </c>
      <c r="D234" s="345" t="s">
        <v>4901</v>
      </c>
      <c r="F234" s="340"/>
      <c r="G234" s="341"/>
    </row>
    <row r="235" spans="2:7">
      <c r="B235" s="180">
        <v>42840</v>
      </c>
      <c r="C235" s="345">
        <v>5.7</v>
      </c>
      <c r="D235" s="345" t="s">
        <v>4902</v>
      </c>
      <c r="F235" s="340"/>
      <c r="G235" s="341"/>
    </row>
    <row r="236" spans="2:7">
      <c r="B236" s="180">
        <v>42840</v>
      </c>
      <c r="C236" s="345">
        <v>7.6899999999999995</v>
      </c>
      <c r="D236" s="345" t="s">
        <v>4903</v>
      </c>
      <c r="F236" s="340"/>
      <c r="G236" s="341"/>
    </row>
    <row r="237" spans="2:7">
      <c r="B237" s="180">
        <v>42840</v>
      </c>
      <c r="C237" s="345">
        <v>189.06</v>
      </c>
      <c r="D237" s="345" t="s">
        <v>4904</v>
      </c>
      <c r="F237" s="340"/>
      <c r="G237" s="341"/>
    </row>
    <row r="238" spans="2:7">
      <c r="B238" s="180">
        <v>42840</v>
      </c>
      <c r="C238" s="345">
        <v>0.69</v>
      </c>
      <c r="D238" s="345" t="s">
        <v>4905</v>
      </c>
      <c r="F238" s="340"/>
      <c r="G238" s="341"/>
    </row>
    <row r="239" spans="2:7">
      <c r="B239" s="180">
        <v>42840</v>
      </c>
      <c r="C239" s="345">
        <v>17.47</v>
      </c>
      <c r="D239" s="345" t="s">
        <v>4906</v>
      </c>
      <c r="F239" s="340"/>
      <c r="G239" s="341"/>
    </row>
    <row r="240" spans="2:7">
      <c r="B240" s="180">
        <v>42840</v>
      </c>
      <c r="C240" s="345">
        <v>21.03</v>
      </c>
      <c r="D240" s="345" t="s">
        <v>4907</v>
      </c>
      <c r="F240" s="340"/>
      <c r="G240" s="341"/>
    </row>
    <row r="241" spans="2:7">
      <c r="B241" s="180">
        <v>42840</v>
      </c>
      <c r="C241" s="345">
        <v>17.059999999999999</v>
      </c>
      <c r="D241" s="345" t="s">
        <v>4908</v>
      </c>
      <c r="F241" s="340"/>
      <c r="G241" s="341"/>
    </row>
    <row r="242" spans="2:7">
      <c r="B242" s="180">
        <v>42840</v>
      </c>
      <c r="C242" s="345">
        <v>12.57</v>
      </c>
      <c r="D242" s="345" t="s">
        <v>4909</v>
      </c>
      <c r="F242" s="340"/>
      <c r="G242" s="341"/>
    </row>
    <row r="243" spans="2:7">
      <c r="B243" s="180">
        <v>42840</v>
      </c>
      <c r="C243" s="345">
        <v>19.150000000000002</v>
      </c>
      <c r="D243" s="345" t="s">
        <v>4910</v>
      </c>
      <c r="F243" s="340"/>
      <c r="G243" s="341"/>
    </row>
    <row r="244" spans="2:7">
      <c r="B244" s="180">
        <v>42840</v>
      </c>
      <c r="C244" s="345">
        <v>13.92</v>
      </c>
      <c r="D244" s="345" t="s">
        <v>4911</v>
      </c>
      <c r="F244" s="340"/>
      <c r="G244" s="341"/>
    </row>
    <row r="245" spans="2:7">
      <c r="B245" s="180">
        <v>42840</v>
      </c>
      <c r="C245" s="345">
        <v>46.839999999999996</v>
      </c>
      <c r="D245" s="345" t="s">
        <v>4912</v>
      </c>
      <c r="F245" s="340"/>
      <c r="G245" s="341"/>
    </row>
    <row r="246" spans="2:7">
      <c r="B246" s="180">
        <v>42840</v>
      </c>
      <c r="C246" s="345">
        <v>29.8</v>
      </c>
      <c r="D246" s="345" t="s">
        <v>4913</v>
      </c>
      <c r="F246" s="340"/>
      <c r="G246" s="341"/>
    </row>
    <row r="247" spans="2:7">
      <c r="B247" s="180">
        <v>42840</v>
      </c>
      <c r="C247" s="345">
        <v>55.5</v>
      </c>
      <c r="D247" s="345" t="s">
        <v>4914</v>
      </c>
      <c r="F247" s="340"/>
      <c r="G247" s="341"/>
    </row>
    <row r="248" spans="2:7">
      <c r="B248" s="180">
        <v>42840</v>
      </c>
      <c r="C248" s="345">
        <v>11.729999999999999</v>
      </c>
      <c r="D248" s="345" t="s">
        <v>4915</v>
      </c>
      <c r="F248" s="340"/>
      <c r="G248" s="341"/>
    </row>
    <row r="249" spans="2:7">
      <c r="B249" s="180">
        <v>42840</v>
      </c>
      <c r="C249" s="345">
        <v>7.72</v>
      </c>
      <c r="D249" s="345" t="s">
        <v>4916</v>
      </c>
      <c r="F249" s="340"/>
      <c r="G249" s="341"/>
    </row>
    <row r="250" spans="2:7">
      <c r="B250" s="180">
        <v>42840</v>
      </c>
      <c r="C250" s="345">
        <v>71.990000000000009</v>
      </c>
      <c r="D250" s="345" t="s">
        <v>4917</v>
      </c>
      <c r="F250" s="340"/>
      <c r="G250" s="341"/>
    </row>
    <row r="251" spans="2:7">
      <c r="B251" s="180">
        <v>42840</v>
      </c>
      <c r="C251" s="345">
        <v>31.130000000000003</v>
      </c>
      <c r="D251" s="345" t="s">
        <v>4917</v>
      </c>
      <c r="F251" s="340"/>
      <c r="G251" s="341"/>
    </row>
    <row r="252" spans="2:7">
      <c r="B252" s="180">
        <v>42840</v>
      </c>
      <c r="C252" s="345">
        <v>3.06</v>
      </c>
      <c r="D252" s="345" t="s">
        <v>4918</v>
      </c>
      <c r="F252" s="340"/>
      <c r="G252" s="341"/>
    </row>
    <row r="253" spans="2:7">
      <c r="B253" s="180">
        <v>42840</v>
      </c>
      <c r="C253" s="345">
        <v>1.3800000000000001</v>
      </c>
      <c r="D253" s="345" t="s">
        <v>4919</v>
      </c>
      <c r="F253" s="340"/>
      <c r="G253" s="341"/>
    </row>
    <row r="254" spans="2:7">
      <c r="B254" s="180">
        <v>42840</v>
      </c>
      <c r="C254" s="345">
        <v>0.57000000000000006</v>
      </c>
      <c r="D254" s="345" t="s">
        <v>4920</v>
      </c>
      <c r="F254" s="340"/>
      <c r="G254" s="341"/>
    </row>
    <row r="255" spans="2:7">
      <c r="B255" s="180">
        <v>42840</v>
      </c>
      <c r="C255" s="345">
        <v>31.610000000000003</v>
      </c>
      <c r="D255" s="345" t="s">
        <v>4921</v>
      </c>
      <c r="F255" s="340"/>
      <c r="G255" s="341"/>
    </row>
    <row r="256" spans="2:7">
      <c r="B256" s="180">
        <v>42840</v>
      </c>
      <c r="C256" s="345">
        <v>4.09</v>
      </c>
      <c r="D256" s="345" t="s">
        <v>4922</v>
      </c>
      <c r="F256" s="340"/>
      <c r="G256" s="341"/>
    </row>
    <row r="257" spans="2:7">
      <c r="B257" s="180">
        <v>42840</v>
      </c>
      <c r="C257" s="345">
        <v>16.850000000000001</v>
      </c>
      <c r="D257" s="345" t="s">
        <v>4923</v>
      </c>
      <c r="F257" s="340"/>
      <c r="G257" s="341"/>
    </row>
    <row r="258" spans="2:7">
      <c r="B258" s="180">
        <v>42840</v>
      </c>
      <c r="C258" s="345">
        <v>91.61999999999999</v>
      </c>
      <c r="D258" s="345" t="s">
        <v>4924</v>
      </c>
      <c r="F258" s="340"/>
      <c r="G258" s="341"/>
    </row>
    <row r="259" spans="2:7">
      <c r="B259" s="180">
        <v>42840</v>
      </c>
      <c r="C259" s="345">
        <v>73.14</v>
      </c>
      <c r="D259" s="345" t="s">
        <v>4925</v>
      </c>
      <c r="F259" s="340"/>
      <c r="G259" s="341"/>
    </row>
    <row r="260" spans="2:7">
      <c r="B260" s="180">
        <v>42840</v>
      </c>
      <c r="C260" s="345">
        <v>19.43</v>
      </c>
      <c r="D260" s="345" t="s">
        <v>4926</v>
      </c>
      <c r="F260" s="340"/>
      <c r="G260" s="341"/>
    </row>
    <row r="261" spans="2:7">
      <c r="B261" s="180">
        <v>42840</v>
      </c>
      <c r="C261" s="345">
        <v>12.27</v>
      </c>
      <c r="D261" s="345" t="s">
        <v>4927</v>
      </c>
      <c r="F261" s="340"/>
      <c r="G261" s="341"/>
    </row>
    <row r="262" spans="2:7">
      <c r="B262" s="180">
        <v>42840</v>
      </c>
      <c r="C262" s="345">
        <v>56.809999999999995</v>
      </c>
      <c r="D262" s="345" t="s">
        <v>4928</v>
      </c>
      <c r="F262" s="340"/>
      <c r="G262" s="341"/>
    </row>
    <row r="263" spans="2:7">
      <c r="B263" s="180">
        <v>42840</v>
      </c>
      <c r="C263" s="345">
        <v>1.23</v>
      </c>
      <c r="D263" s="345" t="s">
        <v>4929</v>
      </c>
      <c r="F263" s="340"/>
      <c r="G263" s="341"/>
    </row>
    <row r="264" spans="2:7">
      <c r="B264" s="180">
        <v>42840</v>
      </c>
      <c r="C264" s="345">
        <v>4.6499999999999995</v>
      </c>
      <c r="D264" s="345" t="s">
        <v>4930</v>
      </c>
      <c r="F264" s="340"/>
      <c r="G264" s="341"/>
    </row>
    <row r="265" spans="2:7">
      <c r="B265" s="180">
        <v>42840</v>
      </c>
      <c r="C265" s="345">
        <v>72.23</v>
      </c>
      <c r="D265" s="345" t="s">
        <v>4931</v>
      </c>
      <c r="F265" s="340"/>
      <c r="G265" s="341"/>
    </row>
    <row r="266" spans="2:7">
      <c r="B266" s="180">
        <v>42840</v>
      </c>
      <c r="C266" s="345">
        <v>15.84</v>
      </c>
      <c r="D266" s="345" t="s">
        <v>4932</v>
      </c>
      <c r="F266" s="340"/>
      <c r="G266" s="341"/>
    </row>
    <row r="267" spans="2:7">
      <c r="B267" s="180">
        <v>42840</v>
      </c>
      <c r="C267" s="345">
        <v>15.43</v>
      </c>
      <c r="D267" s="345" t="s">
        <v>4933</v>
      </c>
      <c r="F267" s="340"/>
      <c r="G267" s="341"/>
    </row>
    <row r="268" spans="2:7">
      <c r="B268" s="180">
        <v>42840</v>
      </c>
      <c r="C268" s="345">
        <v>4</v>
      </c>
      <c r="D268" s="345" t="s">
        <v>4934</v>
      </c>
      <c r="F268" s="340"/>
      <c r="G268" s="341"/>
    </row>
    <row r="269" spans="2:7">
      <c r="B269" s="180">
        <v>42840</v>
      </c>
      <c r="C269" s="345">
        <v>33.799999999999997</v>
      </c>
      <c r="D269" s="345" t="s">
        <v>4935</v>
      </c>
      <c r="F269" s="340"/>
      <c r="G269" s="341"/>
    </row>
    <row r="270" spans="2:7">
      <c r="B270" s="180">
        <v>42840</v>
      </c>
      <c r="C270" s="345">
        <v>0.18</v>
      </c>
      <c r="D270" s="345" t="s">
        <v>4936</v>
      </c>
      <c r="F270" s="340"/>
      <c r="G270" s="341"/>
    </row>
    <row r="271" spans="2:7">
      <c r="B271" s="180">
        <v>42840</v>
      </c>
      <c r="C271" s="345">
        <v>14.46</v>
      </c>
      <c r="D271" s="345" t="s">
        <v>4937</v>
      </c>
      <c r="F271" s="340"/>
      <c r="G271" s="341"/>
    </row>
    <row r="272" spans="2:7">
      <c r="B272" s="180">
        <v>42840</v>
      </c>
      <c r="C272" s="345">
        <v>9.16</v>
      </c>
      <c r="D272" s="345" t="s">
        <v>4938</v>
      </c>
      <c r="F272" s="340"/>
      <c r="G272" s="341"/>
    </row>
    <row r="273" spans="2:7">
      <c r="B273" s="180">
        <v>42840</v>
      </c>
      <c r="C273" s="345">
        <v>2.8299999999999996</v>
      </c>
      <c r="D273" s="345" t="s">
        <v>4939</v>
      </c>
      <c r="F273" s="340"/>
      <c r="G273" s="341"/>
    </row>
    <row r="274" spans="2:7">
      <c r="B274" s="180">
        <v>42840</v>
      </c>
      <c r="C274" s="345">
        <v>1.33</v>
      </c>
      <c r="D274" s="345" t="s">
        <v>4940</v>
      </c>
      <c r="F274" s="340"/>
      <c r="G274" s="341"/>
    </row>
    <row r="275" spans="2:7">
      <c r="B275" s="180">
        <v>42840</v>
      </c>
      <c r="C275" s="345">
        <v>31.23</v>
      </c>
      <c r="D275" s="345" t="s">
        <v>4941</v>
      </c>
      <c r="F275" s="340"/>
      <c r="G275" s="341"/>
    </row>
    <row r="276" spans="2:7">
      <c r="B276" s="180">
        <v>42840</v>
      </c>
      <c r="C276" s="345">
        <v>20.68</v>
      </c>
      <c r="D276" s="345" t="s">
        <v>4942</v>
      </c>
      <c r="F276" s="340"/>
      <c r="G276" s="341"/>
    </row>
    <row r="277" spans="2:7">
      <c r="B277" s="180">
        <v>42840</v>
      </c>
      <c r="C277" s="345">
        <v>19.190000000000001</v>
      </c>
      <c r="D277" s="345" t="s">
        <v>4943</v>
      </c>
      <c r="F277" s="340"/>
      <c r="G277" s="341"/>
    </row>
    <row r="278" spans="2:7">
      <c r="B278" s="180">
        <v>42840</v>
      </c>
      <c r="C278" s="345">
        <v>34.6</v>
      </c>
      <c r="D278" s="345" t="s">
        <v>4944</v>
      </c>
      <c r="F278" s="340"/>
      <c r="G278" s="341"/>
    </row>
    <row r="279" spans="2:7">
      <c r="B279" s="180">
        <v>42840</v>
      </c>
      <c r="C279" s="345">
        <v>9.75</v>
      </c>
      <c r="D279" s="345" t="s">
        <v>4945</v>
      </c>
      <c r="F279" s="340"/>
      <c r="G279" s="341"/>
    </row>
    <row r="280" spans="2:7">
      <c r="B280" s="180">
        <v>42840</v>
      </c>
      <c r="C280" s="345">
        <v>6.09</v>
      </c>
      <c r="D280" s="345" t="s">
        <v>4946</v>
      </c>
      <c r="F280" s="340"/>
      <c r="G280" s="341"/>
    </row>
    <row r="281" spans="2:7">
      <c r="B281" s="180">
        <v>42840</v>
      </c>
      <c r="C281" s="345">
        <v>4.5</v>
      </c>
      <c r="D281" s="345" t="s">
        <v>4947</v>
      </c>
      <c r="F281" s="340"/>
      <c r="G281" s="341"/>
    </row>
    <row r="282" spans="2:7">
      <c r="B282" s="180">
        <v>42840</v>
      </c>
      <c r="C282" s="345">
        <v>64.98</v>
      </c>
      <c r="D282" s="345" t="s">
        <v>4948</v>
      </c>
      <c r="F282" s="340"/>
      <c r="G282" s="341"/>
    </row>
    <row r="283" spans="2:7">
      <c r="B283" s="180">
        <v>42840</v>
      </c>
      <c r="C283" s="345">
        <v>29.91</v>
      </c>
      <c r="D283" s="345" t="s">
        <v>4949</v>
      </c>
      <c r="F283" s="340"/>
      <c r="G283" s="341"/>
    </row>
    <row r="284" spans="2:7">
      <c r="B284" s="180">
        <v>42840</v>
      </c>
      <c r="C284" s="345">
        <v>2.13</v>
      </c>
      <c r="D284" s="345" t="s">
        <v>4950</v>
      </c>
      <c r="F284" s="340"/>
      <c r="G284" s="341"/>
    </row>
    <row r="285" spans="2:7">
      <c r="B285" s="180">
        <v>42840</v>
      </c>
      <c r="C285" s="345">
        <v>40.270000000000003</v>
      </c>
      <c r="D285" s="345" t="s">
        <v>4951</v>
      </c>
      <c r="F285" s="340"/>
      <c r="G285" s="341"/>
    </row>
    <row r="286" spans="2:7">
      <c r="B286" s="180">
        <v>42840</v>
      </c>
      <c r="C286" s="345">
        <v>7.1199999999999992</v>
      </c>
      <c r="D286" s="345" t="s">
        <v>4952</v>
      </c>
      <c r="F286" s="340"/>
      <c r="G286" s="341"/>
    </row>
    <row r="287" spans="2:7">
      <c r="B287" s="180">
        <v>42840</v>
      </c>
      <c r="C287" s="345">
        <v>2.59</v>
      </c>
      <c r="D287" s="345" t="s">
        <v>4953</v>
      </c>
      <c r="F287" s="340"/>
      <c r="G287" s="341"/>
    </row>
    <row r="288" spans="2:7">
      <c r="B288" s="180">
        <v>42840</v>
      </c>
      <c r="C288" s="345">
        <v>27.41</v>
      </c>
      <c r="D288" s="345" t="s">
        <v>4954</v>
      </c>
      <c r="F288" s="340"/>
      <c r="G288" s="341"/>
    </row>
    <row r="289" spans="2:7">
      <c r="B289" s="180">
        <v>42840</v>
      </c>
      <c r="C289" s="345">
        <v>0.45</v>
      </c>
      <c r="D289" s="345" t="s">
        <v>4955</v>
      </c>
      <c r="F289" s="340"/>
      <c r="G289" s="341"/>
    </row>
    <row r="290" spans="2:7">
      <c r="B290" s="180">
        <v>42840</v>
      </c>
      <c r="C290" s="345">
        <v>10.66</v>
      </c>
      <c r="D290" s="345" t="s">
        <v>4956</v>
      </c>
      <c r="F290" s="340"/>
      <c r="G290" s="341"/>
    </row>
    <row r="291" spans="2:7">
      <c r="B291" s="180">
        <v>42840</v>
      </c>
      <c r="C291" s="345">
        <v>5.74</v>
      </c>
      <c r="D291" s="345" t="s">
        <v>4957</v>
      </c>
      <c r="F291" s="340"/>
      <c r="G291" s="341"/>
    </row>
    <row r="292" spans="2:7">
      <c r="B292" s="180">
        <v>42840</v>
      </c>
      <c r="C292" s="345">
        <v>1.99</v>
      </c>
      <c r="D292" s="345" t="s">
        <v>4958</v>
      </c>
      <c r="F292" s="340"/>
      <c r="G292" s="341"/>
    </row>
    <row r="293" spans="2:7">
      <c r="B293" s="180">
        <v>42840</v>
      </c>
      <c r="C293" s="345">
        <v>13.28</v>
      </c>
      <c r="D293" s="345" t="s">
        <v>4959</v>
      </c>
      <c r="F293" s="340"/>
      <c r="G293" s="341"/>
    </row>
    <row r="294" spans="2:7">
      <c r="B294" s="180">
        <v>42840</v>
      </c>
      <c r="C294" s="345">
        <v>24.150000000000002</v>
      </c>
      <c r="D294" s="345" t="s">
        <v>4960</v>
      </c>
      <c r="F294" s="340"/>
      <c r="G294" s="341"/>
    </row>
    <row r="295" spans="2:7">
      <c r="B295" s="180">
        <v>42840</v>
      </c>
      <c r="C295" s="345">
        <v>29.43</v>
      </c>
      <c r="D295" s="345" t="s">
        <v>4961</v>
      </c>
      <c r="F295" s="340"/>
      <c r="G295" s="341"/>
    </row>
    <row r="296" spans="2:7">
      <c r="B296" s="180">
        <v>42840</v>
      </c>
      <c r="C296" s="345">
        <v>23.07</v>
      </c>
      <c r="D296" s="345" t="s">
        <v>4962</v>
      </c>
      <c r="F296" s="340"/>
      <c r="G296" s="341"/>
    </row>
    <row r="297" spans="2:7">
      <c r="B297" s="180">
        <v>42840</v>
      </c>
      <c r="C297" s="345">
        <v>0.43000000000000005</v>
      </c>
      <c r="D297" s="345" t="s">
        <v>4963</v>
      </c>
      <c r="F297" s="340"/>
      <c r="G297" s="341"/>
    </row>
    <row r="298" spans="2:7">
      <c r="B298" s="180">
        <v>42840</v>
      </c>
      <c r="C298" s="345">
        <v>17.66</v>
      </c>
      <c r="D298" s="345" t="s">
        <v>4964</v>
      </c>
      <c r="F298" s="340"/>
      <c r="G298" s="341"/>
    </row>
    <row r="299" spans="2:7">
      <c r="B299" s="180">
        <v>42840</v>
      </c>
      <c r="C299" s="345">
        <v>27.259999999999998</v>
      </c>
      <c r="D299" s="345" t="s">
        <v>4965</v>
      </c>
      <c r="F299" s="340"/>
      <c r="G299" s="341"/>
    </row>
    <row r="300" spans="2:7">
      <c r="B300" s="180">
        <v>42840</v>
      </c>
      <c r="C300" s="345">
        <v>15.350000000000001</v>
      </c>
      <c r="D300" s="345" t="s">
        <v>4966</v>
      </c>
      <c r="F300" s="340"/>
      <c r="G300" s="341"/>
    </row>
    <row r="301" spans="2:7">
      <c r="B301" s="180">
        <v>42840</v>
      </c>
      <c r="C301" s="345">
        <v>10.88</v>
      </c>
      <c r="D301" s="345" t="s">
        <v>4967</v>
      </c>
      <c r="F301" s="340"/>
      <c r="G301" s="341"/>
    </row>
    <row r="302" spans="2:7">
      <c r="B302" s="180">
        <v>42840</v>
      </c>
      <c r="C302" s="345">
        <v>7.28</v>
      </c>
      <c r="D302" s="345" t="s">
        <v>4968</v>
      </c>
      <c r="F302" s="340"/>
      <c r="G302" s="341"/>
    </row>
    <row r="303" spans="2:7">
      <c r="B303" s="180">
        <v>42840</v>
      </c>
      <c r="C303" s="345">
        <v>9.27</v>
      </c>
      <c r="D303" s="345" t="s">
        <v>4969</v>
      </c>
      <c r="F303" s="340"/>
      <c r="G303" s="341"/>
    </row>
    <row r="304" spans="2:7">
      <c r="B304" s="180">
        <v>42840</v>
      </c>
      <c r="C304" s="345">
        <v>0.14000000000000001</v>
      </c>
      <c r="D304" s="345" t="s">
        <v>4970</v>
      </c>
      <c r="F304" s="340"/>
      <c r="G304" s="341"/>
    </row>
    <row r="305" spans="2:7">
      <c r="B305" s="180">
        <v>42840</v>
      </c>
      <c r="C305" s="345">
        <v>44.339999999999996</v>
      </c>
      <c r="D305" s="345" t="s">
        <v>4971</v>
      </c>
      <c r="F305" s="340"/>
      <c r="G305" s="341"/>
    </row>
    <row r="306" spans="2:7">
      <c r="B306" s="180">
        <v>42840</v>
      </c>
      <c r="C306" s="345">
        <v>0.23</v>
      </c>
      <c r="D306" s="345" t="s">
        <v>4972</v>
      </c>
      <c r="F306" s="340"/>
      <c r="G306" s="341"/>
    </row>
    <row r="307" spans="2:7">
      <c r="B307" s="180">
        <v>42840</v>
      </c>
      <c r="C307" s="345">
        <v>7.96</v>
      </c>
      <c r="D307" s="345" t="s">
        <v>4973</v>
      </c>
      <c r="F307" s="340"/>
      <c r="G307" s="341"/>
    </row>
    <row r="308" spans="2:7">
      <c r="B308" s="180">
        <v>42840</v>
      </c>
      <c r="C308" s="345">
        <v>35.93</v>
      </c>
      <c r="D308" s="345" t="s">
        <v>4974</v>
      </c>
      <c r="F308" s="340"/>
      <c r="G308" s="341"/>
    </row>
    <row r="309" spans="2:7">
      <c r="B309" s="180">
        <v>42840</v>
      </c>
      <c r="C309" s="345">
        <v>5.44</v>
      </c>
      <c r="D309" s="345" t="s">
        <v>4975</v>
      </c>
      <c r="F309" s="340"/>
      <c r="G309" s="341"/>
    </row>
    <row r="310" spans="2:7">
      <c r="B310" s="180">
        <v>42840</v>
      </c>
      <c r="C310" s="345">
        <v>21.939999999999998</v>
      </c>
      <c r="D310" s="345" t="s">
        <v>4976</v>
      </c>
      <c r="F310" s="340"/>
      <c r="G310" s="341"/>
    </row>
    <row r="311" spans="2:7">
      <c r="B311" s="180">
        <v>42840</v>
      </c>
      <c r="C311" s="345">
        <v>28.22</v>
      </c>
      <c r="D311" s="345" t="s">
        <v>4977</v>
      </c>
      <c r="F311" s="340"/>
      <c r="G311" s="341"/>
    </row>
    <row r="312" spans="2:7">
      <c r="B312" s="180">
        <v>42840</v>
      </c>
      <c r="C312" s="345">
        <v>34.33</v>
      </c>
      <c r="D312" s="345" t="s">
        <v>4978</v>
      </c>
      <c r="F312" s="340"/>
      <c r="G312" s="341"/>
    </row>
    <row r="313" spans="2:7">
      <c r="B313" s="180">
        <v>42840</v>
      </c>
      <c r="C313" s="345">
        <v>12.219999999999999</v>
      </c>
      <c r="D313" s="345" t="s">
        <v>4979</v>
      </c>
      <c r="F313" s="340"/>
      <c r="G313" s="341"/>
    </row>
    <row r="314" spans="2:7">
      <c r="B314" s="180">
        <v>42840</v>
      </c>
      <c r="C314" s="345">
        <v>7.58</v>
      </c>
      <c r="D314" s="345" t="s">
        <v>4980</v>
      </c>
      <c r="F314" s="340"/>
      <c r="G314" s="341"/>
    </row>
    <row r="315" spans="2:7">
      <c r="B315" s="180">
        <v>42840</v>
      </c>
      <c r="C315" s="345">
        <v>2.9099999999999997</v>
      </c>
      <c r="D315" s="345" t="s">
        <v>4981</v>
      </c>
      <c r="F315" s="340"/>
      <c r="G315" s="341"/>
    </row>
    <row r="316" spans="2:7">
      <c r="B316" s="180">
        <v>42840</v>
      </c>
      <c r="C316" s="345">
        <v>2.34</v>
      </c>
      <c r="D316" s="345" t="s">
        <v>4982</v>
      </c>
      <c r="F316" s="340"/>
      <c r="G316" s="341"/>
    </row>
    <row r="317" spans="2:7">
      <c r="B317" s="180">
        <v>42840</v>
      </c>
      <c r="C317" s="345">
        <v>6.55</v>
      </c>
      <c r="D317" s="345" t="s">
        <v>4983</v>
      </c>
      <c r="F317" s="340"/>
      <c r="G317" s="341"/>
    </row>
    <row r="318" spans="2:7">
      <c r="B318" s="180">
        <v>42840</v>
      </c>
      <c r="C318" s="345">
        <v>26.17</v>
      </c>
      <c r="D318" s="345" t="s">
        <v>4984</v>
      </c>
      <c r="F318" s="340"/>
      <c r="G318" s="341"/>
    </row>
    <row r="319" spans="2:7">
      <c r="B319" s="180">
        <v>42840</v>
      </c>
      <c r="C319" s="345">
        <v>32.290000000000006</v>
      </c>
      <c r="D319" s="345" t="s">
        <v>4985</v>
      </c>
      <c r="F319" s="340"/>
      <c r="G319" s="341"/>
    </row>
    <row r="320" spans="2:7">
      <c r="B320" s="180">
        <v>42840</v>
      </c>
      <c r="C320" s="345">
        <v>34.08</v>
      </c>
      <c r="D320" s="345" t="s">
        <v>4986</v>
      </c>
      <c r="F320" s="340"/>
      <c r="G320" s="341"/>
    </row>
    <row r="321" spans="2:7">
      <c r="B321" s="180">
        <v>42840</v>
      </c>
      <c r="C321" s="345">
        <v>9.1399999999999988</v>
      </c>
      <c r="D321" s="345" t="s">
        <v>4987</v>
      </c>
      <c r="F321" s="340"/>
      <c r="G321" s="341"/>
    </row>
    <row r="322" spans="2:7">
      <c r="B322" s="180">
        <v>42840</v>
      </c>
      <c r="C322" s="345">
        <v>10.97</v>
      </c>
      <c r="D322" s="345" t="s">
        <v>4988</v>
      </c>
      <c r="F322" s="340"/>
      <c r="G322" s="341"/>
    </row>
    <row r="323" spans="2:7">
      <c r="B323" s="180">
        <v>42840</v>
      </c>
      <c r="C323" s="345">
        <v>0.08</v>
      </c>
      <c r="D323" s="345" t="s">
        <v>4989</v>
      </c>
      <c r="F323" s="340"/>
      <c r="G323" s="341"/>
    </row>
    <row r="324" spans="2:7">
      <c r="B324" s="180">
        <v>42840</v>
      </c>
      <c r="C324" s="345">
        <v>17.05</v>
      </c>
      <c r="D324" s="345" t="s">
        <v>4990</v>
      </c>
      <c r="F324" s="340"/>
      <c r="G324" s="341"/>
    </row>
    <row r="325" spans="2:7">
      <c r="B325" s="180">
        <v>42840</v>
      </c>
      <c r="C325" s="345">
        <v>28.3</v>
      </c>
      <c r="D325" s="345" t="s">
        <v>4991</v>
      </c>
      <c r="F325" s="340"/>
      <c r="G325" s="341"/>
    </row>
    <row r="326" spans="2:7">
      <c r="B326" s="180">
        <v>42840</v>
      </c>
      <c r="C326" s="345">
        <v>4.49</v>
      </c>
      <c r="D326" s="345" t="s">
        <v>4992</v>
      </c>
      <c r="F326" s="340"/>
      <c r="G326" s="341"/>
    </row>
    <row r="327" spans="2:7">
      <c r="B327" s="180">
        <v>42840</v>
      </c>
      <c r="C327" s="345">
        <v>10.99</v>
      </c>
      <c r="D327" s="345" t="s">
        <v>4993</v>
      </c>
      <c r="F327" s="340"/>
      <c r="G327" s="341"/>
    </row>
    <row r="328" spans="2:7">
      <c r="B328" s="180">
        <v>42840</v>
      </c>
      <c r="C328" s="345">
        <v>2.29</v>
      </c>
      <c r="D328" s="345" t="s">
        <v>4994</v>
      </c>
      <c r="F328" s="340"/>
      <c r="G328" s="341"/>
    </row>
    <row r="329" spans="2:7">
      <c r="B329" s="180">
        <v>42840</v>
      </c>
      <c r="C329" s="345">
        <v>43.290000000000006</v>
      </c>
      <c r="D329" s="345" t="s">
        <v>4995</v>
      </c>
      <c r="F329" s="340"/>
      <c r="G329" s="341"/>
    </row>
    <row r="330" spans="2:7">
      <c r="B330" s="180">
        <v>42840</v>
      </c>
      <c r="C330" s="345">
        <v>24.34</v>
      </c>
      <c r="D330" s="345" t="s">
        <v>4996</v>
      </c>
      <c r="F330" s="340"/>
      <c r="G330" s="341"/>
    </row>
    <row r="331" spans="2:7">
      <c r="B331" s="180">
        <v>42840</v>
      </c>
      <c r="C331" s="345">
        <v>2.9099999999999997</v>
      </c>
      <c r="D331" s="345" t="s">
        <v>4997</v>
      </c>
      <c r="F331" s="340"/>
      <c r="G331" s="341"/>
    </row>
    <row r="332" spans="2:7">
      <c r="B332" s="180">
        <v>42840</v>
      </c>
      <c r="C332" s="345">
        <v>3.27</v>
      </c>
      <c r="D332" s="345" t="s">
        <v>4998</v>
      </c>
      <c r="F332" s="340"/>
      <c r="G332" s="341"/>
    </row>
    <row r="333" spans="2:7">
      <c r="B333" s="180">
        <v>42840</v>
      </c>
      <c r="C333" s="345">
        <v>59.92</v>
      </c>
      <c r="D333" s="345" t="s">
        <v>4999</v>
      </c>
      <c r="F333" s="340"/>
      <c r="G333" s="341"/>
    </row>
    <row r="334" spans="2:7">
      <c r="B334" s="180">
        <v>42840</v>
      </c>
      <c r="C334" s="345">
        <v>37.630000000000003</v>
      </c>
      <c r="D334" s="345" t="s">
        <v>5000</v>
      </c>
      <c r="F334" s="340"/>
      <c r="G334" s="341"/>
    </row>
    <row r="335" spans="2:7">
      <c r="B335" s="180">
        <v>42840</v>
      </c>
      <c r="C335" s="345">
        <v>14.26</v>
      </c>
      <c r="D335" s="345" t="s">
        <v>5001</v>
      </c>
      <c r="F335" s="340"/>
      <c r="G335" s="341"/>
    </row>
    <row r="336" spans="2:7">
      <c r="B336" s="180">
        <v>42840</v>
      </c>
      <c r="C336" s="345">
        <v>42.93</v>
      </c>
      <c r="D336" s="345" t="s">
        <v>5002</v>
      </c>
      <c r="F336" s="340"/>
      <c r="G336" s="341"/>
    </row>
    <row r="337" spans="2:7">
      <c r="B337" s="180">
        <v>42840</v>
      </c>
      <c r="C337" s="345">
        <v>0.63</v>
      </c>
      <c r="D337" s="345" t="s">
        <v>5003</v>
      </c>
      <c r="F337" s="340"/>
      <c r="G337" s="341"/>
    </row>
    <row r="338" spans="2:7">
      <c r="B338" s="180">
        <v>42840</v>
      </c>
      <c r="C338" s="345">
        <v>30.939999999999998</v>
      </c>
      <c r="D338" s="345" t="s">
        <v>5004</v>
      </c>
      <c r="F338" s="340"/>
      <c r="G338" s="341"/>
    </row>
    <row r="339" spans="2:7">
      <c r="B339" s="180">
        <v>42840</v>
      </c>
      <c r="C339" s="345">
        <v>6.03</v>
      </c>
      <c r="D339" s="345" t="s">
        <v>5005</v>
      </c>
      <c r="F339" s="340"/>
      <c r="G339" s="341"/>
    </row>
    <row r="340" spans="2:7">
      <c r="B340" s="180">
        <v>42840</v>
      </c>
      <c r="C340" s="345">
        <v>16.3</v>
      </c>
      <c r="D340" s="345" t="s">
        <v>5006</v>
      </c>
      <c r="F340" s="340"/>
      <c r="G340" s="341"/>
    </row>
    <row r="341" spans="2:7">
      <c r="B341" s="180">
        <v>42840</v>
      </c>
      <c r="C341" s="345">
        <v>6.89</v>
      </c>
      <c r="D341" s="345" t="s">
        <v>5007</v>
      </c>
      <c r="F341" s="340"/>
      <c r="G341" s="341"/>
    </row>
    <row r="342" spans="2:7">
      <c r="B342" s="180">
        <v>42840</v>
      </c>
      <c r="C342" s="345">
        <v>37.690000000000005</v>
      </c>
      <c r="D342" s="345" t="s">
        <v>5008</v>
      </c>
      <c r="F342" s="340"/>
      <c r="G342" s="341"/>
    </row>
    <row r="343" spans="2:7">
      <c r="B343" s="180">
        <v>42840</v>
      </c>
      <c r="C343" s="345">
        <v>40.799999999999997</v>
      </c>
      <c r="D343" s="345" t="s">
        <v>5009</v>
      </c>
      <c r="F343" s="340"/>
      <c r="G343" s="341"/>
    </row>
    <row r="344" spans="2:7">
      <c r="B344" s="180">
        <v>42840</v>
      </c>
      <c r="C344" s="345">
        <v>24.5</v>
      </c>
      <c r="D344" s="345" t="s">
        <v>5010</v>
      </c>
      <c r="F344" s="340"/>
      <c r="G344" s="341"/>
    </row>
    <row r="345" spans="2:7">
      <c r="B345" s="180">
        <v>42840</v>
      </c>
      <c r="C345" s="345">
        <v>3.22</v>
      </c>
      <c r="D345" s="345" t="s">
        <v>5011</v>
      </c>
      <c r="F345" s="340"/>
      <c r="G345" s="341"/>
    </row>
    <row r="346" spans="2:7">
      <c r="B346" s="180">
        <v>42840</v>
      </c>
      <c r="C346" s="345">
        <v>3.68</v>
      </c>
      <c r="D346" s="345" t="s">
        <v>5012</v>
      </c>
      <c r="F346" s="340"/>
      <c r="G346" s="341"/>
    </row>
    <row r="347" spans="2:7">
      <c r="B347" s="180">
        <v>42840</v>
      </c>
      <c r="C347" s="345">
        <v>0.93</v>
      </c>
      <c r="D347" s="345" t="s">
        <v>5013</v>
      </c>
      <c r="F347" s="340"/>
      <c r="G347" s="341"/>
    </row>
    <row r="348" spans="2:7">
      <c r="B348" s="180">
        <v>42840</v>
      </c>
      <c r="C348" s="345">
        <v>21.04</v>
      </c>
      <c r="D348" s="345" t="s">
        <v>4697</v>
      </c>
      <c r="F348" s="340"/>
      <c r="G348" s="341"/>
    </row>
    <row r="349" spans="2:7">
      <c r="B349" s="180">
        <v>42840</v>
      </c>
      <c r="C349" s="345">
        <v>15.19</v>
      </c>
      <c r="D349" s="345" t="s">
        <v>5014</v>
      </c>
      <c r="F349" s="340"/>
      <c r="G349" s="341"/>
    </row>
    <row r="350" spans="2:7">
      <c r="B350" s="180">
        <v>42840</v>
      </c>
      <c r="C350" s="345">
        <v>43.83</v>
      </c>
      <c r="D350" s="345" t="s">
        <v>5015</v>
      </c>
      <c r="F350" s="340"/>
      <c r="G350" s="341"/>
    </row>
    <row r="351" spans="2:7">
      <c r="B351" s="180">
        <v>42840</v>
      </c>
      <c r="C351" s="345">
        <v>82.16</v>
      </c>
      <c r="D351" s="345" t="s">
        <v>5016</v>
      </c>
      <c r="F351" s="340"/>
      <c r="G351" s="341"/>
    </row>
    <row r="352" spans="2:7">
      <c r="B352" s="180">
        <v>42840</v>
      </c>
      <c r="C352" s="345">
        <v>92.54</v>
      </c>
      <c r="D352" s="345" t="s">
        <v>5017</v>
      </c>
      <c r="F352" s="340"/>
      <c r="G352" s="341"/>
    </row>
    <row r="353" spans="2:7">
      <c r="B353" s="180">
        <v>42840</v>
      </c>
      <c r="C353" s="345">
        <v>104.77</v>
      </c>
      <c r="D353" s="345" t="s">
        <v>5017</v>
      </c>
      <c r="F353" s="340"/>
      <c r="G353" s="341"/>
    </row>
    <row r="354" spans="2:7">
      <c r="B354" s="180">
        <v>42840</v>
      </c>
      <c r="C354" s="345">
        <v>8.81</v>
      </c>
      <c r="D354" s="345" t="s">
        <v>5018</v>
      </c>
      <c r="F354" s="340"/>
      <c r="G354" s="341"/>
    </row>
    <row r="355" spans="2:7">
      <c r="B355" s="180">
        <v>42840</v>
      </c>
      <c r="C355" s="345">
        <v>26.439999999999998</v>
      </c>
      <c r="D355" s="345" t="s">
        <v>5019</v>
      </c>
      <c r="F355" s="340"/>
      <c r="G355" s="341"/>
    </row>
    <row r="356" spans="2:7">
      <c r="B356" s="180">
        <v>42840</v>
      </c>
      <c r="C356" s="345">
        <v>1.84</v>
      </c>
      <c r="D356" s="345" t="s">
        <v>5020</v>
      </c>
      <c r="F356" s="340"/>
      <c r="G356" s="341"/>
    </row>
    <row r="357" spans="2:7">
      <c r="B357" s="180">
        <v>42840</v>
      </c>
      <c r="C357" s="345">
        <v>15.53</v>
      </c>
      <c r="D357" s="345" t="s">
        <v>5021</v>
      </c>
      <c r="F357" s="340"/>
      <c r="G357" s="341"/>
    </row>
    <row r="358" spans="2:7">
      <c r="B358" s="180">
        <v>42840</v>
      </c>
      <c r="C358" s="345">
        <v>5.52</v>
      </c>
      <c r="D358" s="345" t="s">
        <v>5022</v>
      </c>
      <c r="F358" s="340"/>
      <c r="G358" s="341"/>
    </row>
    <row r="359" spans="2:7">
      <c r="B359" s="180">
        <v>42840</v>
      </c>
      <c r="C359" s="345">
        <v>17.47</v>
      </c>
      <c r="D359" s="345" t="s">
        <v>5023</v>
      </c>
      <c r="F359" s="340"/>
      <c r="G359" s="341"/>
    </row>
    <row r="360" spans="2:7">
      <c r="B360" s="180">
        <v>42840</v>
      </c>
      <c r="C360" s="345">
        <v>84.14</v>
      </c>
      <c r="D360" s="345" t="s">
        <v>5024</v>
      </c>
      <c r="F360" s="340"/>
      <c r="G360" s="341"/>
    </row>
    <row r="361" spans="2:7">
      <c r="B361" s="180">
        <v>42840</v>
      </c>
      <c r="C361" s="345">
        <v>1.41</v>
      </c>
      <c r="D361" s="345" t="s">
        <v>4890</v>
      </c>
      <c r="F361" s="340"/>
      <c r="G361" s="341"/>
    </row>
    <row r="362" spans="2:7">
      <c r="B362" s="180">
        <v>42840</v>
      </c>
      <c r="C362" s="345">
        <v>38.67</v>
      </c>
      <c r="D362" s="345" t="s">
        <v>5025</v>
      </c>
      <c r="F362" s="340"/>
      <c r="G362" s="341"/>
    </row>
    <row r="363" spans="2:7">
      <c r="B363" s="180">
        <v>42840</v>
      </c>
      <c r="C363" s="345">
        <v>3</v>
      </c>
      <c r="D363" s="345" t="s">
        <v>5026</v>
      </c>
      <c r="F363" s="340"/>
      <c r="G363" s="341"/>
    </row>
    <row r="364" spans="2:7">
      <c r="B364" s="180">
        <v>42840</v>
      </c>
      <c r="C364" s="345">
        <v>60</v>
      </c>
      <c r="D364" s="345" t="s">
        <v>5027</v>
      </c>
      <c r="F364" s="340"/>
      <c r="G364" s="341"/>
    </row>
    <row r="365" spans="2:7">
      <c r="B365" s="180">
        <v>42840</v>
      </c>
      <c r="C365" s="345">
        <v>4.24</v>
      </c>
      <c r="D365" s="345" t="s">
        <v>5028</v>
      </c>
      <c r="F365" s="340"/>
      <c r="G365" s="341"/>
    </row>
    <row r="366" spans="2:7">
      <c r="B366" s="180">
        <v>42840</v>
      </c>
      <c r="C366" s="345">
        <v>16.739999999999998</v>
      </c>
      <c r="D366" s="345" t="s">
        <v>5029</v>
      </c>
      <c r="F366" s="340"/>
      <c r="G366" s="341"/>
    </row>
    <row r="367" spans="2:7">
      <c r="B367" s="180">
        <v>42840</v>
      </c>
      <c r="C367" s="345">
        <v>0.45</v>
      </c>
      <c r="D367" s="345" t="s">
        <v>5030</v>
      </c>
      <c r="F367" s="340"/>
      <c r="G367" s="341"/>
    </row>
    <row r="368" spans="2:7">
      <c r="B368" s="180">
        <v>42840</v>
      </c>
      <c r="C368" s="345">
        <v>0.06</v>
      </c>
      <c r="D368" s="345" t="s">
        <v>5031</v>
      </c>
      <c r="F368" s="340"/>
      <c r="G368" s="341"/>
    </row>
    <row r="369" spans="2:7">
      <c r="B369" s="180">
        <v>42840</v>
      </c>
      <c r="C369" s="345">
        <v>6.44</v>
      </c>
      <c r="D369" s="345" t="s">
        <v>5032</v>
      </c>
      <c r="F369" s="340"/>
      <c r="G369" s="341"/>
    </row>
    <row r="370" spans="2:7">
      <c r="B370" s="180">
        <v>42840</v>
      </c>
      <c r="C370" s="345">
        <v>1.34</v>
      </c>
      <c r="D370" s="345" t="s">
        <v>5033</v>
      </c>
      <c r="F370" s="340"/>
      <c r="G370" s="341"/>
    </row>
    <row r="371" spans="2:7">
      <c r="B371" s="180">
        <v>42840</v>
      </c>
      <c r="C371" s="345">
        <v>7.84</v>
      </c>
      <c r="D371" s="345" t="s">
        <v>5034</v>
      </c>
      <c r="F371" s="340"/>
      <c r="G371" s="341"/>
    </row>
    <row r="372" spans="2:7">
      <c r="B372" s="180">
        <v>42840</v>
      </c>
      <c r="C372" s="345">
        <v>4.25</v>
      </c>
      <c r="D372" s="345" t="s">
        <v>5035</v>
      </c>
      <c r="F372" s="340"/>
      <c r="G372" s="341"/>
    </row>
    <row r="373" spans="2:7">
      <c r="B373" s="180">
        <v>42840</v>
      </c>
      <c r="C373" s="345">
        <v>18.830000000000002</v>
      </c>
      <c r="D373" s="345" t="s">
        <v>5036</v>
      </c>
      <c r="F373" s="340"/>
      <c r="G373" s="341"/>
    </row>
    <row r="374" spans="2:7">
      <c r="B374" s="180">
        <v>42840</v>
      </c>
      <c r="C374" s="345">
        <v>6.1499999999999995</v>
      </c>
      <c r="D374" s="345" t="s">
        <v>5037</v>
      </c>
      <c r="F374" s="340"/>
      <c r="G374" s="341"/>
    </row>
    <row r="375" spans="2:7">
      <c r="B375" s="180">
        <v>42840</v>
      </c>
      <c r="C375" s="345">
        <v>19.93</v>
      </c>
      <c r="D375" s="345" t="s">
        <v>5038</v>
      </c>
      <c r="F375" s="340"/>
      <c r="G375" s="341"/>
    </row>
    <row r="376" spans="2:7">
      <c r="B376" s="180">
        <v>42840</v>
      </c>
      <c r="C376" s="345">
        <v>58.77</v>
      </c>
      <c r="D376" s="345" t="s">
        <v>5039</v>
      </c>
      <c r="F376" s="340"/>
      <c r="G376" s="341"/>
    </row>
    <row r="377" spans="2:7">
      <c r="B377" s="180">
        <v>42840</v>
      </c>
      <c r="C377" s="345">
        <v>0.78999999999999992</v>
      </c>
      <c r="D377" s="345" t="s">
        <v>5040</v>
      </c>
      <c r="F377" s="340"/>
      <c r="G377" s="341"/>
    </row>
    <row r="378" spans="2:7">
      <c r="B378" s="180">
        <v>42840</v>
      </c>
      <c r="C378" s="345">
        <v>0.69</v>
      </c>
      <c r="D378" s="345" t="s">
        <v>5041</v>
      </c>
      <c r="F378" s="340"/>
      <c r="G378" s="341"/>
    </row>
    <row r="379" spans="2:7">
      <c r="B379" s="180">
        <v>42840</v>
      </c>
      <c r="C379" s="345">
        <v>14.61</v>
      </c>
      <c r="D379" s="345" t="s">
        <v>5042</v>
      </c>
      <c r="F379" s="340"/>
      <c r="G379" s="341"/>
    </row>
    <row r="380" spans="2:7">
      <c r="B380" s="180">
        <v>42840</v>
      </c>
      <c r="C380" s="345">
        <v>8.15</v>
      </c>
      <c r="D380" s="345" t="s">
        <v>5043</v>
      </c>
      <c r="F380" s="340"/>
      <c r="G380" s="341"/>
    </row>
    <row r="381" spans="2:7">
      <c r="B381" s="180">
        <v>42840</v>
      </c>
      <c r="C381" s="345">
        <v>59.06</v>
      </c>
      <c r="D381" s="345" t="s">
        <v>5044</v>
      </c>
      <c r="F381" s="340"/>
      <c r="G381" s="341"/>
    </row>
    <row r="382" spans="2:7">
      <c r="B382" s="180">
        <v>42840</v>
      </c>
      <c r="C382" s="345">
        <v>0.06</v>
      </c>
      <c r="D382" s="345" t="s">
        <v>5045</v>
      </c>
      <c r="F382" s="340"/>
      <c r="G382" s="341"/>
    </row>
    <row r="383" spans="2:7">
      <c r="B383" s="180">
        <v>42840</v>
      </c>
      <c r="C383" s="345">
        <v>27.35</v>
      </c>
      <c r="D383" s="345" t="s">
        <v>5046</v>
      </c>
      <c r="F383" s="340"/>
      <c r="G383" s="341"/>
    </row>
    <row r="384" spans="2:7">
      <c r="B384" s="180">
        <v>42840</v>
      </c>
      <c r="C384" s="345">
        <v>5.03</v>
      </c>
      <c r="D384" s="345" t="s">
        <v>5047</v>
      </c>
      <c r="F384" s="340"/>
      <c r="G384" s="341"/>
    </row>
    <row r="385" spans="2:7">
      <c r="B385" s="180">
        <v>42840</v>
      </c>
      <c r="C385" s="345">
        <v>3.55</v>
      </c>
      <c r="D385" s="345" t="s">
        <v>4689</v>
      </c>
      <c r="F385" s="340"/>
      <c r="G385" s="341"/>
    </row>
    <row r="386" spans="2:7">
      <c r="B386" s="180">
        <v>42840</v>
      </c>
      <c r="C386" s="345">
        <v>27.82</v>
      </c>
      <c r="D386" s="345" t="s">
        <v>5048</v>
      </c>
      <c r="F386" s="340"/>
      <c r="G386" s="341"/>
    </row>
    <row r="387" spans="2:7">
      <c r="B387" s="180">
        <v>42840</v>
      </c>
      <c r="C387" s="345">
        <v>4.8</v>
      </c>
      <c r="D387" s="345" t="s">
        <v>5049</v>
      </c>
      <c r="F387" s="340"/>
      <c r="G387" s="341"/>
    </row>
    <row r="388" spans="2:7">
      <c r="B388" s="180">
        <v>42840</v>
      </c>
      <c r="C388" s="345">
        <v>0.1</v>
      </c>
      <c r="D388" s="345" t="s">
        <v>5050</v>
      </c>
      <c r="F388" s="340"/>
      <c r="G388" s="341"/>
    </row>
    <row r="389" spans="2:7">
      <c r="B389" s="180">
        <v>42840</v>
      </c>
      <c r="C389" s="345">
        <v>1.1300000000000001</v>
      </c>
      <c r="D389" s="345" t="s">
        <v>5051</v>
      </c>
      <c r="F389" s="340"/>
      <c r="G389" s="341"/>
    </row>
    <row r="390" spans="2:7">
      <c r="B390" s="180">
        <v>42840</v>
      </c>
      <c r="C390" s="345">
        <v>1.1700000000000002</v>
      </c>
      <c r="D390" s="345" t="s">
        <v>5052</v>
      </c>
      <c r="F390" s="340"/>
      <c r="G390" s="341"/>
    </row>
    <row r="391" spans="2:7">
      <c r="B391" s="180">
        <v>42840</v>
      </c>
      <c r="C391" s="345">
        <v>19.84</v>
      </c>
      <c r="D391" s="345" t="s">
        <v>5053</v>
      </c>
      <c r="F391" s="340"/>
      <c r="G391" s="341"/>
    </row>
    <row r="392" spans="2:7">
      <c r="B392" s="180">
        <v>42840</v>
      </c>
      <c r="C392" s="345">
        <v>1.02</v>
      </c>
      <c r="D392" s="345" t="s">
        <v>5054</v>
      </c>
      <c r="F392" s="340"/>
      <c r="G392" s="341"/>
    </row>
    <row r="393" spans="2:7">
      <c r="B393" s="180">
        <v>42840</v>
      </c>
      <c r="C393" s="345">
        <v>20</v>
      </c>
      <c r="D393" s="345" t="s">
        <v>5055</v>
      </c>
      <c r="F393" s="340"/>
      <c r="G393" s="341"/>
    </row>
    <row r="394" spans="2:7">
      <c r="B394" s="180">
        <v>42840</v>
      </c>
      <c r="C394" s="345">
        <v>19.68</v>
      </c>
      <c r="D394" s="345" t="s">
        <v>5056</v>
      </c>
      <c r="F394" s="340"/>
      <c r="G394" s="341"/>
    </row>
    <row r="395" spans="2:7">
      <c r="B395" s="180">
        <v>42840</v>
      </c>
      <c r="C395" s="345">
        <v>22.18</v>
      </c>
      <c r="D395" s="345" t="s">
        <v>5057</v>
      </c>
      <c r="F395" s="340"/>
      <c r="G395" s="341"/>
    </row>
    <row r="396" spans="2:7">
      <c r="B396" s="180">
        <v>42840</v>
      </c>
      <c r="C396" s="345">
        <v>71.89</v>
      </c>
      <c r="D396" s="345" t="s">
        <v>5058</v>
      </c>
      <c r="F396" s="340"/>
      <c r="G396" s="341"/>
    </row>
    <row r="397" spans="2:7">
      <c r="B397" s="180">
        <v>42840</v>
      </c>
      <c r="C397" s="345">
        <v>1.58</v>
      </c>
      <c r="D397" s="345" t="s">
        <v>5059</v>
      </c>
      <c r="F397" s="340"/>
      <c r="G397" s="341"/>
    </row>
    <row r="398" spans="2:7">
      <c r="B398" s="180">
        <v>42840</v>
      </c>
      <c r="C398" s="345">
        <v>34.230000000000004</v>
      </c>
      <c r="D398" s="345" t="s">
        <v>5060</v>
      </c>
      <c r="F398" s="340"/>
      <c r="G398" s="341"/>
    </row>
    <row r="399" spans="2:7">
      <c r="B399" s="180">
        <v>42840</v>
      </c>
      <c r="C399" s="345">
        <v>17.72</v>
      </c>
      <c r="D399" s="345" t="s">
        <v>5061</v>
      </c>
      <c r="F399" s="340"/>
      <c r="G399" s="341"/>
    </row>
    <row r="400" spans="2:7">
      <c r="B400" s="180">
        <v>42840</v>
      </c>
      <c r="C400" s="345">
        <v>66.95</v>
      </c>
      <c r="D400" s="345" t="s">
        <v>5062</v>
      </c>
      <c r="F400" s="340"/>
      <c r="G400" s="341"/>
    </row>
    <row r="401" spans="2:7">
      <c r="B401" s="180">
        <v>42840</v>
      </c>
      <c r="C401" s="345">
        <v>9.33</v>
      </c>
      <c r="D401" s="345" t="s">
        <v>5063</v>
      </c>
      <c r="F401" s="340"/>
      <c r="G401" s="341"/>
    </row>
    <row r="402" spans="2:7">
      <c r="B402" s="180">
        <v>42840</v>
      </c>
      <c r="C402" s="345">
        <v>7.23</v>
      </c>
      <c r="D402" s="345" t="s">
        <v>5064</v>
      </c>
      <c r="F402" s="340"/>
      <c r="G402" s="341"/>
    </row>
    <row r="403" spans="2:7">
      <c r="B403" s="180">
        <v>42840</v>
      </c>
      <c r="C403" s="345">
        <v>3.92</v>
      </c>
      <c r="D403" s="345" t="s">
        <v>5065</v>
      </c>
      <c r="F403" s="340"/>
      <c r="G403" s="341"/>
    </row>
    <row r="404" spans="2:7">
      <c r="B404" s="180">
        <v>42840</v>
      </c>
      <c r="C404" s="345">
        <v>14.97</v>
      </c>
      <c r="D404" s="345" t="s">
        <v>5066</v>
      </c>
      <c r="F404" s="340"/>
      <c r="G404" s="341"/>
    </row>
    <row r="405" spans="2:7">
      <c r="B405" s="180">
        <v>42840</v>
      </c>
      <c r="C405" s="345">
        <v>9.44</v>
      </c>
      <c r="D405" s="345" t="s">
        <v>5067</v>
      </c>
      <c r="F405" s="340"/>
      <c r="G405" s="341"/>
    </row>
    <row r="406" spans="2:7">
      <c r="B406" s="180">
        <v>42840</v>
      </c>
      <c r="C406" s="345">
        <v>87.04</v>
      </c>
      <c r="D406" s="345" t="s">
        <v>5068</v>
      </c>
      <c r="F406" s="340"/>
      <c r="G406" s="341"/>
    </row>
    <row r="407" spans="2:7">
      <c r="B407" s="180">
        <v>42840</v>
      </c>
      <c r="C407" s="345">
        <v>14.129999999999999</v>
      </c>
      <c r="D407" s="345" t="s">
        <v>4904</v>
      </c>
      <c r="F407" s="340"/>
      <c r="G407" s="341"/>
    </row>
    <row r="408" spans="2:7">
      <c r="B408" s="180">
        <v>42840</v>
      </c>
      <c r="C408" s="345">
        <v>7.63</v>
      </c>
      <c r="D408" s="345" t="s">
        <v>5069</v>
      </c>
      <c r="F408" s="340"/>
      <c r="G408" s="341"/>
    </row>
    <row r="409" spans="2:7">
      <c r="B409" s="180">
        <v>42840</v>
      </c>
      <c r="C409" s="345">
        <v>41.02</v>
      </c>
      <c r="D409" s="345" t="s">
        <v>5070</v>
      </c>
      <c r="F409" s="340"/>
      <c r="G409" s="341"/>
    </row>
    <row r="410" spans="2:7">
      <c r="B410" s="180">
        <v>42840</v>
      </c>
      <c r="C410" s="345">
        <v>55.54</v>
      </c>
      <c r="D410" s="345" t="s">
        <v>5071</v>
      </c>
      <c r="F410" s="340"/>
      <c r="G410" s="341"/>
    </row>
    <row r="411" spans="2:7">
      <c r="B411" s="180">
        <v>42840</v>
      </c>
      <c r="C411" s="345">
        <v>92.679999999999993</v>
      </c>
      <c r="D411" s="345" t="s">
        <v>5072</v>
      </c>
      <c r="F411" s="340"/>
      <c r="G411" s="341"/>
    </row>
    <row r="412" spans="2:7">
      <c r="B412" s="180">
        <v>42840</v>
      </c>
      <c r="C412" s="345">
        <v>2.23</v>
      </c>
      <c r="D412" s="345" t="s">
        <v>5073</v>
      </c>
      <c r="F412" s="340"/>
      <c r="G412" s="341"/>
    </row>
    <row r="413" spans="2:7">
      <c r="B413" s="180">
        <v>42840</v>
      </c>
      <c r="C413" s="345">
        <v>7.4</v>
      </c>
      <c r="D413" s="345" t="s">
        <v>5074</v>
      </c>
      <c r="F413" s="340"/>
      <c r="G413" s="341"/>
    </row>
    <row r="414" spans="2:7">
      <c r="B414" s="180">
        <v>42840</v>
      </c>
      <c r="C414" s="345">
        <v>55.07</v>
      </c>
      <c r="D414" s="345" t="s">
        <v>5075</v>
      </c>
      <c r="F414" s="340"/>
      <c r="G414" s="341"/>
    </row>
    <row r="415" spans="2:7">
      <c r="B415" s="180">
        <v>42840</v>
      </c>
      <c r="C415" s="345">
        <v>1.2</v>
      </c>
      <c r="D415" s="345" t="s">
        <v>5076</v>
      </c>
      <c r="F415" s="340"/>
      <c r="G415" s="341"/>
    </row>
    <row r="416" spans="2:7">
      <c r="B416" s="180">
        <v>42840</v>
      </c>
      <c r="C416" s="345">
        <v>1.53</v>
      </c>
      <c r="D416" s="345" t="s">
        <v>5077</v>
      </c>
      <c r="F416" s="340"/>
      <c r="G416" s="341"/>
    </row>
    <row r="417" spans="2:7">
      <c r="B417" s="180">
        <v>42840</v>
      </c>
      <c r="C417" s="345">
        <v>18.830000000000002</v>
      </c>
      <c r="D417" s="345" t="s">
        <v>5078</v>
      </c>
      <c r="F417" s="340"/>
      <c r="G417" s="341"/>
    </row>
    <row r="418" spans="2:7">
      <c r="B418" s="180">
        <v>42840</v>
      </c>
      <c r="C418" s="345">
        <v>6.89</v>
      </c>
      <c r="D418" s="345" t="s">
        <v>5079</v>
      </c>
      <c r="F418" s="340"/>
      <c r="G418" s="341"/>
    </row>
    <row r="419" spans="2:7">
      <c r="B419" s="180">
        <v>42840</v>
      </c>
      <c r="C419" s="345">
        <v>13.450000000000001</v>
      </c>
      <c r="D419" s="345" t="s">
        <v>5080</v>
      </c>
      <c r="F419" s="340"/>
      <c r="G419" s="341"/>
    </row>
    <row r="420" spans="2:7">
      <c r="B420" s="180">
        <v>42840</v>
      </c>
      <c r="C420" s="345">
        <v>5.01</v>
      </c>
      <c r="D420" s="345" t="s">
        <v>5081</v>
      </c>
      <c r="F420" s="340"/>
      <c r="G420" s="341"/>
    </row>
    <row r="421" spans="2:7">
      <c r="B421" s="180">
        <v>42840</v>
      </c>
      <c r="C421" s="345">
        <v>0.1</v>
      </c>
      <c r="D421" s="345" t="s">
        <v>5082</v>
      </c>
      <c r="F421" s="340"/>
      <c r="G421" s="341"/>
    </row>
    <row r="422" spans="2:7">
      <c r="B422" s="180">
        <v>42840</v>
      </c>
      <c r="C422" s="345">
        <v>2.08</v>
      </c>
      <c r="D422" s="345" t="s">
        <v>5083</v>
      </c>
      <c r="F422" s="340"/>
      <c r="G422" s="341"/>
    </row>
    <row r="423" spans="2:7">
      <c r="B423" s="180">
        <v>42840</v>
      </c>
      <c r="C423" s="345">
        <v>14.81</v>
      </c>
      <c r="D423" s="345" t="s">
        <v>5084</v>
      </c>
      <c r="F423" s="340"/>
      <c r="G423" s="341"/>
    </row>
    <row r="424" spans="2:7">
      <c r="B424" s="180">
        <v>42840</v>
      </c>
      <c r="C424" s="345">
        <v>15.81</v>
      </c>
      <c r="D424" s="345" t="s">
        <v>5085</v>
      </c>
      <c r="F424" s="340"/>
      <c r="G424" s="341"/>
    </row>
    <row r="425" spans="2:7">
      <c r="B425" s="180">
        <v>42840</v>
      </c>
      <c r="C425" s="345">
        <v>91.25</v>
      </c>
      <c r="D425" s="345" t="s">
        <v>5086</v>
      </c>
      <c r="F425" s="340"/>
      <c r="G425" s="341"/>
    </row>
    <row r="426" spans="2:7">
      <c r="B426" s="180">
        <v>42840</v>
      </c>
      <c r="C426" s="345">
        <v>1.02</v>
      </c>
      <c r="D426" s="345" t="s">
        <v>5087</v>
      </c>
      <c r="F426" s="340"/>
      <c r="G426" s="341"/>
    </row>
    <row r="427" spans="2:7">
      <c r="B427" s="180">
        <v>42840</v>
      </c>
      <c r="C427" s="345">
        <v>13.94</v>
      </c>
      <c r="D427" s="345" t="s">
        <v>5088</v>
      </c>
      <c r="F427" s="340"/>
      <c r="G427" s="341"/>
    </row>
    <row r="428" spans="2:7">
      <c r="B428" s="180">
        <v>42840</v>
      </c>
      <c r="C428" s="345">
        <v>3.7</v>
      </c>
      <c r="D428" s="345" t="s">
        <v>5089</v>
      </c>
      <c r="F428" s="340"/>
      <c r="G428" s="341"/>
    </row>
    <row r="429" spans="2:7">
      <c r="B429" s="180">
        <v>42840</v>
      </c>
      <c r="C429" s="345">
        <v>131.12</v>
      </c>
      <c r="D429" s="345" t="s">
        <v>5090</v>
      </c>
      <c r="F429" s="340"/>
      <c r="G429" s="341"/>
    </row>
    <row r="430" spans="2:7">
      <c r="B430" s="180">
        <v>42840</v>
      </c>
      <c r="C430" s="345">
        <v>4.84</v>
      </c>
      <c r="D430" s="345" t="s">
        <v>5091</v>
      </c>
      <c r="F430" s="340"/>
      <c r="G430" s="341"/>
    </row>
    <row r="431" spans="2:7">
      <c r="B431" s="180">
        <v>42840</v>
      </c>
      <c r="C431" s="345">
        <v>160.39000000000001</v>
      </c>
      <c r="D431" s="345" t="s">
        <v>4799</v>
      </c>
      <c r="F431" s="340"/>
      <c r="G431" s="341"/>
    </row>
    <row r="432" spans="2:7">
      <c r="B432" s="180">
        <v>42840</v>
      </c>
      <c r="C432" s="345">
        <v>69.06</v>
      </c>
      <c r="D432" s="345" t="s">
        <v>4887</v>
      </c>
      <c r="F432" s="340"/>
      <c r="G432" s="341"/>
    </row>
    <row r="433" spans="2:7">
      <c r="B433" s="180">
        <v>42840</v>
      </c>
      <c r="C433" s="345">
        <v>19.630000000000003</v>
      </c>
      <c r="D433" s="345" t="s">
        <v>5092</v>
      </c>
      <c r="F433" s="340"/>
      <c r="G433" s="341"/>
    </row>
    <row r="434" spans="2:7">
      <c r="B434" s="180">
        <v>42840</v>
      </c>
      <c r="C434" s="345">
        <v>24.66</v>
      </c>
      <c r="D434" s="345" t="s">
        <v>5093</v>
      </c>
      <c r="F434" s="340"/>
      <c r="G434" s="341"/>
    </row>
    <row r="435" spans="2:7">
      <c r="B435" s="180">
        <v>42840</v>
      </c>
      <c r="C435" s="345">
        <v>0.73</v>
      </c>
      <c r="D435" s="345" t="s">
        <v>5094</v>
      </c>
      <c r="F435" s="340"/>
      <c r="G435" s="341"/>
    </row>
    <row r="436" spans="2:7">
      <c r="B436" s="180">
        <v>42840</v>
      </c>
      <c r="C436" s="345">
        <v>2.34</v>
      </c>
      <c r="D436" s="345" t="s">
        <v>4710</v>
      </c>
      <c r="F436" s="340"/>
      <c r="G436" s="341"/>
    </row>
    <row r="437" spans="2:7">
      <c r="B437" s="180">
        <v>42840</v>
      </c>
      <c r="C437" s="345">
        <v>3</v>
      </c>
      <c r="D437" s="345" t="s">
        <v>5095</v>
      </c>
      <c r="F437" s="340"/>
      <c r="G437" s="341"/>
    </row>
    <row r="438" spans="2:7">
      <c r="B438" s="180">
        <v>42840</v>
      </c>
      <c r="C438" s="345">
        <v>37.290000000000006</v>
      </c>
      <c r="D438" s="345" t="s">
        <v>5096</v>
      </c>
      <c r="F438" s="340"/>
      <c r="G438" s="341"/>
    </row>
    <row r="439" spans="2:7">
      <c r="B439" s="180">
        <v>42840</v>
      </c>
      <c r="C439" s="345">
        <v>57.44</v>
      </c>
      <c r="D439" s="345" t="s">
        <v>5097</v>
      </c>
      <c r="F439" s="340"/>
      <c r="G439" s="341"/>
    </row>
    <row r="440" spans="2:7">
      <c r="B440" s="180">
        <v>42840</v>
      </c>
      <c r="C440" s="345">
        <v>69.490000000000009</v>
      </c>
      <c r="D440" s="345" t="s">
        <v>5098</v>
      </c>
      <c r="F440" s="340"/>
      <c r="G440" s="341"/>
    </row>
    <row r="441" spans="2:7">
      <c r="B441" s="180">
        <v>42840</v>
      </c>
      <c r="C441" s="345">
        <v>2.69</v>
      </c>
      <c r="D441" s="345" t="s">
        <v>5099</v>
      </c>
      <c r="F441" s="340"/>
      <c r="G441" s="341"/>
    </row>
    <row r="442" spans="2:7">
      <c r="B442" s="180">
        <v>42840</v>
      </c>
      <c r="C442" s="345">
        <v>0.19</v>
      </c>
      <c r="D442" s="345" t="s">
        <v>5100</v>
      </c>
      <c r="F442" s="340"/>
      <c r="G442" s="341"/>
    </row>
    <row r="443" spans="2:7">
      <c r="B443" s="180">
        <v>42840</v>
      </c>
      <c r="C443" s="345">
        <v>21.43</v>
      </c>
      <c r="D443" s="345" t="s">
        <v>5101</v>
      </c>
      <c r="F443" s="340"/>
      <c r="G443" s="341"/>
    </row>
    <row r="444" spans="2:7">
      <c r="B444" s="180">
        <v>42840</v>
      </c>
      <c r="C444" s="345">
        <v>3.8299999999999996</v>
      </c>
      <c r="D444" s="345" t="s">
        <v>5102</v>
      </c>
      <c r="F444" s="340"/>
      <c r="G444" s="341"/>
    </row>
    <row r="445" spans="2:7">
      <c r="B445" s="180">
        <v>42840</v>
      </c>
      <c r="C445" s="345">
        <v>1.02</v>
      </c>
      <c r="D445" s="345" t="s">
        <v>5103</v>
      </c>
      <c r="F445" s="340"/>
      <c r="G445" s="341"/>
    </row>
    <row r="446" spans="2:7">
      <c r="B446" s="180">
        <v>42840</v>
      </c>
      <c r="C446" s="345">
        <v>195.05</v>
      </c>
      <c r="D446" s="345" t="s">
        <v>5104</v>
      </c>
      <c r="F446" s="340"/>
      <c r="G446" s="341"/>
    </row>
    <row r="447" spans="2:7">
      <c r="B447" s="180">
        <v>42840</v>
      </c>
      <c r="C447" s="345">
        <v>43.89</v>
      </c>
      <c r="D447" s="345" t="s">
        <v>5105</v>
      </c>
      <c r="F447" s="340"/>
      <c r="G447" s="341"/>
    </row>
    <row r="448" spans="2:7">
      <c r="B448" s="180">
        <v>42840</v>
      </c>
      <c r="C448" s="345">
        <v>17.59</v>
      </c>
      <c r="D448" s="345" t="s">
        <v>5106</v>
      </c>
      <c r="F448" s="340"/>
      <c r="G448" s="341"/>
    </row>
    <row r="449" spans="2:7">
      <c r="B449" s="180">
        <v>42840</v>
      </c>
      <c r="C449" s="345">
        <v>6.35</v>
      </c>
      <c r="D449" s="345" t="s">
        <v>5107</v>
      </c>
      <c r="F449" s="340"/>
      <c r="G449" s="341"/>
    </row>
    <row r="450" spans="2:7">
      <c r="B450" s="180">
        <v>42840</v>
      </c>
      <c r="C450" s="345">
        <v>103.64999999999999</v>
      </c>
      <c r="D450" s="345" t="s">
        <v>5108</v>
      </c>
      <c r="F450" s="340"/>
      <c r="G450" s="341"/>
    </row>
    <row r="451" spans="2:7">
      <c r="B451" s="180">
        <v>42840</v>
      </c>
      <c r="C451" s="345">
        <v>15.27</v>
      </c>
      <c r="D451" s="345" t="s">
        <v>5109</v>
      </c>
      <c r="F451" s="340"/>
      <c r="G451" s="341"/>
    </row>
    <row r="452" spans="2:7">
      <c r="B452" s="180">
        <v>42840</v>
      </c>
      <c r="C452" s="345">
        <v>34.65</v>
      </c>
      <c r="D452" s="345" t="s">
        <v>5110</v>
      </c>
      <c r="F452" s="340"/>
      <c r="G452" s="341"/>
    </row>
    <row r="453" spans="2:7">
      <c r="B453" s="180">
        <v>42840</v>
      </c>
      <c r="C453" s="345">
        <v>48.6</v>
      </c>
      <c r="D453" s="345" t="s">
        <v>5111</v>
      </c>
      <c r="F453" s="340"/>
      <c r="G453" s="341"/>
    </row>
    <row r="454" spans="2:7">
      <c r="B454" s="180">
        <v>42840</v>
      </c>
      <c r="C454" s="345">
        <v>2.9499999999999997</v>
      </c>
      <c r="D454" s="345" t="s">
        <v>5073</v>
      </c>
      <c r="F454" s="340"/>
      <c r="G454" s="341"/>
    </row>
    <row r="455" spans="2:7">
      <c r="B455" s="180">
        <v>42840</v>
      </c>
      <c r="C455" s="345">
        <v>29.759999999999998</v>
      </c>
      <c r="D455" s="345" t="s">
        <v>5112</v>
      </c>
      <c r="F455" s="340"/>
      <c r="G455" s="341"/>
    </row>
    <row r="456" spans="2:7">
      <c r="B456" s="180">
        <v>42840</v>
      </c>
      <c r="C456" s="345">
        <v>83.28</v>
      </c>
      <c r="D456" s="345" t="s">
        <v>5113</v>
      </c>
      <c r="F456" s="340"/>
      <c r="G456" s="341"/>
    </row>
    <row r="457" spans="2:7">
      <c r="B457" s="180">
        <v>42840</v>
      </c>
      <c r="C457" s="345">
        <v>39.590000000000003</v>
      </c>
      <c r="D457" s="345" t="s">
        <v>5114</v>
      </c>
      <c r="F457" s="340"/>
      <c r="G457" s="341"/>
    </row>
    <row r="458" spans="2:7">
      <c r="B458" s="180">
        <v>42840</v>
      </c>
      <c r="C458" s="345">
        <v>8.629999999999999</v>
      </c>
      <c r="D458" s="345" t="s">
        <v>5115</v>
      </c>
      <c r="F458" s="340"/>
      <c r="G458" s="341"/>
    </row>
    <row r="459" spans="2:7">
      <c r="B459" s="180">
        <v>42840</v>
      </c>
      <c r="C459" s="345">
        <v>59.09</v>
      </c>
      <c r="D459" s="345" t="s">
        <v>5116</v>
      </c>
      <c r="F459" s="340"/>
      <c r="G459" s="341"/>
    </row>
    <row r="460" spans="2:7">
      <c r="B460" s="180">
        <v>42840</v>
      </c>
      <c r="C460" s="345">
        <v>38.57</v>
      </c>
      <c r="D460" s="345" t="s">
        <v>5117</v>
      </c>
      <c r="F460" s="340"/>
      <c r="G460" s="341"/>
    </row>
    <row r="461" spans="2:7">
      <c r="B461" s="180">
        <v>42840</v>
      </c>
      <c r="C461" s="345">
        <v>77.149999999999991</v>
      </c>
      <c r="D461" s="345" t="s">
        <v>5118</v>
      </c>
      <c r="F461" s="340"/>
      <c r="G461" s="341"/>
    </row>
    <row r="462" spans="2:7">
      <c r="B462" s="180">
        <v>42840</v>
      </c>
      <c r="C462" s="345">
        <v>129.63999999999999</v>
      </c>
      <c r="D462" s="345" t="s">
        <v>5119</v>
      </c>
      <c r="F462" s="340"/>
      <c r="G462" s="341"/>
    </row>
    <row r="463" spans="2:7">
      <c r="B463" s="180">
        <v>42840</v>
      </c>
      <c r="C463" s="345">
        <v>2.72</v>
      </c>
      <c r="D463" s="345" t="s">
        <v>5120</v>
      </c>
      <c r="F463" s="340"/>
      <c r="G463" s="341"/>
    </row>
    <row r="464" spans="2:7">
      <c r="B464" s="180">
        <v>42840</v>
      </c>
      <c r="C464" s="345">
        <v>52.04</v>
      </c>
      <c r="D464" s="345" t="s">
        <v>5121</v>
      </c>
      <c r="F464" s="340"/>
      <c r="G464" s="341"/>
    </row>
    <row r="465" spans="2:7">
      <c r="B465" s="180">
        <v>42840</v>
      </c>
      <c r="C465" s="345">
        <v>8.83</v>
      </c>
      <c r="D465" s="345" t="s">
        <v>5122</v>
      </c>
      <c r="F465" s="340"/>
      <c r="G465" s="341"/>
    </row>
    <row r="466" spans="2:7">
      <c r="B466" s="180">
        <v>42840</v>
      </c>
      <c r="C466" s="345">
        <v>14.139999999999999</v>
      </c>
      <c r="D466" s="345" t="s">
        <v>5123</v>
      </c>
      <c r="F466" s="340"/>
      <c r="G466" s="341"/>
    </row>
    <row r="467" spans="2:7">
      <c r="B467" s="180">
        <v>42840</v>
      </c>
      <c r="C467" s="345">
        <v>85.960000000000008</v>
      </c>
      <c r="D467" s="345" t="s">
        <v>5124</v>
      </c>
      <c r="F467" s="340"/>
      <c r="G467" s="341"/>
    </row>
    <row r="468" spans="2:7">
      <c r="B468" s="180">
        <v>42840</v>
      </c>
      <c r="C468" s="345">
        <v>52.349999999999994</v>
      </c>
      <c r="D468" s="345" t="s">
        <v>5125</v>
      </c>
      <c r="F468" s="340"/>
      <c r="G468" s="341"/>
    </row>
    <row r="469" spans="2:7">
      <c r="B469" s="180">
        <v>42840</v>
      </c>
      <c r="C469" s="345">
        <v>118.53</v>
      </c>
      <c r="D469" s="345" t="s">
        <v>5126</v>
      </c>
      <c r="F469" s="340"/>
      <c r="G469" s="341"/>
    </row>
    <row r="470" spans="2:7">
      <c r="B470" s="180">
        <v>42840</v>
      </c>
      <c r="C470" s="345">
        <v>37.700000000000003</v>
      </c>
      <c r="D470" s="345" t="s">
        <v>5127</v>
      </c>
      <c r="F470" s="340"/>
      <c r="G470" s="341"/>
    </row>
    <row r="471" spans="2:7">
      <c r="B471" s="180">
        <v>42840</v>
      </c>
      <c r="C471" s="345">
        <v>28.02</v>
      </c>
      <c r="D471" s="345" t="s">
        <v>5128</v>
      </c>
      <c r="F471" s="340"/>
      <c r="G471" s="341"/>
    </row>
    <row r="472" spans="2:7">
      <c r="B472" s="180">
        <v>42840</v>
      </c>
      <c r="C472" s="345">
        <v>182.28</v>
      </c>
      <c r="D472" s="345" t="s">
        <v>5129</v>
      </c>
      <c r="F472" s="340"/>
      <c r="G472" s="341"/>
    </row>
    <row r="473" spans="2:7">
      <c r="B473" s="180">
        <v>42840</v>
      </c>
      <c r="C473" s="345">
        <v>48.47</v>
      </c>
      <c r="D473" s="345" t="s">
        <v>5130</v>
      </c>
      <c r="F473" s="340"/>
      <c r="G473" s="341"/>
    </row>
    <row r="474" spans="2:7">
      <c r="B474" s="180">
        <v>42840</v>
      </c>
      <c r="C474" s="345">
        <v>238.25</v>
      </c>
      <c r="D474" s="345" t="s">
        <v>5131</v>
      </c>
      <c r="F474" s="340"/>
      <c r="G474" s="341"/>
    </row>
    <row r="475" spans="2:7">
      <c r="B475" s="180">
        <v>42840</v>
      </c>
      <c r="C475" s="345">
        <v>314.26</v>
      </c>
      <c r="D475" s="345" t="s">
        <v>5132</v>
      </c>
      <c r="F475" s="340"/>
      <c r="G475" s="341"/>
    </row>
    <row r="476" spans="2:7">
      <c r="B476" s="180">
        <v>42840</v>
      </c>
      <c r="C476" s="345">
        <v>38.97</v>
      </c>
      <c r="D476" s="345" t="s">
        <v>5133</v>
      </c>
      <c r="F476" s="340"/>
      <c r="G476" s="341"/>
    </row>
    <row r="477" spans="2:7">
      <c r="B477" s="180">
        <v>42840</v>
      </c>
      <c r="C477" s="345">
        <v>96.240000000000009</v>
      </c>
      <c r="D477" s="345" t="s">
        <v>5134</v>
      </c>
      <c r="F477" s="340"/>
      <c r="G477" s="341"/>
    </row>
    <row r="478" spans="2:7">
      <c r="B478" s="180">
        <v>42840</v>
      </c>
      <c r="C478" s="345">
        <v>1.6400000000000001</v>
      </c>
      <c r="D478" s="345" t="s">
        <v>5135</v>
      </c>
      <c r="F478" s="340"/>
      <c r="G478" s="341"/>
    </row>
    <row r="479" spans="2:7">
      <c r="B479" s="180">
        <v>42840</v>
      </c>
      <c r="C479" s="345">
        <v>89.53</v>
      </c>
      <c r="D479" s="345" t="s">
        <v>5136</v>
      </c>
      <c r="F479" s="340"/>
      <c r="G479" s="341"/>
    </row>
    <row r="480" spans="2:7">
      <c r="B480" s="180">
        <v>42840</v>
      </c>
      <c r="C480" s="345">
        <v>30.77</v>
      </c>
      <c r="D480" s="345" t="s">
        <v>5137</v>
      </c>
      <c r="F480" s="340"/>
      <c r="G480" s="341"/>
    </row>
    <row r="481" spans="2:7">
      <c r="B481" s="180">
        <v>42840</v>
      </c>
      <c r="C481" s="345">
        <v>92.66</v>
      </c>
      <c r="D481" s="345" t="s">
        <v>5138</v>
      </c>
      <c r="F481" s="340"/>
      <c r="G481" s="341"/>
    </row>
    <row r="482" spans="2:7">
      <c r="B482" s="180">
        <v>42840</v>
      </c>
      <c r="C482" s="345">
        <v>29.19</v>
      </c>
      <c r="D482" s="345" t="s">
        <v>5139</v>
      </c>
      <c r="F482" s="340"/>
      <c r="G482" s="341"/>
    </row>
    <row r="483" spans="2:7">
      <c r="B483" s="180">
        <v>42840</v>
      </c>
      <c r="C483" s="345">
        <v>40.449999999999996</v>
      </c>
      <c r="D483" s="345" t="s">
        <v>5140</v>
      </c>
      <c r="F483" s="340"/>
      <c r="G483" s="341"/>
    </row>
    <row r="484" spans="2:7">
      <c r="B484" s="180">
        <v>42840</v>
      </c>
      <c r="C484" s="345">
        <v>28.53</v>
      </c>
      <c r="D484" s="345" t="s">
        <v>5141</v>
      </c>
      <c r="F484" s="340"/>
      <c r="G484" s="341"/>
    </row>
    <row r="485" spans="2:7">
      <c r="B485" s="180">
        <v>42840</v>
      </c>
      <c r="C485" s="345">
        <v>112.31</v>
      </c>
      <c r="D485" s="345" t="s">
        <v>5142</v>
      </c>
      <c r="F485" s="340"/>
      <c r="G485" s="341"/>
    </row>
    <row r="486" spans="2:7">
      <c r="B486" s="180">
        <v>42840</v>
      </c>
      <c r="C486" s="345">
        <v>44.97</v>
      </c>
      <c r="D486" s="345" t="s">
        <v>5143</v>
      </c>
      <c r="F486" s="340"/>
      <c r="G486" s="341"/>
    </row>
    <row r="487" spans="2:7">
      <c r="B487" s="180">
        <v>42840</v>
      </c>
      <c r="C487" s="345">
        <v>27.75</v>
      </c>
      <c r="D487" s="345" t="s">
        <v>5144</v>
      </c>
      <c r="F487" s="340"/>
      <c r="G487" s="341"/>
    </row>
    <row r="488" spans="2:7">
      <c r="B488" s="180">
        <v>42840</v>
      </c>
      <c r="C488" s="345">
        <v>10.96</v>
      </c>
      <c r="D488" s="345" t="s">
        <v>5145</v>
      </c>
      <c r="F488" s="340"/>
      <c r="G488" s="341"/>
    </row>
    <row r="489" spans="2:7">
      <c r="B489" s="180">
        <v>42840</v>
      </c>
      <c r="C489" s="345">
        <v>63.54</v>
      </c>
      <c r="D489" s="345" t="s">
        <v>5146</v>
      </c>
      <c r="F489" s="340"/>
      <c r="G489" s="341"/>
    </row>
    <row r="490" spans="2:7">
      <c r="B490" s="180">
        <v>42840</v>
      </c>
      <c r="C490" s="345">
        <v>2.11</v>
      </c>
      <c r="D490" s="345" t="s">
        <v>5147</v>
      </c>
      <c r="F490" s="340"/>
      <c r="G490" s="341"/>
    </row>
    <row r="491" spans="2:7">
      <c r="B491" s="180">
        <v>42840</v>
      </c>
      <c r="C491" s="345">
        <v>32.42</v>
      </c>
      <c r="D491" s="345" t="s">
        <v>5148</v>
      </c>
      <c r="F491" s="340"/>
      <c r="G491" s="341"/>
    </row>
    <row r="492" spans="2:7">
      <c r="B492" s="180">
        <v>42840</v>
      </c>
      <c r="C492" s="345">
        <v>74.58</v>
      </c>
      <c r="D492" s="345" t="s">
        <v>5149</v>
      </c>
      <c r="F492" s="340"/>
      <c r="G492" s="341"/>
    </row>
    <row r="493" spans="2:7">
      <c r="B493" s="180">
        <v>42840</v>
      </c>
      <c r="C493" s="345">
        <v>56.09</v>
      </c>
      <c r="D493" s="345" t="s">
        <v>5150</v>
      </c>
      <c r="F493" s="340"/>
      <c r="G493" s="341"/>
    </row>
    <row r="494" spans="2:7">
      <c r="B494" s="180">
        <v>42840</v>
      </c>
      <c r="C494" s="345">
        <v>53.8</v>
      </c>
      <c r="D494" s="345" t="s">
        <v>5151</v>
      </c>
      <c r="F494" s="340"/>
      <c r="G494" s="341"/>
    </row>
    <row r="495" spans="2:7">
      <c r="B495" s="180">
        <v>42840</v>
      </c>
      <c r="C495" s="345">
        <v>89.02</v>
      </c>
      <c r="D495" s="345" t="s">
        <v>5152</v>
      </c>
      <c r="F495" s="340"/>
      <c r="G495" s="341"/>
    </row>
    <row r="496" spans="2:7">
      <c r="B496" s="180">
        <v>42840</v>
      </c>
      <c r="C496" s="345">
        <v>29.74</v>
      </c>
      <c r="D496" s="345" t="s">
        <v>5153</v>
      </c>
      <c r="F496" s="340"/>
      <c r="G496" s="341"/>
    </row>
    <row r="497" spans="2:7">
      <c r="B497" s="180">
        <v>42840</v>
      </c>
      <c r="C497" s="345">
        <v>1.1600000000000001</v>
      </c>
      <c r="D497" s="345" t="s">
        <v>5154</v>
      </c>
      <c r="F497" s="340"/>
      <c r="G497" s="341"/>
    </row>
    <row r="498" spans="2:7">
      <c r="B498" s="180">
        <v>42840</v>
      </c>
      <c r="C498" s="345">
        <v>51.949999999999996</v>
      </c>
      <c r="D498" s="345" t="s">
        <v>5155</v>
      </c>
      <c r="F498" s="340"/>
      <c r="G498" s="341"/>
    </row>
    <row r="499" spans="2:7">
      <c r="B499" s="180">
        <v>42840</v>
      </c>
      <c r="C499" s="345">
        <v>8.7399999999999984</v>
      </c>
      <c r="D499" s="345" t="s">
        <v>5156</v>
      </c>
      <c r="F499" s="340"/>
      <c r="G499" s="341"/>
    </row>
    <row r="500" spans="2:7">
      <c r="B500" s="180">
        <v>42840</v>
      </c>
      <c r="C500" s="345">
        <v>49.21</v>
      </c>
      <c r="D500" s="345" t="s">
        <v>5157</v>
      </c>
      <c r="F500" s="340"/>
      <c r="G500" s="341"/>
    </row>
    <row r="501" spans="2:7">
      <c r="B501" s="180">
        <v>42840</v>
      </c>
      <c r="C501" s="345">
        <v>39.06</v>
      </c>
      <c r="D501" s="345" t="s">
        <v>5158</v>
      </c>
      <c r="F501" s="340"/>
      <c r="G501" s="341"/>
    </row>
    <row r="502" spans="2:7">
      <c r="B502" s="180">
        <v>42840</v>
      </c>
      <c r="C502" s="345">
        <v>17.77</v>
      </c>
      <c r="D502" s="345" t="s">
        <v>5159</v>
      </c>
      <c r="F502" s="340"/>
      <c r="G502" s="341"/>
    </row>
    <row r="503" spans="2:7">
      <c r="B503" s="180">
        <v>42840</v>
      </c>
      <c r="C503" s="345">
        <v>64.86</v>
      </c>
      <c r="D503" s="345" t="s">
        <v>5160</v>
      </c>
      <c r="F503" s="340"/>
      <c r="G503" s="341"/>
    </row>
    <row r="504" spans="2:7">
      <c r="B504" s="180">
        <v>42840</v>
      </c>
      <c r="C504" s="345">
        <v>30.439999999999998</v>
      </c>
      <c r="D504" s="345" t="s">
        <v>5161</v>
      </c>
      <c r="F504" s="340"/>
      <c r="G504" s="341"/>
    </row>
    <row r="505" spans="2:7">
      <c r="B505" s="180">
        <v>42840</v>
      </c>
      <c r="C505" s="345">
        <v>0.49</v>
      </c>
      <c r="D505" s="345" t="s">
        <v>5162</v>
      </c>
      <c r="F505" s="340"/>
      <c r="G505" s="341"/>
    </row>
    <row r="506" spans="2:7">
      <c r="B506" s="180">
        <v>42840</v>
      </c>
      <c r="C506" s="345">
        <v>88.2</v>
      </c>
      <c r="D506" s="345" t="s">
        <v>5163</v>
      </c>
      <c r="F506" s="340"/>
      <c r="G506" s="341"/>
    </row>
    <row r="507" spans="2:7">
      <c r="B507" s="180">
        <v>42840</v>
      </c>
      <c r="C507" s="345">
        <v>31.19</v>
      </c>
      <c r="D507" s="345" t="s">
        <v>5164</v>
      </c>
      <c r="F507" s="340"/>
      <c r="G507" s="341"/>
    </row>
    <row r="508" spans="2:7">
      <c r="B508" s="180">
        <v>42840</v>
      </c>
      <c r="C508" s="345">
        <v>64.290000000000006</v>
      </c>
      <c r="D508" s="345" t="s">
        <v>5165</v>
      </c>
      <c r="F508" s="340"/>
      <c r="G508" s="341"/>
    </row>
    <row r="509" spans="2:7">
      <c r="B509" s="180">
        <v>42840</v>
      </c>
      <c r="C509" s="345">
        <v>5.53</v>
      </c>
      <c r="D509" s="345" t="s">
        <v>5166</v>
      </c>
      <c r="F509" s="340"/>
      <c r="G509" s="341"/>
    </row>
    <row r="510" spans="2:7">
      <c r="B510" s="180">
        <v>42840</v>
      </c>
      <c r="C510" s="345">
        <v>32.61</v>
      </c>
      <c r="D510" s="345" t="s">
        <v>5167</v>
      </c>
      <c r="F510" s="340"/>
      <c r="G510" s="341"/>
    </row>
    <row r="511" spans="2:7">
      <c r="B511" s="180">
        <v>42840</v>
      </c>
      <c r="C511" s="345">
        <v>25.86</v>
      </c>
      <c r="D511" s="345" t="s">
        <v>5168</v>
      </c>
      <c r="F511" s="340"/>
      <c r="G511" s="341"/>
    </row>
    <row r="512" spans="2:7">
      <c r="B512" s="180">
        <v>42840</v>
      </c>
      <c r="C512" s="345">
        <v>11.88</v>
      </c>
      <c r="D512" s="345" t="s">
        <v>5169</v>
      </c>
      <c r="F512" s="340"/>
      <c r="G512" s="341"/>
    </row>
    <row r="513" spans="2:7">
      <c r="B513" s="180">
        <v>42840</v>
      </c>
      <c r="C513" s="345">
        <v>93.54</v>
      </c>
      <c r="D513" s="345" t="s">
        <v>5170</v>
      </c>
      <c r="F513" s="340"/>
      <c r="G513" s="341"/>
    </row>
    <row r="514" spans="2:7">
      <c r="B514" s="180">
        <v>42840</v>
      </c>
      <c r="C514" s="345">
        <v>47.839999999999996</v>
      </c>
      <c r="D514" s="345" t="s">
        <v>5171</v>
      </c>
      <c r="F514" s="340"/>
      <c r="G514" s="341"/>
    </row>
    <row r="515" spans="2:7">
      <c r="B515" s="180">
        <v>42840</v>
      </c>
      <c r="C515" s="345">
        <v>35.53</v>
      </c>
      <c r="D515" s="345" t="s">
        <v>5172</v>
      </c>
      <c r="F515" s="340"/>
      <c r="G515" s="341"/>
    </row>
    <row r="516" spans="2:7">
      <c r="B516" s="180">
        <v>42840</v>
      </c>
      <c r="C516" s="345">
        <v>25.24</v>
      </c>
      <c r="D516" s="345" t="s">
        <v>5173</v>
      </c>
      <c r="F516" s="340"/>
      <c r="G516" s="341"/>
    </row>
    <row r="517" spans="2:7">
      <c r="B517" s="180">
        <v>42840</v>
      </c>
      <c r="C517" s="345">
        <v>82.7</v>
      </c>
      <c r="D517" s="345" t="s">
        <v>5174</v>
      </c>
      <c r="F517" s="340"/>
      <c r="G517" s="341"/>
    </row>
    <row r="518" spans="2:7">
      <c r="B518" s="180">
        <v>42840</v>
      </c>
      <c r="C518" s="345">
        <v>65.990000000000009</v>
      </c>
      <c r="D518" s="345" t="s">
        <v>5175</v>
      </c>
      <c r="F518" s="340"/>
      <c r="G518" s="341"/>
    </row>
    <row r="519" spans="2:7">
      <c r="B519" s="180">
        <v>42840</v>
      </c>
      <c r="C519" s="345">
        <v>0.19</v>
      </c>
      <c r="D519" s="345" t="s">
        <v>5128</v>
      </c>
      <c r="F519" s="340"/>
      <c r="G519" s="341"/>
    </row>
    <row r="520" spans="2:7">
      <c r="B520" s="180">
        <v>42840</v>
      </c>
      <c r="C520" s="345">
        <v>61.24</v>
      </c>
      <c r="D520" s="345" t="s">
        <v>5176</v>
      </c>
      <c r="F520" s="340"/>
      <c r="G520" s="341"/>
    </row>
    <row r="521" spans="2:7">
      <c r="B521" s="180">
        <v>42840</v>
      </c>
      <c r="C521" s="345">
        <v>6.8599999999999994</v>
      </c>
      <c r="D521" s="345" t="s">
        <v>5177</v>
      </c>
      <c r="F521" s="340"/>
      <c r="G521" s="341"/>
    </row>
    <row r="522" spans="2:7">
      <c r="B522" s="180">
        <v>42840</v>
      </c>
      <c r="C522" s="345">
        <v>8.3600000000000012</v>
      </c>
      <c r="D522" s="345" t="s">
        <v>4984</v>
      </c>
      <c r="F522" s="340"/>
      <c r="G522" s="341"/>
    </row>
    <row r="523" spans="2:7">
      <c r="B523" s="180">
        <v>42840</v>
      </c>
      <c r="C523" s="345">
        <v>30.479999999999997</v>
      </c>
      <c r="D523" s="345" t="s">
        <v>5178</v>
      </c>
      <c r="F523" s="340"/>
      <c r="G523" s="341"/>
    </row>
    <row r="524" spans="2:7">
      <c r="B524" s="180">
        <v>42840</v>
      </c>
      <c r="C524" s="345">
        <v>51.91</v>
      </c>
      <c r="D524" s="345" t="s">
        <v>5179</v>
      </c>
      <c r="F524" s="340"/>
      <c r="G524" s="341"/>
    </row>
    <row r="525" spans="2:7">
      <c r="B525" s="180">
        <v>42840</v>
      </c>
      <c r="C525" s="345">
        <v>64.89</v>
      </c>
      <c r="D525" s="345" t="s">
        <v>5180</v>
      </c>
      <c r="F525" s="340"/>
      <c r="G525" s="341"/>
    </row>
    <row r="526" spans="2:7">
      <c r="B526" s="180">
        <v>42840</v>
      </c>
      <c r="C526" s="345">
        <v>44.77</v>
      </c>
      <c r="D526" s="345" t="s">
        <v>5181</v>
      </c>
      <c r="F526" s="340"/>
      <c r="G526" s="341"/>
    </row>
    <row r="527" spans="2:7">
      <c r="B527" s="180">
        <v>42840</v>
      </c>
      <c r="C527" s="345">
        <v>196.35000000000002</v>
      </c>
      <c r="D527" s="345" t="s">
        <v>5182</v>
      </c>
      <c r="F527" s="340"/>
      <c r="G527" s="341"/>
    </row>
    <row r="528" spans="2:7">
      <c r="B528" s="180">
        <v>42840</v>
      </c>
      <c r="C528" s="345">
        <v>81.42</v>
      </c>
      <c r="D528" s="345" t="s">
        <v>5183</v>
      </c>
      <c r="F528" s="340"/>
      <c r="G528" s="341"/>
    </row>
    <row r="529" spans="2:7">
      <c r="B529" s="180">
        <v>42840</v>
      </c>
      <c r="C529" s="345">
        <v>8.6999999999999993</v>
      </c>
      <c r="D529" s="345" t="s">
        <v>5184</v>
      </c>
      <c r="F529" s="340"/>
      <c r="G529" s="341"/>
    </row>
    <row r="530" spans="2:7">
      <c r="B530" s="180">
        <v>42840</v>
      </c>
      <c r="C530" s="345">
        <v>4.3</v>
      </c>
      <c r="D530" s="345" t="s">
        <v>5185</v>
      </c>
      <c r="F530" s="340"/>
      <c r="G530" s="341"/>
    </row>
    <row r="531" spans="2:7">
      <c r="B531" s="180">
        <v>42840</v>
      </c>
      <c r="C531" s="345">
        <v>115.44000000000001</v>
      </c>
      <c r="D531" s="345" t="s">
        <v>5186</v>
      </c>
      <c r="F531" s="340"/>
      <c r="G531" s="341"/>
    </row>
    <row r="532" spans="2:7">
      <c r="B532" s="180">
        <v>42840</v>
      </c>
      <c r="C532" s="345">
        <v>121.9</v>
      </c>
      <c r="D532" s="345" t="s">
        <v>5187</v>
      </c>
      <c r="F532" s="340"/>
      <c r="G532" s="341"/>
    </row>
    <row r="533" spans="2:7">
      <c r="B533" s="180">
        <v>42840</v>
      </c>
      <c r="C533" s="345">
        <v>48.83</v>
      </c>
      <c r="D533" s="345" t="s">
        <v>5188</v>
      </c>
      <c r="F533" s="340"/>
      <c r="G533" s="341"/>
    </row>
    <row r="534" spans="2:7">
      <c r="B534" s="180">
        <v>42840</v>
      </c>
      <c r="C534" s="345">
        <v>151.66999999999999</v>
      </c>
      <c r="D534" s="345" t="s">
        <v>5189</v>
      </c>
      <c r="F534" s="340"/>
      <c r="G534" s="341"/>
    </row>
    <row r="535" spans="2:7">
      <c r="B535" s="180">
        <v>42840</v>
      </c>
      <c r="C535" s="345">
        <v>64.669999999999987</v>
      </c>
      <c r="D535" s="345" t="s">
        <v>5190</v>
      </c>
      <c r="F535" s="340"/>
      <c r="G535" s="341"/>
    </row>
    <row r="536" spans="2:7">
      <c r="B536" s="180">
        <v>42840</v>
      </c>
      <c r="C536" s="345">
        <v>4.8499999999999996</v>
      </c>
      <c r="D536" s="345" t="s">
        <v>5191</v>
      </c>
      <c r="F536" s="340"/>
      <c r="G536" s="341"/>
    </row>
    <row r="537" spans="2:7">
      <c r="B537" s="180">
        <v>42840</v>
      </c>
      <c r="C537" s="345">
        <v>52.620000000000005</v>
      </c>
      <c r="D537" s="345" t="s">
        <v>5192</v>
      </c>
      <c r="F537" s="340"/>
      <c r="G537" s="341"/>
    </row>
    <row r="538" spans="2:7">
      <c r="B538" s="180">
        <v>42840</v>
      </c>
      <c r="C538" s="345">
        <v>159.19</v>
      </c>
      <c r="D538" s="345" t="s">
        <v>5193</v>
      </c>
      <c r="F538" s="340"/>
      <c r="G538" s="341"/>
    </row>
    <row r="539" spans="2:7">
      <c r="B539" s="180">
        <v>42840</v>
      </c>
      <c r="C539" s="345">
        <v>4.26</v>
      </c>
      <c r="D539" s="345" t="s">
        <v>5194</v>
      </c>
      <c r="F539" s="340"/>
      <c r="G539" s="341"/>
    </row>
    <row r="540" spans="2:7">
      <c r="B540" s="180">
        <v>42840</v>
      </c>
      <c r="C540" s="345">
        <v>7.83</v>
      </c>
      <c r="D540" s="345" t="s">
        <v>5195</v>
      </c>
      <c r="F540" s="340"/>
      <c r="G540" s="341"/>
    </row>
    <row r="541" spans="2:7">
      <c r="B541" s="180">
        <v>42840</v>
      </c>
      <c r="C541" s="345">
        <v>2.16</v>
      </c>
      <c r="D541" s="345" t="s">
        <v>5196</v>
      </c>
      <c r="F541" s="340"/>
      <c r="G541" s="341"/>
    </row>
    <row r="542" spans="2:7">
      <c r="B542" s="180">
        <v>42840</v>
      </c>
      <c r="C542" s="345">
        <v>15.739999999999998</v>
      </c>
      <c r="D542" s="345" t="s">
        <v>5197</v>
      </c>
      <c r="F542" s="340"/>
      <c r="G542" s="341"/>
    </row>
    <row r="543" spans="2:7">
      <c r="B543" s="180">
        <v>42840</v>
      </c>
      <c r="C543" s="345">
        <v>200.54</v>
      </c>
      <c r="D543" s="345" t="s">
        <v>5198</v>
      </c>
      <c r="F543" s="340"/>
      <c r="G543" s="341"/>
    </row>
    <row r="544" spans="2:7">
      <c r="B544" s="180">
        <v>42840</v>
      </c>
      <c r="C544" s="345">
        <v>33.379999999999995</v>
      </c>
      <c r="D544" s="345" t="s">
        <v>5199</v>
      </c>
      <c r="F544" s="340"/>
      <c r="G544" s="341"/>
    </row>
    <row r="545" spans="2:7">
      <c r="B545" s="180">
        <v>42840</v>
      </c>
      <c r="C545" s="345">
        <v>40.9</v>
      </c>
      <c r="D545" s="345" t="s">
        <v>5200</v>
      </c>
      <c r="F545" s="340"/>
      <c r="G545" s="341"/>
    </row>
    <row r="546" spans="2:7">
      <c r="B546" s="180">
        <v>42840</v>
      </c>
      <c r="C546" s="345">
        <v>47.5</v>
      </c>
      <c r="D546" s="345" t="s">
        <v>5201</v>
      </c>
      <c r="F546" s="340"/>
      <c r="G546" s="341"/>
    </row>
    <row r="547" spans="2:7">
      <c r="B547" s="180">
        <v>42840</v>
      </c>
      <c r="C547" s="345">
        <v>29.82</v>
      </c>
      <c r="D547" s="345" t="s">
        <v>5202</v>
      </c>
      <c r="F547" s="340"/>
      <c r="G547" s="341"/>
    </row>
    <row r="548" spans="2:7">
      <c r="B548" s="180">
        <v>42840</v>
      </c>
      <c r="C548" s="345">
        <v>89.47</v>
      </c>
      <c r="D548" s="345" t="s">
        <v>5203</v>
      </c>
      <c r="F548" s="340"/>
      <c r="G548" s="341"/>
    </row>
    <row r="549" spans="2:7">
      <c r="B549" s="180">
        <v>42840</v>
      </c>
      <c r="C549" s="345">
        <v>83.83</v>
      </c>
      <c r="D549" s="345" t="s">
        <v>5204</v>
      </c>
      <c r="F549" s="340"/>
      <c r="G549" s="341"/>
    </row>
    <row r="550" spans="2:7">
      <c r="B550" s="180">
        <v>42840</v>
      </c>
      <c r="C550" s="345">
        <v>16.86</v>
      </c>
      <c r="D550" s="345" t="s">
        <v>5205</v>
      </c>
      <c r="F550" s="340"/>
      <c r="G550" s="341"/>
    </row>
    <row r="551" spans="2:7">
      <c r="B551" s="180">
        <v>42840</v>
      </c>
      <c r="C551" s="345">
        <v>89.11999999999999</v>
      </c>
      <c r="D551" s="345" t="s">
        <v>5183</v>
      </c>
      <c r="F551" s="340"/>
      <c r="G551" s="341"/>
    </row>
    <row r="552" spans="2:7">
      <c r="B552" s="180">
        <v>42840</v>
      </c>
      <c r="C552" s="345">
        <v>17.62</v>
      </c>
      <c r="D552" s="345" t="s">
        <v>5206</v>
      </c>
      <c r="F552" s="340"/>
      <c r="G552" s="341"/>
    </row>
    <row r="553" spans="2:7">
      <c r="B553" s="180">
        <v>42840</v>
      </c>
      <c r="C553" s="345">
        <v>65.930000000000007</v>
      </c>
      <c r="D553" s="345" t="s">
        <v>5207</v>
      </c>
      <c r="F553" s="340"/>
      <c r="G553" s="341"/>
    </row>
    <row r="554" spans="2:7">
      <c r="B554" s="180">
        <v>42840</v>
      </c>
      <c r="C554" s="345">
        <v>11.75</v>
      </c>
      <c r="D554" s="345" t="s">
        <v>5208</v>
      </c>
      <c r="F554" s="340"/>
      <c r="G554" s="341"/>
    </row>
    <row r="555" spans="2:7">
      <c r="B555" s="180">
        <v>42840</v>
      </c>
      <c r="C555" s="345">
        <v>2.61</v>
      </c>
      <c r="D555" s="345" t="s">
        <v>5209</v>
      </c>
      <c r="F555" s="340"/>
      <c r="G555" s="341"/>
    </row>
    <row r="556" spans="2:7">
      <c r="B556" s="180">
        <v>42840</v>
      </c>
      <c r="C556" s="345">
        <v>0.14000000000000001</v>
      </c>
      <c r="D556" s="345" t="s">
        <v>5210</v>
      </c>
      <c r="F556" s="340"/>
      <c r="G556" s="341"/>
    </row>
    <row r="557" spans="2:7">
      <c r="B557" s="180">
        <v>42840</v>
      </c>
      <c r="C557" s="345">
        <v>16.14</v>
      </c>
      <c r="D557" s="345" t="s">
        <v>5211</v>
      </c>
      <c r="F557" s="340"/>
      <c r="G557" s="341"/>
    </row>
    <row r="558" spans="2:7">
      <c r="B558" s="180">
        <v>42840</v>
      </c>
      <c r="C558" s="345">
        <v>5.68</v>
      </c>
      <c r="D558" s="345" t="s">
        <v>5212</v>
      </c>
      <c r="F558" s="340"/>
      <c r="G558" s="341"/>
    </row>
    <row r="559" spans="2:7">
      <c r="B559" s="180">
        <v>42840</v>
      </c>
      <c r="C559" s="345">
        <v>38.07</v>
      </c>
      <c r="D559" s="345" t="s">
        <v>5213</v>
      </c>
      <c r="F559" s="340"/>
      <c r="G559" s="341"/>
    </row>
    <row r="560" spans="2:7">
      <c r="B560" s="180">
        <v>42840</v>
      </c>
      <c r="C560" s="345">
        <v>19.989999999999998</v>
      </c>
      <c r="D560" s="345" t="s">
        <v>5078</v>
      </c>
      <c r="F560" s="340"/>
      <c r="G560" s="341"/>
    </row>
    <row r="561" spans="2:7">
      <c r="B561" s="180">
        <v>42840</v>
      </c>
      <c r="C561" s="345">
        <v>60.98</v>
      </c>
      <c r="D561" s="345" t="s">
        <v>5214</v>
      </c>
      <c r="F561" s="340"/>
      <c r="G561" s="341"/>
    </row>
    <row r="562" spans="2:7">
      <c r="B562" s="180">
        <v>42840</v>
      </c>
      <c r="C562" s="345">
        <v>25.919999999999998</v>
      </c>
      <c r="D562" s="345" t="s">
        <v>5215</v>
      </c>
      <c r="F562" s="340"/>
      <c r="G562" s="341"/>
    </row>
    <row r="563" spans="2:7">
      <c r="B563" s="180">
        <v>42840</v>
      </c>
      <c r="C563" s="345">
        <v>3</v>
      </c>
      <c r="D563" s="345" t="s">
        <v>5216</v>
      </c>
      <c r="F563" s="340"/>
      <c r="G563" s="341"/>
    </row>
    <row r="564" spans="2:7">
      <c r="B564" s="180">
        <v>42840</v>
      </c>
      <c r="C564" s="345">
        <v>24.53</v>
      </c>
      <c r="D564" s="345" t="s">
        <v>5217</v>
      </c>
      <c r="F564" s="340"/>
      <c r="G564" s="341"/>
    </row>
    <row r="565" spans="2:7">
      <c r="B565" s="180">
        <v>42840</v>
      </c>
      <c r="C565" s="345">
        <v>178.13</v>
      </c>
      <c r="D565" s="345" t="s">
        <v>5218</v>
      </c>
      <c r="F565" s="340"/>
      <c r="G565" s="341"/>
    </row>
    <row r="566" spans="2:7">
      <c r="B566" s="180">
        <v>42840</v>
      </c>
      <c r="C566" s="345">
        <v>91.960000000000008</v>
      </c>
      <c r="D566" s="345" t="s">
        <v>5219</v>
      </c>
      <c r="F566" s="340"/>
      <c r="G566" s="341"/>
    </row>
    <row r="567" spans="2:7">
      <c r="B567" s="180">
        <v>42840</v>
      </c>
      <c r="C567" s="345">
        <v>78.72</v>
      </c>
      <c r="D567" s="345" t="s">
        <v>5220</v>
      </c>
      <c r="F567" s="340"/>
      <c r="G567" s="341"/>
    </row>
    <row r="568" spans="2:7">
      <c r="B568" s="180">
        <v>42840</v>
      </c>
      <c r="C568" s="345">
        <v>48.53</v>
      </c>
      <c r="D568" s="345" t="s">
        <v>5221</v>
      </c>
      <c r="F568" s="340"/>
      <c r="G568" s="341"/>
    </row>
    <row r="569" spans="2:7">
      <c r="B569" s="180">
        <v>42840</v>
      </c>
      <c r="C569" s="345">
        <v>0.66999999999999993</v>
      </c>
      <c r="D569" s="345" t="s">
        <v>5222</v>
      </c>
      <c r="F569" s="340"/>
      <c r="G569" s="341"/>
    </row>
    <row r="570" spans="2:7">
      <c r="B570" s="180">
        <v>42840</v>
      </c>
      <c r="C570" s="345">
        <v>41.349999999999994</v>
      </c>
      <c r="D570" s="345" t="s">
        <v>4822</v>
      </c>
      <c r="F570" s="340"/>
      <c r="G570" s="341"/>
    </row>
    <row r="571" spans="2:7">
      <c r="B571" s="180">
        <v>42840</v>
      </c>
      <c r="C571" s="345">
        <v>192.56</v>
      </c>
      <c r="D571" s="345" t="s">
        <v>5223</v>
      </c>
      <c r="F571" s="340"/>
      <c r="G571" s="341"/>
    </row>
    <row r="572" spans="2:7">
      <c r="B572" s="180">
        <v>42840</v>
      </c>
      <c r="C572" s="345">
        <v>8.83</v>
      </c>
      <c r="D572" s="345" t="s">
        <v>5224</v>
      </c>
      <c r="F572" s="340"/>
      <c r="G572" s="341"/>
    </row>
    <row r="573" spans="2:7">
      <c r="B573" s="180">
        <v>42840</v>
      </c>
      <c r="C573" s="345">
        <v>24.5</v>
      </c>
      <c r="D573" s="345" t="s">
        <v>5225</v>
      </c>
      <c r="F573" s="340"/>
      <c r="G573" s="341"/>
    </row>
    <row r="574" spans="2:7">
      <c r="B574" s="180">
        <v>42840</v>
      </c>
      <c r="C574" s="345">
        <v>35.590000000000003</v>
      </c>
      <c r="D574" s="345" t="s">
        <v>5226</v>
      </c>
      <c r="F574" s="340"/>
      <c r="G574" s="341"/>
    </row>
    <row r="575" spans="2:7">
      <c r="B575" s="180">
        <v>42840</v>
      </c>
      <c r="C575" s="345">
        <v>249.63</v>
      </c>
      <c r="D575" s="345" t="s">
        <v>5227</v>
      </c>
      <c r="F575" s="340"/>
      <c r="G575" s="341"/>
    </row>
    <row r="576" spans="2:7">
      <c r="B576" s="180">
        <v>42840</v>
      </c>
      <c r="C576" s="345">
        <v>11.739999999999998</v>
      </c>
      <c r="D576" s="345" t="s">
        <v>5151</v>
      </c>
      <c r="F576" s="340"/>
      <c r="G576" s="341"/>
    </row>
    <row r="577" spans="2:7">
      <c r="B577" s="180">
        <v>42840</v>
      </c>
      <c r="C577" s="345">
        <v>270.62</v>
      </c>
      <c r="D577" s="345" t="s">
        <v>5228</v>
      </c>
      <c r="F577" s="340"/>
      <c r="G577" s="341"/>
    </row>
    <row r="578" spans="2:7">
      <c r="B578" s="180">
        <v>42840</v>
      </c>
      <c r="C578" s="345">
        <v>3</v>
      </c>
      <c r="D578" s="345" t="s">
        <v>5229</v>
      </c>
      <c r="F578" s="340"/>
      <c r="G578" s="341"/>
    </row>
    <row r="579" spans="2:7">
      <c r="B579" s="180">
        <v>42840</v>
      </c>
      <c r="C579" s="345">
        <v>86.2</v>
      </c>
      <c r="D579" s="345" t="s">
        <v>5230</v>
      </c>
      <c r="F579" s="340"/>
      <c r="G579" s="341"/>
    </row>
    <row r="580" spans="2:7">
      <c r="B580" s="180">
        <v>42840</v>
      </c>
      <c r="C580" s="345">
        <v>122.85</v>
      </c>
      <c r="D580" s="345" t="s">
        <v>5231</v>
      </c>
      <c r="F580" s="340"/>
      <c r="G580" s="341"/>
    </row>
    <row r="581" spans="2:7">
      <c r="B581" s="180">
        <v>42840</v>
      </c>
      <c r="C581" s="345">
        <v>33.190000000000005</v>
      </c>
      <c r="D581" s="345" t="s">
        <v>5232</v>
      </c>
      <c r="F581" s="340"/>
      <c r="G581" s="341"/>
    </row>
    <row r="582" spans="2:7">
      <c r="B582" s="180">
        <v>42840</v>
      </c>
      <c r="C582" s="345">
        <v>19.73</v>
      </c>
      <c r="D582" s="345" t="s">
        <v>5233</v>
      </c>
      <c r="F582" s="340"/>
      <c r="G582" s="341"/>
    </row>
    <row r="583" spans="2:7">
      <c r="B583" s="180">
        <v>42840</v>
      </c>
      <c r="C583" s="345">
        <v>91.679999999999993</v>
      </c>
      <c r="D583" s="345" t="s">
        <v>5234</v>
      </c>
      <c r="F583" s="340"/>
      <c r="G583" s="341"/>
    </row>
    <row r="584" spans="2:7">
      <c r="B584" s="180">
        <v>42840</v>
      </c>
      <c r="C584" s="345">
        <v>68.97</v>
      </c>
      <c r="D584" s="345" t="s">
        <v>5235</v>
      </c>
      <c r="F584" s="340"/>
      <c r="G584" s="341"/>
    </row>
    <row r="585" spans="2:7">
      <c r="B585" s="180">
        <v>42840</v>
      </c>
      <c r="C585" s="345">
        <v>10.09</v>
      </c>
      <c r="D585" s="345" t="s">
        <v>5236</v>
      </c>
      <c r="F585" s="340"/>
      <c r="G585" s="341"/>
    </row>
    <row r="586" spans="2:7">
      <c r="B586" s="180">
        <v>42840</v>
      </c>
      <c r="C586" s="345">
        <v>19.97</v>
      </c>
      <c r="D586" s="345" t="s">
        <v>5237</v>
      </c>
      <c r="F586" s="340"/>
      <c r="G586" s="341"/>
    </row>
    <row r="587" spans="2:7">
      <c r="B587" s="180">
        <v>42840</v>
      </c>
      <c r="C587" s="345">
        <v>52.949999999999996</v>
      </c>
      <c r="D587" s="345" t="s">
        <v>5238</v>
      </c>
      <c r="F587" s="340"/>
      <c r="G587" s="341"/>
    </row>
    <row r="588" spans="2:7">
      <c r="B588" s="180">
        <v>42840</v>
      </c>
      <c r="C588" s="345">
        <v>3.62</v>
      </c>
      <c r="D588" s="345" t="s">
        <v>5239</v>
      </c>
      <c r="F588" s="340"/>
      <c r="G588" s="341"/>
    </row>
    <row r="589" spans="2:7">
      <c r="B589" s="180">
        <v>42840</v>
      </c>
      <c r="C589" s="345">
        <v>0.18</v>
      </c>
      <c r="D589" s="345" t="s">
        <v>5240</v>
      </c>
      <c r="F589" s="340"/>
      <c r="G589" s="341"/>
    </row>
    <row r="590" spans="2:7">
      <c r="B590" s="180">
        <v>42840</v>
      </c>
      <c r="C590" s="345">
        <v>9.42</v>
      </c>
      <c r="D590" s="345" t="s">
        <v>5241</v>
      </c>
      <c r="F590" s="340"/>
      <c r="G590" s="341"/>
    </row>
    <row r="591" spans="2:7">
      <c r="B591" s="180">
        <v>42840</v>
      </c>
      <c r="C591" s="345">
        <v>196.08</v>
      </c>
      <c r="D591" s="345" t="s">
        <v>5242</v>
      </c>
      <c r="F591" s="340"/>
      <c r="G591" s="341"/>
    </row>
    <row r="592" spans="2:7">
      <c r="B592" s="180">
        <v>42840</v>
      </c>
      <c r="C592" s="345">
        <v>1.28</v>
      </c>
      <c r="D592" s="345" t="s">
        <v>5243</v>
      </c>
      <c r="F592" s="340"/>
      <c r="G592" s="341"/>
    </row>
    <row r="593" spans="2:7">
      <c r="B593" s="180">
        <v>42840</v>
      </c>
      <c r="C593" s="345">
        <v>17.14</v>
      </c>
      <c r="D593" s="345" t="s">
        <v>5244</v>
      </c>
      <c r="F593" s="340"/>
      <c r="G593" s="341"/>
    </row>
    <row r="594" spans="2:7">
      <c r="B594" s="180">
        <v>42840</v>
      </c>
      <c r="C594" s="345">
        <v>112.66999999999999</v>
      </c>
      <c r="D594" s="345" t="s">
        <v>5245</v>
      </c>
      <c r="F594" s="340"/>
      <c r="G594" s="341"/>
    </row>
    <row r="595" spans="2:7">
      <c r="B595" s="180">
        <v>42840</v>
      </c>
      <c r="C595" s="345">
        <v>62.56</v>
      </c>
      <c r="D595" s="345" t="s">
        <v>5246</v>
      </c>
      <c r="F595" s="340"/>
      <c r="G595" s="341"/>
    </row>
    <row r="596" spans="2:7">
      <c r="B596" s="180">
        <v>42840</v>
      </c>
      <c r="C596" s="345">
        <v>77.569999999999993</v>
      </c>
      <c r="D596" s="345" t="s">
        <v>5247</v>
      </c>
      <c r="F596" s="340"/>
      <c r="G596" s="341"/>
    </row>
    <row r="597" spans="2:7">
      <c r="B597" s="180">
        <v>42840</v>
      </c>
      <c r="C597" s="345">
        <v>12.53</v>
      </c>
      <c r="D597" s="345" t="s">
        <v>5248</v>
      </c>
      <c r="F597" s="340"/>
      <c r="G597" s="341"/>
    </row>
    <row r="598" spans="2:7">
      <c r="B598" s="180">
        <v>42840</v>
      </c>
      <c r="C598" s="345">
        <v>0.36</v>
      </c>
      <c r="D598" s="345" t="s">
        <v>5249</v>
      </c>
      <c r="F598" s="340"/>
      <c r="G598" s="341"/>
    </row>
    <row r="599" spans="2:7">
      <c r="B599" s="180">
        <v>42840</v>
      </c>
      <c r="C599" s="345">
        <v>11.129999999999999</v>
      </c>
      <c r="D599" s="345" t="s">
        <v>5250</v>
      </c>
      <c r="F599" s="340"/>
      <c r="G599" s="341"/>
    </row>
    <row r="600" spans="2:7">
      <c r="B600" s="180">
        <v>42840</v>
      </c>
      <c r="C600" s="345">
        <v>60.75</v>
      </c>
      <c r="D600" s="345" t="s">
        <v>5251</v>
      </c>
      <c r="F600" s="340"/>
      <c r="G600" s="341"/>
    </row>
    <row r="601" spans="2:7">
      <c r="B601" s="180">
        <v>42840</v>
      </c>
      <c r="C601" s="345">
        <v>4.1199999999999992</v>
      </c>
      <c r="D601" s="345" t="s">
        <v>5252</v>
      </c>
      <c r="F601" s="340"/>
      <c r="G601" s="341"/>
    </row>
    <row r="602" spans="2:7">
      <c r="B602" s="180">
        <v>42840</v>
      </c>
      <c r="C602" s="345">
        <v>27.91</v>
      </c>
      <c r="D602" s="345" t="s">
        <v>5253</v>
      </c>
      <c r="F602" s="340"/>
      <c r="G602" s="341"/>
    </row>
    <row r="603" spans="2:7">
      <c r="B603" s="180">
        <v>42840</v>
      </c>
      <c r="C603" s="345">
        <v>52.220000000000006</v>
      </c>
      <c r="D603" s="345" t="s">
        <v>5254</v>
      </c>
      <c r="F603" s="340"/>
      <c r="G603" s="341"/>
    </row>
    <row r="604" spans="2:7">
      <c r="B604" s="180">
        <v>42840</v>
      </c>
      <c r="C604" s="345">
        <v>163.04</v>
      </c>
      <c r="D604" s="345" t="s">
        <v>5255</v>
      </c>
      <c r="F604" s="340"/>
      <c r="G604" s="341"/>
    </row>
    <row r="605" spans="2:7">
      <c r="B605" s="180">
        <v>42840</v>
      </c>
      <c r="C605" s="345">
        <v>6.06</v>
      </c>
      <c r="D605" s="345" t="s">
        <v>5256</v>
      </c>
      <c r="F605" s="340"/>
      <c r="G605" s="341"/>
    </row>
    <row r="606" spans="2:7">
      <c r="B606" s="180">
        <v>42840</v>
      </c>
      <c r="C606" s="345">
        <v>36.309999999999995</v>
      </c>
      <c r="D606" s="345" t="s">
        <v>5257</v>
      </c>
      <c r="F606" s="340"/>
      <c r="G606" s="341"/>
    </row>
    <row r="607" spans="2:7">
      <c r="B607" s="180">
        <v>42840</v>
      </c>
      <c r="C607" s="345">
        <v>16.04</v>
      </c>
      <c r="D607" s="345" t="s">
        <v>5258</v>
      </c>
      <c r="F607" s="340"/>
      <c r="G607" s="341"/>
    </row>
    <row r="608" spans="2:7">
      <c r="B608" s="180">
        <v>42840</v>
      </c>
      <c r="C608" s="345">
        <v>125.03</v>
      </c>
      <c r="D608" s="345" t="s">
        <v>5259</v>
      </c>
      <c r="F608" s="340"/>
      <c r="G608" s="341"/>
    </row>
    <row r="609" spans="2:7">
      <c r="B609" s="180">
        <v>42840</v>
      </c>
      <c r="C609" s="345">
        <v>18.03</v>
      </c>
      <c r="D609" s="345" t="s">
        <v>5260</v>
      </c>
      <c r="F609" s="340"/>
      <c r="G609" s="341"/>
    </row>
    <row r="610" spans="2:7">
      <c r="B610" s="180">
        <v>42840</v>
      </c>
      <c r="C610" s="345">
        <v>83.13</v>
      </c>
      <c r="D610" s="345" t="s">
        <v>5261</v>
      </c>
      <c r="F610" s="340"/>
      <c r="G610" s="341"/>
    </row>
    <row r="611" spans="2:7">
      <c r="B611" s="180">
        <v>42840</v>
      </c>
      <c r="C611" s="345">
        <v>3.61</v>
      </c>
      <c r="D611" s="345" t="s">
        <v>5262</v>
      </c>
      <c r="F611" s="340"/>
      <c r="G611" s="341"/>
    </row>
    <row r="612" spans="2:7">
      <c r="B612" s="180">
        <v>42840</v>
      </c>
      <c r="C612" s="345">
        <v>124.4</v>
      </c>
      <c r="D612" s="345" t="s">
        <v>5263</v>
      </c>
      <c r="F612" s="340"/>
      <c r="G612" s="341"/>
    </row>
    <row r="613" spans="2:7">
      <c r="B613" s="180">
        <v>42840</v>
      </c>
      <c r="C613" s="345">
        <v>31.14</v>
      </c>
      <c r="D613" s="345" t="s">
        <v>5264</v>
      </c>
      <c r="F613" s="340"/>
      <c r="G613" s="341"/>
    </row>
    <row r="614" spans="2:7">
      <c r="B614" s="180">
        <v>42840</v>
      </c>
      <c r="C614" s="345">
        <v>57.349999999999994</v>
      </c>
      <c r="D614" s="345" t="s">
        <v>5265</v>
      </c>
      <c r="F614" s="340"/>
      <c r="G614" s="341"/>
    </row>
    <row r="615" spans="2:7">
      <c r="B615" s="180">
        <v>42840</v>
      </c>
      <c r="C615" s="345">
        <v>39.39</v>
      </c>
      <c r="D615" s="345" t="s">
        <v>5266</v>
      </c>
      <c r="F615" s="340"/>
      <c r="G615" s="341"/>
    </row>
    <row r="616" spans="2:7">
      <c r="B616" s="180">
        <v>42840</v>
      </c>
      <c r="C616" s="345">
        <v>0.44</v>
      </c>
      <c r="D616" s="345" t="s">
        <v>5267</v>
      </c>
      <c r="F616" s="340"/>
      <c r="G616" s="341"/>
    </row>
    <row r="617" spans="2:7">
      <c r="B617" s="180">
        <v>42840</v>
      </c>
      <c r="C617" s="345">
        <v>11.709999999999999</v>
      </c>
      <c r="D617" s="345" t="s">
        <v>5268</v>
      </c>
      <c r="F617" s="340"/>
      <c r="G617" s="341"/>
    </row>
    <row r="618" spans="2:7">
      <c r="B618" s="180">
        <v>42840</v>
      </c>
      <c r="C618" s="345">
        <v>42.55</v>
      </c>
      <c r="D618" s="345" t="s">
        <v>5269</v>
      </c>
      <c r="F618" s="340"/>
      <c r="G618" s="341"/>
    </row>
    <row r="619" spans="2:7">
      <c r="B619" s="180">
        <v>42840</v>
      </c>
      <c r="C619" s="345">
        <v>65.89</v>
      </c>
      <c r="D619" s="345" t="s">
        <v>5270</v>
      </c>
      <c r="F619" s="340"/>
      <c r="G619" s="341"/>
    </row>
    <row r="620" spans="2:7">
      <c r="B620" s="180">
        <v>42840</v>
      </c>
      <c r="C620" s="345">
        <v>21.97</v>
      </c>
      <c r="D620" s="345" t="s">
        <v>5271</v>
      </c>
      <c r="F620" s="340"/>
      <c r="G620" s="341"/>
    </row>
    <row r="621" spans="2:7">
      <c r="B621" s="180">
        <v>42840</v>
      </c>
      <c r="C621" s="345">
        <v>19.29</v>
      </c>
      <c r="D621" s="345" t="s">
        <v>5272</v>
      </c>
      <c r="F621" s="340"/>
      <c r="G621" s="341"/>
    </row>
    <row r="622" spans="2:7">
      <c r="B622" s="180">
        <v>42840</v>
      </c>
      <c r="C622" s="345">
        <v>7.56</v>
      </c>
      <c r="D622" s="345" t="s">
        <v>5273</v>
      </c>
      <c r="F622" s="340"/>
      <c r="G622" s="341"/>
    </row>
    <row r="623" spans="2:7">
      <c r="B623" s="180">
        <v>42840</v>
      </c>
      <c r="C623" s="345">
        <v>4.2</v>
      </c>
      <c r="D623" s="345" t="s">
        <v>5274</v>
      </c>
      <c r="F623" s="340"/>
      <c r="G623" s="341"/>
    </row>
    <row r="624" spans="2:7">
      <c r="B624" s="180">
        <v>42840</v>
      </c>
      <c r="C624" s="345">
        <v>10.229999999999999</v>
      </c>
      <c r="D624" s="345" t="s">
        <v>5275</v>
      </c>
      <c r="F624" s="340"/>
      <c r="G624" s="341"/>
    </row>
    <row r="625" spans="2:7">
      <c r="B625" s="180">
        <v>42840</v>
      </c>
      <c r="C625" s="345">
        <v>117.9</v>
      </c>
      <c r="D625" s="345" t="s">
        <v>5276</v>
      </c>
      <c r="F625" s="340"/>
      <c r="G625" s="341"/>
    </row>
    <row r="626" spans="2:7">
      <c r="B626" s="180">
        <v>42840</v>
      </c>
      <c r="C626" s="345">
        <v>9.4600000000000009</v>
      </c>
      <c r="D626" s="345" t="s">
        <v>5277</v>
      </c>
      <c r="F626" s="340"/>
      <c r="G626" s="341"/>
    </row>
    <row r="627" spans="2:7">
      <c r="B627" s="180">
        <v>42840</v>
      </c>
      <c r="C627" s="345">
        <v>71.27</v>
      </c>
      <c r="D627" s="345" t="s">
        <v>5278</v>
      </c>
      <c r="F627" s="340"/>
      <c r="G627" s="341"/>
    </row>
    <row r="628" spans="2:7">
      <c r="B628" s="180">
        <v>42840</v>
      </c>
      <c r="C628" s="345">
        <v>111.07</v>
      </c>
      <c r="D628" s="345" t="s">
        <v>5279</v>
      </c>
      <c r="F628" s="340"/>
      <c r="G628" s="341"/>
    </row>
    <row r="629" spans="2:7">
      <c r="B629" s="180">
        <v>42840</v>
      </c>
      <c r="C629" s="345">
        <v>59.230000000000004</v>
      </c>
      <c r="D629" s="345" t="s">
        <v>5280</v>
      </c>
      <c r="F629" s="340"/>
      <c r="G629" s="341"/>
    </row>
    <row r="630" spans="2:7">
      <c r="B630" s="180">
        <v>42840</v>
      </c>
      <c r="C630" s="345">
        <v>142.5</v>
      </c>
      <c r="D630" s="345" t="s">
        <v>5281</v>
      </c>
      <c r="F630" s="340"/>
      <c r="G630" s="341"/>
    </row>
    <row r="631" spans="2:7">
      <c r="B631" s="180">
        <v>42840</v>
      </c>
      <c r="C631" s="345">
        <v>22.52</v>
      </c>
      <c r="D631" s="345" t="s">
        <v>5282</v>
      </c>
      <c r="F631" s="340"/>
      <c r="G631" s="341"/>
    </row>
    <row r="632" spans="2:7">
      <c r="B632" s="180">
        <v>42840</v>
      </c>
      <c r="C632" s="345">
        <v>0.32</v>
      </c>
      <c r="D632" s="345" t="s">
        <v>5283</v>
      </c>
      <c r="F632" s="340"/>
      <c r="G632" s="341"/>
    </row>
    <row r="633" spans="2:7">
      <c r="B633" s="180">
        <v>42840</v>
      </c>
      <c r="C633" s="345">
        <v>14.62</v>
      </c>
      <c r="D633" s="345" t="s">
        <v>5284</v>
      </c>
      <c r="F633" s="340"/>
      <c r="G633" s="341"/>
    </row>
    <row r="634" spans="2:7">
      <c r="B634" s="180">
        <v>42840</v>
      </c>
      <c r="C634" s="345">
        <v>13.38</v>
      </c>
      <c r="D634" s="345" t="s">
        <v>4844</v>
      </c>
      <c r="F634" s="340"/>
      <c r="G634" s="341"/>
    </row>
    <row r="635" spans="2:7">
      <c r="B635" s="180">
        <v>42840</v>
      </c>
      <c r="C635" s="345">
        <v>34.11</v>
      </c>
      <c r="D635" s="345" t="s">
        <v>5285</v>
      </c>
      <c r="F635" s="340"/>
      <c r="G635" s="341"/>
    </row>
    <row r="636" spans="2:7">
      <c r="B636" s="180">
        <v>42840</v>
      </c>
      <c r="C636" s="345">
        <v>1.1600000000000001</v>
      </c>
      <c r="D636" s="345" t="s">
        <v>5286</v>
      </c>
      <c r="F636" s="340"/>
      <c r="G636" s="341"/>
    </row>
    <row r="637" spans="2:7">
      <c r="B637" s="180">
        <v>42840</v>
      </c>
      <c r="C637" s="345">
        <v>4.99</v>
      </c>
      <c r="D637" s="345" t="s">
        <v>5287</v>
      </c>
      <c r="F637" s="340"/>
      <c r="G637" s="341"/>
    </row>
    <row r="638" spans="2:7">
      <c r="B638" s="180">
        <v>42840</v>
      </c>
      <c r="C638" s="345">
        <v>105.54</v>
      </c>
      <c r="D638" s="345" t="s">
        <v>5288</v>
      </c>
      <c r="F638" s="340"/>
      <c r="G638" s="341"/>
    </row>
    <row r="639" spans="2:7">
      <c r="B639" s="180">
        <v>42840</v>
      </c>
      <c r="C639" s="345">
        <v>32.92</v>
      </c>
      <c r="D639" s="345" t="s">
        <v>5289</v>
      </c>
      <c r="F639" s="340"/>
      <c r="G639" s="341"/>
    </row>
    <row r="640" spans="2:7">
      <c r="B640" s="180">
        <v>42840</v>
      </c>
      <c r="C640" s="345">
        <v>12.84</v>
      </c>
      <c r="D640" s="345" t="s">
        <v>5290</v>
      </c>
      <c r="F640" s="340"/>
      <c r="G640" s="341"/>
    </row>
    <row r="641" spans="2:7">
      <c r="B641" s="180">
        <v>42840</v>
      </c>
      <c r="C641" s="345">
        <v>100.44000000000001</v>
      </c>
      <c r="D641" s="345" t="s">
        <v>5291</v>
      </c>
      <c r="F641" s="340"/>
      <c r="G641" s="341"/>
    </row>
    <row r="642" spans="2:7">
      <c r="B642" s="180">
        <v>42840</v>
      </c>
      <c r="C642" s="345">
        <v>30.49</v>
      </c>
      <c r="D642" s="345" t="s">
        <v>5292</v>
      </c>
      <c r="F642" s="340"/>
      <c r="G642" s="341"/>
    </row>
    <row r="643" spans="2:7">
      <c r="B643" s="180">
        <v>42840</v>
      </c>
      <c r="C643" s="345">
        <v>117.28</v>
      </c>
      <c r="D643" s="345" t="s">
        <v>5293</v>
      </c>
      <c r="F643" s="340"/>
      <c r="G643" s="341"/>
    </row>
    <row r="644" spans="2:7">
      <c r="B644" s="180">
        <v>42840</v>
      </c>
      <c r="C644" s="345">
        <v>1.6900000000000002</v>
      </c>
      <c r="D644" s="345" t="s">
        <v>5294</v>
      </c>
      <c r="F644" s="340"/>
      <c r="G644" s="341"/>
    </row>
    <row r="645" spans="2:7">
      <c r="B645" s="180">
        <v>42840</v>
      </c>
      <c r="C645" s="345">
        <v>13.34</v>
      </c>
      <c r="D645" s="345" t="s">
        <v>5295</v>
      </c>
      <c r="F645" s="340"/>
      <c r="G645" s="341"/>
    </row>
    <row r="646" spans="2:7">
      <c r="B646" s="180">
        <v>42840</v>
      </c>
      <c r="C646" s="345">
        <v>1.8800000000000001</v>
      </c>
      <c r="D646" s="345" t="s">
        <v>5296</v>
      </c>
      <c r="F646" s="340"/>
      <c r="G646" s="341"/>
    </row>
    <row r="647" spans="2:7">
      <c r="B647" s="180">
        <v>42840</v>
      </c>
      <c r="C647" s="345">
        <v>0.3</v>
      </c>
      <c r="D647" s="345" t="s">
        <v>5297</v>
      </c>
      <c r="F647" s="340"/>
      <c r="G647" s="341"/>
    </row>
    <row r="648" spans="2:7">
      <c r="B648" s="180">
        <v>42840</v>
      </c>
      <c r="C648" s="345">
        <v>14.69</v>
      </c>
      <c r="D648" s="345" t="s">
        <v>5298</v>
      </c>
      <c r="F648" s="340"/>
      <c r="G648" s="341"/>
    </row>
    <row r="649" spans="2:7">
      <c r="B649" s="180">
        <v>42840</v>
      </c>
      <c r="C649" s="345">
        <v>1.32</v>
      </c>
      <c r="D649" s="345" t="s">
        <v>5299</v>
      </c>
      <c r="F649" s="340"/>
      <c r="G649" s="341"/>
    </row>
    <row r="650" spans="2:7">
      <c r="B650" s="180">
        <v>42840</v>
      </c>
      <c r="C650" s="345">
        <v>4.7</v>
      </c>
      <c r="D650" s="345" t="s">
        <v>5300</v>
      </c>
      <c r="F650" s="340"/>
      <c r="G650" s="341"/>
    </row>
    <row r="651" spans="2:7">
      <c r="B651" s="180">
        <v>42840</v>
      </c>
      <c r="C651" s="345">
        <v>13.68</v>
      </c>
      <c r="D651" s="345" t="s">
        <v>5301</v>
      </c>
      <c r="F651" s="340"/>
      <c r="G651" s="341"/>
    </row>
    <row r="652" spans="2:7">
      <c r="B652" s="180">
        <v>42840</v>
      </c>
      <c r="C652" s="345">
        <v>58.87</v>
      </c>
      <c r="D652" s="345" t="s">
        <v>5302</v>
      </c>
      <c r="F652" s="340"/>
      <c r="G652" s="341"/>
    </row>
    <row r="653" spans="2:7">
      <c r="B653" s="180">
        <v>42840</v>
      </c>
      <c r="C653" s="345">
        <v>80.36</v>
      </c>
      <c r="D653" s="345" t="s">
        <v>5302</v>
      </c>
      <c r="F653" s="340"/>
      <c r="G653" s="341"/>
    </row>
    <row r="654" spans="2:7">
      <c r="B654" s="180">
        <v>42840</v>
      </c>
      <c r="C654" s="345">
        <v>0.17</v>
      </c>
      <c r="D654" s="345" t="s">
        <v>5303</v>
      </c>
      <c r="F654" s="340"/>
      <c r="G654" s="341"/>
    </row>
    <row r="655" spans="2:7">
      <c r="B655" s="180">
        <v>42840</v>
      </c>
      <c r="C655" s="345">
        <v>28.22</v>
      </c>
      <c r="D655" s="345" t="s">
        <v>5304</v>
      </c>
      <c r="F655" s="340"/>
      <c r="G655" s="341"/>
    </row>
    <row r="656" spans="2:7">
      <c r="B656" s="180">
        <v>42840</v>
      </c>
      <c r="C656" s="345">
        <v>70.56</v>
      </c>
      <c r="D656" s="345" t="s">
        <v>5305</v>
      </c>
      <c r="F656" s="340"/>
      <c r="G656" s="341"/>
    </row>
    <row r="657" spans="2:7">
      <c r="B657" s="180">
        <v>42840</v>
      </c>
      <c r="C657" s="345">
        <v>15.59</v>
      </c>
      <c r="D657" s="345" t="s">
        <v>5306</v>
      </c>
      <c r="F657" s="340"/>
      <c r="G657" s="341"/>
    </row>
    <row r="658" spans="2:7">
      <c r="B658" s="180">
        <v>42840</v>
      </c>
      <c r="C658" s="345">
        <v>85.179999999999993</v>
      </c>
      <c r="D658" s="345" t="s">
        <v>5307</v>
      </c>
      <c r="F658" s="340"/>
      <c r="G658" s="341"/>
    </row>
    <row r="659" spans="2:7">
      <c r="B659" s="180">
        <v>42840</v>
      </c>
      <c r="C659" s="345">
        <v>64.31</v>
      </c>
      <c r="D659" s="345" t="s">
        <v>5308</v>
      </c>
      <c r="F659" s="340"/>
      <c r="G659" s="341"/>
    </row>
    <row r="660" spans="2:7">
      <c r="B660" s="180">
        <v>42840</v>
      </c>
      <c r="C660" s="345">
        <v>90.39</v>
      </c>
      <c r="D660" s="345" t="s">
        <v>5309</v>
      </c>
      <c r="F660" s="340"/>
      <c r="G660" s="341"/>
    </row>
    <row r="661" spans="2:7">
      <c r="B661" s="180">
        <v>42840</v>
      </c>
      <c r="C661" s="345">
        <v>4.59</v>
      </c>
      <c r="D661" s="345" t="s">
        <v>5310</v>
      </c>
      <c r="F661" s="340"/>
      <c r="G661" s="341"/>
    </row>
    <row r="662" spans="2:7">
      <c r="B662" s="180">
        <v>42840</v>
      </c>
      <c r="C662" s="345">
        <v>13.69</v>
      </c>
      <c r="D662" s="345" t="s">
        <v>5311</v>
      </c>
      <c r="F662" s="340"/>
      <c r="G662" s="341"/>
    </row>
    <row r="663" spans="2:7">
      <c r="B663" s="180">
        <v>42840</v>
      </c>
      <c r="C663" s="345">
        <v>43.92</v>
      </c>
      <c r="D663" s="345" t="s">
        <v>5312</v>
      </c>
      <c r="F663" s="340"/>
      <c r="G663" s="341"/>
    </row>
    <row r="664" spans="2:7">
      <c r="B664" s="180">
        <v>42840</v>
      </c>
      <c r="C664" s="345">
        <v>32.790000000000006</v>
      </c>
      <c r="D664" s="345" t="s">
        <v>5313</v>
      </c>
      <c r="F664" s="340"/>
      <c r="G664" s="341"/>
    </row>
    <row r="665" spans="2:7">
      <c r="B665" s="180">
        <v>42840</v>
      </c>
      <c r="C665" s="345">
        <v>61.9</v>
      </c>
      <c r="D665" s="345" t="s">
        <v>5314</v>
      </c>
      <c r="F665" s="340"/>
      <c r="G665" s="341"/>
    </row>
    <row r="666" spans="2:7">
      <c r="B666" s="180">
        <v>42840</v>
      </c>
      <c r="C666" s="345">
        <v>10.07</v>
      </c>
      <c r="D666" s="345" t="s">
        <v>5315</v>
      </c>
      <c r="F666" s="340"/>
      <c r="G666" s="341"/>
    </row>
    <row r="667" spans="2:7">
      <c r="B667" s="180">
        <v>42840</v>
      </c>
      <c r="C667" s="345">
        <v>29.73</v>
      </c>
      <c r="D667" s="345" t="s">
        <v>5316</v>
      </c>
      <c r="F667" s="340"/>
      <c r="G667" s="341"/>
    </row>
    <row r="668" spans="2:7">
      <c r="B668" s="180">
        <v>42840</v>
      </c>
      <c r="C668" s="345">
        <v>68.430000000000007</v>
      </c>
      <c r="D668" s="345" t="s">
        <v>5317</v>
      </c>
      <c r="F668" s="340"/>
      <c r="G668" s="341"/>
    </row>
    <row r="669" spans="2:7">
      <c r="B669" s="180">
        <v>42840</v>
      </c>
      <c r="C669" s="345">
        <v>7.6</v>
      </c>
      <c r="D669" s="345" t="s">
        <v>5318</v>
      </c>
      <c r="F669" s="340"/>
      <c r="G669" s="341"/>
    </row>
    <row r="670" spans="2:7">
      <c r="B670" s="180">
        <v>42840</v>
      </c>
      <c r="C670" s="345">
        <v>18.959999999999997</v>
      </c>
      <c r="D670" s="345" t="s">
        <v>5319</v>
      </c>
      <c r="F670" s="340"/>
      <c r="G670" s="341"/>
    </row>
    <row r="671" spans="2:7">
      <c r="B671" s="180">
        <v>42840</v>
      </c>
      <c r="C671" s="345">
        <v>46.86</v>
      </c>
      <c r="D671" s="345" t="s">
        <v>5320</v>
      </c>
      <c r="F671" s="340"/>
      <c r="G671" s="341"/>
    </row>
    <row r="672" spans="2:7">
      <c r="B672" s="180">
        <v>42840</v>
      </c>
      <c r="C672" s="345">
        <v>77.89</v>
      </c>
      <c r="D672" s="345" t="s">
        <v>5321</v>
      </c>
      <c r="F672" s="340"/>
      <c r="G672" s="341"/>
    </row>
    <row r="673" spans="2:7">
      <c r="B673" s="180">
        <v>42840</v>
      </c>
      <c r="C673" s="345">
        <v>62.78</v>
      </c>
      <c r="D673" s="345" t="s">
        <v>5322</v>
      </c>
      <c r="F673" s="340"/>
      <c r="G673" s="341"/>
    </row>
    <row r="674" spans="2:7">
      <c r="B674" s="180">
        <v>42840</v>
      </c>
      <c r="C674" s="345">
        <v>15.53</v>
      </c>
      <c r="D674" s="345" t="s">
        <v>5323</v>
      </c>
      <c r="F674" s="340"/>
      <c r="G674" s="341"/>
    </row>
    <row r="675" spans="2:7">
      <c r="B675" s="180">
        <v>42840</v>
      </c>
      <c r="C675" s="345">
        <v>1.4</v>
      </c>
      <c r="D675" s="345" t="s">
        <v>5324</v>
      </c>
      <c r="F675" s="340"/>
      <c r="G675" s="341"/>
    </row>
    <row r="676" spans="2:7">
      <c r="B676" s="180">
        <v>42840</v>
      </c>
      <c r="C676" s="345">
        <v>114.94000000000001</v>
      </c>
      <c r="D676" s="345" t="s">
        <v>5325</v>
      </c>
      <c r="F676" s="340"/>
      <c r="G676" s="341"/>
    </row>
    <row r="677" spans="2:7">
      <c r="B677" s="180">
        <v>42840</v>
      </c>
      <c r="C677" s="345">
        <v>11.29</v>
      </c>
      <c r="D677" s="345" t="s">
        <v>5326</v>
      </c>
      <c r="F677" s="340"/>
      <c r="G677" s="341"/>
    </row>
    <row r="678" spans="2:7">
      <c r="B678" s="180">
        <v>42840</v>
      </c>
      <c r="C678" s="345">
        <v>87.669999999999987</v>
      </c>
      <c r="D678" s="345" t="s">
        <v>5327</v>
      </c>
      <c r="F678" s="340"/>
      <c r="G678" s="341"/>
    </row>
    <row r="679" spans="2:7">
      <c r="B679" s="180">
        <v>42840</v>
      </c>
      <c r="C679" s="345">
        <v>69.319999999999993</v>
      </c>
      <c r="D679" s="345" t="s">
        <v>5328</v>
      </c>
      <c r="F679" s="340"/>
      <c r="G679" s="341"/>
    </row>
    <row r="680" spans="2:7">
      <c r="B680" s="180">
        <v>42840</v>
      </c>
      <c r="C680" s="345">
        <v>68.28</v>
      </c>
      <c r="D680" s="345" t="s">
        <v>5329</v>
      </c>
      <c r="F680" s="340"/>
      <c r="G680" s="341"/>
    </row>
    <row r="681" spans="2:7">
      <c r="B681" s="180">
        <v>42840</v>
      </c>
      <c r="C681" s="345">
        <v>43.91</v>
      </c>
      <c r="D681" s="345" t="s">
        <v>5330</v>
      </c>
      <c r="F681" s="340"/>
      <c r="G681" s="341"/>
    </row>
    <row r="682" spans="2:7">
      <c r="B682" s="180">
        <v>42840</v>
      </c>
      <c r="C682" s="345">
        <v>1.43</v>
      </c>
      <c r="D682" s="345" t="s">
        <v>5331</v>
      </c>
      <c r="F682" s="340"/>
      <c r="G682" s="341"/>
    </row>
    <row r="683" spans="2:7">
      <c r="B683" s="180">
        <v>42840</v>
      </c>
      <c r="C683" s="345">
        <v>10.850000000000001</v>
      </c>
      <c r="D683" s="345" t="s">
        <v>5332</v>
      </c>
      <c r="F683" s="340"/>
      <c r="G683" s="341"/>
    </row>
    <row r="684" spans="2:7">
      <c r="B684" s="180">
        <v>42840</v>
      </c>
      <c r="C684" s="345">
        <v>74.940000000000012</v>
      </c>
      <c r="D684" s="345" t="s">
        <v>5333</v>
      </c>
      <c r="F684" s="340"/>
      <c r="G684" s="341"/>
    </row>
    <row r="685" spans="2:7">
      <c r="B685" s="180">
        <v>42840</v>
      </c>
      <c r="C685" s="345">
        <v>11.850000000000001</v>
      </c>
      <c r="D685" s="345" t="s">
        <v>5334</v>
      </c>
      <c r="F685" s="340"/>
      <c r="G685" s="341"/>
    </row>
    <row r="686" spans="2:7">
      <c r="B686" s="180">
        <v>42840</v>
      </c>
      <c r="C686" s="345">
        <v>15.61</v>
      </c>
      <c r="D686" s="345" t="s">
        <v>5335</v>
      </c>
      <c r="F686" s="340"/>
      <c r="G686" s="341"/>
    </row>
    <row r="687" spans="2:7">
      <c r="B687" s="180">
        <v>42840</v>
      </c>
      <c r="C687" s="345">
        <v>0.11</v>
      </c>
      <c r="D687" s="345" t="s">
        <v>5336</v>
      </c>
      <c r="F687" s="340"/>
      <c r="G687" s="341"/>
    </row>
    <row r="688" spans="2:7">
      <c r="B688" s="180">
        <v>42840</v>
      </c>
      <c r="C688" s="345">
        <v>15.39</v>
      </c>
      <c r="D688" s="345" t="s">
        <v>5337</v>
      </c>
      <c r="F688" s="340"/>
      <c r="G688" s="341"/>
    </row>
    <row r="689" spans="2:7">
      <c r="B689" s="180">
        <v>42840</v>
      </c>
      <c r="C689" s="345">
        <v>61.07</v>
      </c>
      <c r="D689" s="345" t="s">
        <v>5338</v>
      </c>
      <c r="F689" s="340"/>
      <c r="G689" s="341"/>
    </row>
    <row r="690" spans="2:7">
      <c r="B690" s="180">
        <v>42840</v>
      </c>
      <c r="C690" s="345">
        <v>4.22</v>
      </c>
      <c r="D690" s="345" t="s">
        <v>5339</v>
      </c>
      <c r="F690" s="340"/>
      <c r="G690" s="341"/>
    </row>
    <row r="691" spans="2:7">
      <c r="B691" s="180">
        <v>42840</v>
      </c>
      <c r="C691" s="345">
        <v>24.57</v>
      </c>
      <c r="D691" s="345" t="s">
        <v>5340</v>
      </c>
      <c r="F691" s="340"/>
      <c r="G691" s="341"/>
    </row>
    <row r="692" spans="2:7">
      <c r="B692" s="180">
        <v>42840</v>
      </c>
      <c r="C692" s="345">
        <v>2.2600000000000002</v>
      </c>
      <c r="D692" s="345" t="s">
        <v>5341</v>
      </c>
      <c r="F692" s="340"/>
      <c r="G692" s="341"/>
    </row>
    <row r="693" spans="2:7">
      <c r="B693" s="180">
        <v>42840</v>
      </c>
      <c r="C693" s="345">
        <v>1.75</v>
      </c>
      <c r="D693" s="345" t="s">
        <v>5342</v>
      </c>
      <c r="F693" s="340"/>
      <c r="G693" s="341"/>
    </row>
    <row r="694" spans="2:7">
      <c r="B694" s="180">
        <v>42840</v>
      </c>
      <c r="C694" s="345">
        <v>2.96</v>
      </c>
      <c r="D694" s="345" t="s">
        <v>5343</v>
      </c>
      <c r="F694" s="340"/>
      <c r="G694" s="341"/>
    </row>
    <row r="695" spans="2:7">
      <c r="B695" s="180">
        <v>42840</v>
      </c>
      <c r="C695" s="345">
        <v>2.4</v>
      </c>
      <c r="D695" s="345" t="s">
        <v>5344</v>
      </c>
      <c r="F695" s="340"/>
      <c r="G695" s="341"/>
    </row>
    <row r="696" spans="2:7">
      <c r="B696" s="180">
        <v>42840</v>
      </c>
      <c r="C696" s="345">
        <v>20.32</v>
      </c>
      <c r="D696" s="345" t="s">
        <v>5345</v>
      </c>
      <c r="F696" s="340"/>
      <c r="G696" s="341"/>
    </row>
    <row r="697" spans="2:7">
      <c r="B697" s="180">
        <v>42840</v>
      </c>
      <c r="C697" s="345">
        <v>39.409999999999997</v>
      </c>
      <c r="D697" s="345" t="s">
        <v>5346</v>
      </c>
      <c r="F697" s="340"/>
      <c r="G697" s="341"/>
    </row>
    <row r="698" spans="2:7">
      <c r="B698" s="180">
        <v>42840</v>
      </c>
      <c r="C698" s="345">
        <v>29</v>
      </c>
      <c r="D698" s="345" t="s">
        <v>5347</v>
      </c>
      <c r="F698" s="340"/>
      <c r="G698" s="341"/>
    </row>
    <row r="699" spans="2:7">
      <c r="B699" s="180">
        <v>42840</v>
      </c>
      <c r="C699" s="345">
        <v>19.510000000000002</v>
      </c>
      <c r="D699" s="345" t="s">
        <v>5348</v>
      </c>
      <c r="F699" s="340"/>
      <c r="G699" s="341"/>
    </row>
    <row r="700" spans="2:7">
      <c r="B700" s="180">
        <v>42840</v>
      </c>
      <c r="C700" s="345">
        <v>14.69</v>
      </c>
      <c r="D700" s="345" t="s">
        <v>5349</v>
      </c>
      <c r="F700" s="340"/>
      <c r="G700" s="341"/>
    </row>
    <row r="701" spans="2:7">
      <c r="B701" s="180">
        <v>42840</v>
      </c>
      <c r="C701" s="345">
        <v>75.77</v>
      </c>
      <c r="D701" s="345" t="s">
        <v>5350</v>
      </c>
      <c r="F701" s="340"/>
      <c r="G701" s="341"/>
    </row>
    <row r="702" spans="2:7">
      <c r="B702" s="180">
        <v>42840</v>
      </c>
      <c r="C702" s="345">
        <v>61.809999999999995</v>
      </c>
      <c r="D702" s="345" t="s">
        <v>5351</v>
      </c>
      <c r="F702" s="340"/>
      <c r="G702" s="341"/>
    </row>
    <row r="703" spans="2:7">
      <c r="B703" s="180">
        <v>42840</v>
      </c>
      <c r="C703" s="345">
        <v>27.22</v>
      </c>
      <c r="D703" s="345" t="s">
        <v>5352</v>
      </c>
      <c r="F703" s="340"/>
      <c r="G703" s="341"/>
    </row>
    <row r="704" spans="2:7">
      <c r="B704" s="180">
        <v>42840</v>
      </c>
      <c r="C704" s="345">
        <v>17.850000000000001</v>
      </c>
      <c r="D704" s="345" t="s">
        <v>5353</v>
      </c>
      <c r="F704" s="340"/>
      <c r="G704" s="341"/>
    </row>
    <row r="705" spans="2:7">
      <c r="B705" s="180">
        <v>42840</v>
      </c>
      <c r="C705" s="345">
        <v>41.05</v>
      </c>
      <c r="D705" s="345" t="s">
        <v>5354</v>
      </c>
      <c r="F705" s="340"/>
      <c r="G705" s="341"/>
    </row>
    <row r="706" spans="2:7">
      <c r="B706" s="180">
        <v>42840</v>
      </c>
      <c r="C706" s="345">
        <v>7.54</v>
      </c>
      <c r="D706" s="345" t="s">
        <v>5355</v>
      </c>
      <c r="F706" s="340"/>
      <c r="G706" s="341"/>
    </row>
    <row r="707" spans="2:7">
      <c r="B707" s="180">
        <v>42840</v>
      </c>
      <c r="C707" s="345">
        <v>49.809999999999995</v>
      </c>
      <c r="D707" s="345" t="s">
        <v>5356</v>
      </c>
      <c r="F707" s="340"/>
      <c r="G707" s="341"/>
    </row>
    <row r="708" spans="2:7">
      <c r="B708" s="180">
        <v>42840</v>
      </c>
      <c r="C708" s="345">
        <v>23.35</v>
      </c>
      <c r="D708" s="345" t="s">
        <v>5357</v>
      </c>
      <c r="F708" s="340"/>
      <c r="G708" s="341"/>
    </row>
    <row r="709" spans="2:7">
      <c r="B709" s="180">
        <v>42840</v>
      </c>
      <c r="C709" s="345">
        <v>1.87</v>
      </c>
      <c r="D709" s="345" t="s">
        <v>5358</v>
      </c>
      <c r="F709" s="340"/>
      <c r="G709" s="341"/>
    </row>
    <row r="710" spans="2:7">
      <c r="B710" s="180">
        <v>42840</v>
      </c>
      <c r="C710" s="345">
        <v>0.32999999999999996</v>
      </c>
      <c r="D710" s="345" t="s">
        <v>5359</v>
      </c>
      <c r="F710" s="340"/>
      <c r="G710" s="341"/>
    </row>
    <row r="711" spans="2:7">
      <c r="B711" s="180">
        <v>42840</v>
      </c>
      <c r="C711" s="345">
        <v>0.9</v>
      </c>
      <c r="D711" s="345" t="s">
        <v>5360</v>
      </c>
      <c r="F711" s="340"/>
      <c r="G711" s="341"/>
    </row>
    <row r="712" spans="2:7">
      <c r="B712" s="180">
        <v>42840</v>
      </c>
      <c r="C712" s="345">
        <v>50.44</v>
      </c>
      <c r="D712" s="345" t="s">
        <v>5361</v>
      </c>
      <c r="F712" s="340"/>
      <c r="G712" s="341"/>
    </row>
    <row r="713" spans="2:7">
      <c r="B713" s="180">
        <v>42840</v>
      </c>
      <c r="C713" s="345">
        <v>7.1199999999999992</v>
      </c>
      <c r="D713" s="345" t="s">
        <v>5362</v>
      </c>
      <c r="F713" s="340"/>
      <c r="G713" s="341"/>
    </row>
    <row r="714" spans="2:7">
      <c r="B714" s="180">
        <v>42840</v>
      </c>
      <c r="C714" s="345">
        <v>57.08</v>
      </c>
      <c r="D714" s="345" t="s">
        <v>5363</v>
      </c>
      <c r="F714" s="340"/>
      <c r="G714" s="341"/>
    </row>
    <row r="715" spans="2:7">
      <c r="B715" s="180">
        <v>42840</v>
      </c>
      <c r="C715" s="345">
        <v>39.57</v>
      </c>
      <c r="D715" s="345" t="s">
        <v>5364</v>
      </c>
      <c r="F715" s="340"/>
      <c r="G715" s="341"/>
    </row>
    <row r="716" spans="2:7">
      <c r="B716" s="180">
        <v>42840</v>
      </c>
      <c r="C716" s="345">
        <v>175.01</v>
      </c>
      <c r="D716" s="345" t="s">
        <v>5365</v>
      </c>
      <c r="F716" s="340"/>
      <c r="G716" s="341"/>
    </row>
    <row r="717" spans="2:7">
      <c r="B717" s="180">
        <v>42840</v>
      </c>
      <c r="C717" s="345">
        <v>124.89</v>
      </c>
      <c r="D717" s="345" t="s">
        <v>5366</v>
      </c>
      <c r="F717" s="340"/>
      <c r="G717" s="341"/>
    </row>
    <row r="718" spans="2:7">
      <c r="B718" s="180">
        <v>42840</v>
      </c>
      <c r="C718" s="345">
        <v>0.93</v>
      </c>
      <c r="D718" s="345" t="s">
        <v>5367</v>
      </c>
      <c r="F718" s="340"/>
      <c r="G718" s="341"/>
    </row>
    <row r="719" spans="2:7">
      <c r="B719" s="180">
        <v>42840</v>
      </c>
      <c r="C719" s="345">
        <v>28.34</v>
      </c>
      <c r="D719" s="345" t="s">
        <v>5368</v>
      </c>
      <c r="F719" s="340"/>
      <c r="G719" s="341"/>
    </row>
    <row r="720" spans="2:7">
      <c r="B720" s="180">
        <v>42840</v>
      </c>
      <c r="C720" s="345">
        <v>14.239999999999998</v>
      </c>
      <c r="D720" s="345" t="s">
        <v>5369</v>
      </c>
      <c r="F720" s="340"/>
      <c r="G720" s="341"/>
    </row>
    <row r="721" spans="2:7">
      <c r="B721" s="180">
        <v>42840</v>
      </c>
      <c r="C721" s="345">
        <v>5.96</v>
      </c>
      <c r="D721" s="345" t="s">
        <v>5370</v>
      </c>
      <c r="F721" s="340"/>
      <c r="G721" s="341"/>
    </row>
    <row r="722" spans="2:7">
      <c r="B722" s="180">
        <v>42840</v>
      </c>
      <c r="C722" s="345">
        <v>14.75</v>
      </c>
      <c r="D722" s="345" t="s">
        <v>5371</v>
      </c>
      <c r="F722" s="340"/>
      <c r="G722" s="341"/>
    </row>
    <row r="723" spans="2:7">
      <c r="B723" s="180">
        <v>42840</v>
      </c>
      <c r="C723" s="345">
        <v>2.7</v>
      </c>
      <c r="D723" s="345" t="s">
        <v>5372</v>
      </c>
      <c r="F723" s="340"/>
      <c r="G723" s="341"/>
    </row>
    <row r="724" spans="2:7">
      <c r="B724" s="180">
        <v>42840</v>
      </c>
      <c r="C724" s="345">
        <v>53.64</v>
      </c>
      <c r="D724" s="345" t="s">
        <v>5373</v>
      </c>
      <c r="F724" s="340"/>
      <c r="G724" s="341"/>
    </row>
    <row r="725" spans="2:7">
      <c r="B725" s="180">
        <v>42840</v>
      </c>
      <c r="C725" s="345">
        <v>46.78</v>
      </c>
      <c r="D725" s="345" t="s">
        <v>5374</v>
      </c>
      <c r="F725" s="340"/>
      <c r="G725" s="341"/>
    </row>
    <row r="726" spans="2:7">
      <c r="B726" s="180">
        <v>42840</v>
      </c>
      <c r="C726" s="345">
        <v>19.439999999999998</v>
      </c>
      <c r="D726" s="345" t="s">
        <v>5375</v>
      </c>
      <c r="F726" s="340"/>
      <c r="G726" s="341"/>
    </row>
    <row r="727" spans="2:7">
      <c r="B727" s="180">
        <v>42840</v>
      </c>
      <c r="C727" s="345">
        <v>2.72</v>
      </c>
      <c r="D727" s="345" t="s">
        <v>5376</v>
      </c>
      <c r="F727" s="340"/>
      <c r="G727" s="341"/>
    </row>
    <row r="728" spans="2:7">
      <c r="B728" s="180">
        <v>42840</v>
      </c>
      <c r="C728" s="345">
        <v>23.25</v>
      </c>
      <c r="D728" s="345" t="s">
        <v>5377</v>
      </c>
      <c r="F728" s="340"/>
      <c r="G728" s="341"/>
    </row>
    <row r="729" spans="2:7">
      <c r="B729" s="180">
        <v>42840</v>
      </c>
      <c r="C729" s="345">
        <v>1.54</v>
      </c>
      <c r="D729" s="345" t="s">
        <v>5378</v>
      </c>
      <c r="F729" s="340"/>
      <c r="G729" s="341"/>
    </row>
    <row r="730" spans="2:7">
      <c r="B730" s="180">
        <v>42840</v>
      </c>
      <c r="C730" s="345">
        <v>4.3599999999999994</v>
      </c>
      <c r="D730" s="345" t="s">
        <v>5140</v>
      </c>
      <c r="F730" s="340"/>
      <c r="G730" s="341"/>
    </row>
    <row r="731" spans="2:7">
      <c r="B731" s="180">
        <v>42840</v>
      </c>
      <c r="C731" s="345">
        <v>35.58</v>
      </c>
      <c r="D731" s="345" t="s">
        <v>5379</v>
      </c>
      <c r="F731" s="340"/>
      <c r="G731" s="341"/>
    </row>
    <row r="732" spans="2:7">
      <c r="B732" s="180">
        <v>42840</v>
      </c>
      <c r="C732" s="345">
        <v>42.61</v>
      </c>
      <c r="D732" s="345" t="s">
        <v>5380</v>
      </c>
      <c r="F732" s="340"/>
      <c r="G732" s="341"/>
    </row>
    <row r="733" spans="2:7">
      <c r="B733" s="180">
        <v>42840</v>
      </c>
      <c r="C733" s="345">
        <v>61.6</v>
      </c>
      <c r="D733" s="345" t="s">
        <v>5381</v>
      </c>
      <c r="F733" s="340"/>
      <c r="G733" s="341"/>
    </row>
    <row r="734" spans="2:7">
      <c r="B734" s="180">
        <v>42840</v>
      </c>
      <c r="C734" s="345">
        <v>14.12</v>
      </c>
      <c r="D734" s="345" t="s">
        <v>5382</v>
      </c>
      <c r="F734" s="340"/>
      <c r="G734" s="341"/>
    </row>
    <row r="735" spans="2:7">
      <c r="B735" s="180">
        <v>42840</v>
      </c>
      <c r="C735" s="345">
        <v>65.740000000000009</v>
      </c>
      <c r="D735" s="345" t="s">
        <v>5383</v>
      </c>
      <c r="F735" s="340"/>
      <c r="G735" s="341"/>
    </row>
    <row r="736" spans="2:7">
      <c r="B736" s="180">
        <v>42840</v>
      </c>
      <c r="C736" s="345">
        <v>1.1200000000000001</v>
      </c>
      <c r="D736" s="345" t="s">
        <v>5384</v>
      </c>
      <c r="F736" s="340"/>
      <c r="G736" s="341"/>
    </row>
    <row r="737" spans="2:7">
      <c r="B737" s="180">
        <v>42840</v>
      </c>
      <c r="C737" s="345">
        <v>55.71</v>
      </c>
      <c r="D737" s="345" t="s">
        <v>5385</v>
      </c>
      <c r="F737" s="340"/>
      <c r="G737" s="341"/>
    </row>
    <row r="738" spans="2:7">
      <c r="B738" s="180">
        <v>42840</v>
      </c>
      <c r="C738" s="345">
        <v>7.03</v>
      </c>
      <c r="D738" s="345" t="s">
        <v>5386</v>
      </c>
      <c r="F738" s="340"/>
      <c r="G738" s="341"/>
    </row>
    <row r="739" spans="2:7">
      <c r="B739" s="180">
        <v>42840</v>
      </c>
      <c r="C739" s="345">
        <v>95.83</v>
      </c>
      <c r="D739" s="345" t="s">
        <v>5387</v>
      </c>
      <c r="F739" s="340"/>
      <c r="G739" s="341"/>
    </row>
    <row r="740" spans="2:7">
      <c r="B740" s="180">
        <v>42840</v>
      </c>
      <c r="C740" s="345">
        <v>13.129999999999999</v>
      </c>
      <c r="D740" s="345" t="s">
        <v>5388</v>
      </c>
      <c r="F740" s="340"/>
      <c r="G740" s="341"/>
    </row>
    <row r="741" spans="2:7">
      <c r="B741" s="180">
        <v>42840</v>
      </c>
      <c r="C741" s="345">
        <v>9.83</v>
      </c>
      <c r="D741" s="345" t="s">
        <v>5389</v>
      </c>
      <c r="F741" s="340"/>
      <c r="G741" s="341"/>
    </row>
    <row r="742" spans="2:7">
      <c r="B742" s="180">
        <v>42840</v>
      </c>
      <c r="C742" s="345">
        <v>17.279999999999998</v>
      </c>
      <c r="D742" s="345" t="s">
        <v>5390</v>
      </c>
      <c r="F742" s="340"/>
      <c r="G742" s="341"/>
    </row>
    <row r="743" spans="2:7">
      <c r="B743" s="180">
        <v>42840</v>
      </c>
      <c r="C743" s="345">
        <v>32.86</v>
      </c>
      <c r="D743" s="345" t="s">
        <v>5391</v>
      </c>
      <c r="F743" s="340"/>
      <c r="G743" s="341"/>
    </row>
    <row r="744" spans="2:7">
      <c r="B744" s="180">
        <v>42840</v>
      </c>
      <c r="C744" s="345">
        <v>2.36</v>
      </c>
      <c r="D744" s="345" t="s">
        <v>5392</v>
      </c>
      <c r="F744" s="340"/>
      <c r="G744" s="341"/>
    </row>
    <row r="745" spans="2:7">
      <c r="B745" s="180">
        <v>42840</v>
      </c>
      <c r="C745" s="345">
        <v>25.39</v>
      </c>
      <c r="D745" s="345" t="s">
        <v>5393</v>
      </c>
      <c r="F745" s="340"/>
      <c r="G745" s="341"/>
    </row>
    <row r="746" spans="2:7">
      <c r="B746" s="180">
        <v>42840</v>
      </c>
      <c r="C746" s="345">
        <v>11.129999999999999</v>
      </c>
      <c r="D746" s="345" t="s">
        <v>5171</v>
      </c>
      <c r="F746" s="340"/>
      <c r="G746" s="341"/>
    </row>
    <row r="747" spans="2:7">
      <c r="B747" s="180">
        <v>42840</v>
      </c>
      <c r="C747" s="345">
        <v>13.2</v>
      </c>
      <c r="D747" s="345" t="s">
        <v>5394</v>
      </c>
      <c r="F747" s="340"/>
      <c r="G747" s="341"/>
    </row>
    <row r="748" spans="2:7">
      <c r="B748" s="180">
        <v>42840</v>
      </c>
      <c r="C748" s="345">
        <v>0.08</v>
      </c>
      <c r="D748" s="345" t="s">
        <v>5395</v>
      </c>
      <c r="F748" s="340"/>
      <c r="G748" s="341"/>
    </row>
    <row r="749" spans="2:7">
      <c r="B749" s="180">
        <v>42840</v>
      </c>
      <c r="C749" s="345">
        <v>18.079999999999998</v>
      </c>
      <c r="D749" s="345" t="s">
        <v>5396</v>
      </c>
      <c r="F749" s="340"/>
      <c r="G749" s="341"/>
    </row>
    <row r="750" spans="2:7">
      <c r="B750" s="180">
        <v>42840</v>
      </c>
      <c r="C750" s="345">
        <v>7.9700000000000006</v>
      </c>
      <c r="D750" s="345" t="s">
        <v>5397</v>
      </c>
      <c r="F750" s="340"/>
      <c r="G750" s="341"/>
    </row>
    <row r="751" spans="2:7">
      <c r="B751" s="180">
        <v>42840</v>
      </c>
      <c r="C751" s="345">
        <v>297.91999999999996</v>
      </c>
      <c r="D751" s="345" t="s">
        <v>5398</v>
      </c>
      <c r="F751" s="340"/>
      <c r="G751" s="341"/>
    </row>
    <row r="752" spans="2:7">
      <c r="B752" s="180">
        <v>42840</v>
      </c>
      <c r="C752" s="345">
        <v>56.620000000000005</v>
      </c>
      <c r="D752" s="345" t="s">
        <v>5399</v>
      </c>
      <c r="F752" s="340"/>
      <c r="G752" s="341"/>
    </row>
    <row r="753" spans="2:7">
      <c r="B753" s="180">
        <v>42840</v>
      </c>
      <c r="C753" s="345">
        <v>60.48</v>
      </c>
      <c r="D753" s="345" t="s">
        <v>5400</v>
      </c>
      <c r="F753" s="340"/>
      <c r="G753" s="341"/>
    </row>
    <row r="754" spans="2:7">
      <c r="B754" s="180">
        <v>42840</v>
      </c>
      <c r="C754" s="345">
        <v>41.190000000000005</v>
      </c>
      <c r="D754" s="345" t="s">
        <v>5401</v>
      </c>
      <c r="F754" s="340"/>
      <c r="G754" s="341"/>
    </row>
    <row r="755" spans="2:7">
      <c r="B755" s="180">
        <v>42840</v>
      </c>
      <c r="C755" s="345">
        <v>63.77</v>
      </c>
      <c r="D755" s="345" t="s">
        <v>5402</v>
      </c>
      <c r="F755" s="340"/>
      <c r="G755" s="341"/>
    </row>
    <row r="756" spans="2:7">
      <c r="B756" s="180">
        <v>42840</v>
      </c>
      <c r="C756" s="345">
        <v>15.5</v>
      </c>
      <c r="D756" s="345" t="s">
        <v>5403</v>
      </c>
      <c r="F756" s="340"/>
      <c r="G756" s="341"/>
    </row>
    <row r="757" spans="2:7">
      <c r="B757" s="180">
        <v>42840</v>
      </c>
      <c r="C757" s="345">
        <v>10.360000000000001</v>
      </c>
      <c r="D757" s="345" t="s">
        <v>5404</v>
      </c>
      <c r="F757" s="340"/>
      <c r="G757" s="341"/>
    </row>
    <row r="758" spans="2:7">
      <c r="B758" s="180">
        <v>42840</v>
      </c>
      <c r="C758" s="345">
        <v>21.23</v>
      </c>
      <c r="D758" s="345" t="s">
        <v>5405</v>
      </c>
      <c r="F758" s="340"/>
      <c r="G758" s="341"/>
    </row>
    <row r="759" spans="2:7">
      <c r="B759" s="180">
        <v>42840</v>
      </c>
      <c r="C759" s="345">
        <v>50.839999999999996</v>
      </c>
      <c r="D759" s="345" t="s">
        <v>5406</v>
      </c>
      <c r="F759" s="340"/>
      <c r="G759" s="341"/>
    </row>
    <row r="760" spans="2:7">
      <c r="B760" s="180">
        <v>42840</v>
      </c>
      <c r="C760" s="345">
        <v>16.419999999999998</v>
      </c>
      <c r="D760" s="345" t="s">
        <v>5407</v>
      </c>
      <c r="F760" s="340"/>
      <c r="G760" s="341"/>
    </row>
    <row r="761" spans="2:7">
      <c r="B761" s="180">
        <v>42840</v>
      </c>
      <c r="C761" s="345">
        <v>23.45</v>
      </c>
      <c r="D761" s="345" t="s">
        <v>5408</v>
      </c>
      <c r="F761" s="340"/>
      <c r="G761" s="341"/>
    </row>
    <row r="762" spans="2:7">
      <c r="B762" s="180">
        <v>42840</v>
      </c>
      <c r="C762" s="345">
        <v>29.8</v>
      </c>
      <c r="D762" s="345" t="s">
        <v>5409</v>
      </c>
      <c r="F762" s="340"/>
      <c r="G762" s="341"/>
    </row>
    <row r="763" spans="2:7">
      <c r="B763" s="180">
        <v>42840</v>
      </c>
      <c r="C763" s="345">
        <v>13.450000000000001</v>
      </c>
      <c r="D763" s="345" t="s">
        <v>5410</v>
      </c>
      <c r="F763" s="340"/>
      <c r="G763" s="341"/>
    </row>
    <row r="764" spans="2:7">
      <c r="B764" s="180">
        <v>42840</v>
      </c>
      <c r="C764" s="345">
        <v>18.810000000000002</v>
      </c>
      <c r="D764" s="345" t="s">
        <v>5411</v>
      </c>
      <c r="F764" s="340"/>
      <c r="G764" s="341"/>
    </row>
    <row r="765" spans="2:7">
      <c r="B765" s="180">
        <v>42840</v>
      </c>
      <c r="C765" s="345">
        <v>39.369999999999997</v>
      </c>
      <c r="D765" s="345" t="s">
        <v>5412</v>
      </c>
      <c r="F765" s="340"/>
      <c r="G765" s="341"/>
    </row>
    <row r="766" spans="2:7">
      <c r="B766" s="180">
        <v>42840</v>
      </c>
      <c r="C766" s="345">
        <v>15.69</v>
      </c>
      <c r="D766" s="345" t="s">
        <v>5413</v>
      </c>
      <c r="F766" s="340"/>
      <c r="G766" s="341"/>
    </row>
    <row r="767" spans="2:7">
      <c r="B767" s="180">
        <v>42840</v>
      </c>
      <c r="C767" s="345">
        <v>7.03</v>
      </c>
      <c r="D767" s="345" t="s">
        <v>5414</v>
      </c>
      <c r="F767" s="340"/>
      <c r="G767" s="341"/>
    </row>
    <row r="768" spans="2:7">
      <c r="B768" s="180">
        <v>42840</v>
      </c>
      <c r="C768" s="345">
        <v>55.01</v>
      </c>
      <c r="D768" s="345" t="s">
        <v>5415</v>
      </c>
      <c r="F768" s="340"/>
      <c r="G768" s="341"/>
    </row>
    <row r="769" spans="2:7">
      <c r="B769" s="180">
        <v>42840</v>
      </c>
      <c r="C769" s="345">
        <v>3.7800000000000002</v>
      </c>
      <c r="D769" s="345" t="s">
        <v>5416</v>
      </c>
      <c r="F769" s="340"/>
      <c r="G769" s="341"/>
    </row>
    <row r="770" spans="2:7">
      <c r="B770" s="180">
        <v>42840</v>
      </c>
      <c r="C770" s="345">
        <v>3.36</v>
      </c>
      <c r="D770" s="345" t="s">
        <v>5417</v>
      </c>
      <c r="F770" s="340"/>
      <c r="G770" s="341"/>
    </row>
    <row r="771" spans="2:7">
      <c r="B771" s="180">
        <v>42840</v>
      </c>
      <c r="C771" s="345">
        <v>4.3499999999999996</v>
      </c>
      <c r="D771" s="345" t="s">
        <v>5418</v>
      </c>
      <c r="F771" s="340"/>
      <c r="G771" s="341"/>
    </row>
    <row r="772" spans="2:7">
      <c r="B772" s="180">
        <v>42840</v>
      </c>
      <c r="C772" s="345">
        <v>7.6099999999999994</v>
      </c>
      <c r="D772" s="345" t="s">
        <v>5419</v>
      </c>
      <c r="F772" s="340"/>
      <c r="G772" s="341"/>
    </row>
    <row r="773" spans="2:7">
      <c r="B773" s="180">
        <v>42840</v>
      </c>
      <c r="C773" s="345">
        <v>26.37</v>
      </c>
      <c r="D773" s="345" t="s">
        <v>5420</v>
      </c>
      <c r="F773" s="340"/>
      <c r="G773" s="341"/>
    </row>
    <row r="774" spans="2:7">
      <c r="B774" s="180">
        <v>42840</v>
      </c>
      <c r="C774" s="345">
        <v>4.76</v>
      </c>
      <c r="D774" s="345" t="s">
        <v>5421</v>
      </c>
      <c r="F774" s="340"/>
      <c r="G774" s="341"/>
    </row>
    <row r="775" spans="2:7">
      <c r="B775" s="180">
        <v>42840</v>
      </c>
      <c r="C775" s="345">
        <v>0.27</v>
      </c>
      <c r="D775" s="345" t="s">
        <v>5422</v>
      </c>
      <c r="F775" s="340"/>
      <c r="G775" s="341"/>
    </row>
    <row r="776" spans="2:7">
      <c r="B776" s="180">
        <v>42840</v>
      </c>
      <c r="C776" s="345">
        <v>2.56</v>
      </c>
      <c r="D776" s="345" t="s">
        <v>5423</v>
      </c>
      <c r="F776" s="340"/>
      <c r="G776" s="341"/>
    </row>
    <row r="777" spans="2:7" s="150" customFormat="1">
      <c r="B777" s="180">
        <v>42840</v>
      </c>
      <c r="C777" s="345">
        <v>8.4700000000000006</v>
      </c>
      <c r="D777" s="345" t="s">
        <v>5424</v>
      </c>
      <c r="F777" s="340"/>
      <c r="G777" s="341"/>
    </row>
    <row r="778" spans="2:7" s="150" customFormat="1">
      <c r="B778" s="180">
        <v>42840</v>
      </c>
      <c r="C778" s="345">
        <v>8.77</v>
      </c>
      <c r="D778" s="345" t="s">
        <v>5425</v>
      </c>
      <c r="F778" s="340"/>
      <c r="G778" s="341"/>
    </row>
    <row r="779" spans="2:7" s="150" customFormat="1">
      <c r="B779" s="180">
        <v>42840</v>
      </c>
      <c r="C779" s="345">
        <v>2.69</v>
      </c>
      <c r="D779" s="345" t="s">
        <v>4504</v>
      </c>
      <c r="F779" s="340"/>
      <c r="G779" s="341"/>
    </row>
    <row r="780" spans="2:7" s="150" customFormat="1">
      <c r="B780" s="180">
        <v>42840</v>
      </c>
      <c r="C780" s="345">
        <v>72.97</v>
      </c>
      <c r="D780" s="345" t="s">
        <v>4504</v>
      </c>
      <c r="F780" s="340"/>
      <c r="G780" s="341"/>
    </row>
    <row r="781" spans="2:7" s="150" customFormat="1">
      <c r="B781" s="180">
        <v>42840</v>
      </c>
      <c r="C781" s="345">
        <v>0.3</v>
      </c>
      <c r="D781" s="345" t="s">
        <v>4504</v>
      </c>
      <c r="F781" s="340"/>
      <c r="G781" s="341"/>
    </row>
    <row r="782" spans="2:7" s="150" customFormat="1">
      <c r="B782" s="180">
        <v>42840</v>
      </c>
      <c r="C782" s="345">
        <v>29.91</v>
      </c>
      <c r="D782" s="345" t="s">
        <v>4504</v>
      </c>
      <c r="F782" s="340"/>
      <c r="G782" s="341"/>
    </row>
    <row r="783" spans="2:7" s="150" customFormat="1">
      <c r="B783" s="180">
        <v>42840</v>
      </c>
      <c r="C783" s="345">
        <v>19.36</v>
      </c>
      <c r="D783" s="345" t="s">
        <v>4504</v>
      </c>
      <c r="F783" s="340"/>
      <c r="G783" s="341"/>
    </row>
    <row r="784" spans="2:7" s="150" customFormat="1">
      <c r="B784" s="180">
        <v>42840</v>
      </c>
      <c r="C784" s="345">
        <v>10.3</v>
      </c>
      <c r="D784" s="345" t="s">
        <v>4504</v>
      </c>
      <c r="F784" s="340"/>
      <c r="G784" s="341"/>
    </row>
    <row r="785" spans="2:7" s="150" customFormat="1">
      <c r="B785" s="180">
        <v>42840</v>
      </c>
      <c r="C785" s="345">
        <v>2.52</v>
      </c>
      <c r="D785" s="345" t="s">
        <v>4504</v>
      </c>
      <c r="F785" s="340"/>
      <c r="G785" s="341"/>
    </row>
    <row r="786" spans="2:7" s="150" customFormat="1">
      <c r="B786" s="180">
        <v>42840</v>
      </c>
      <c r="C786" s="345">
        <v>33.15</v>
      </c>
      <c r="D786" s="345" t="s">
        <v>4504</v>
      </c>
      <c r="F786" s="340"/>
      <c r="G786" s="341"/>
    </row>
    <row r="787" spans="2:7" s="150" customFormat="1">
      <c r="B787" s="180">
        <v>42840</v>
      </c>
      <c r="C787" s="345">
        <v>10.78</v>
      </c>
      <c r="D787" s="345" t="s">
        <v>4504</v>
      </c>
      <c r="F787" s="340"/>
      <c r="G787" s="341"/>
    </row>
    <row r="788" spans="2:7" s="150" customFormat="1">
      <c r="B788" s="180">
        <v>42840</v>
      </c>
      <c r="C788" s="345">
        <v>27.57</v>
      </c>
      <c r="D788" s="345" t="s">
        <v>4504</v>
      </c>
      <c r="F788" s="340"/>
      <c r="G788" s="341"/>
    </row>
    <row r="789" spans="2:7" s="150" customFormat="1">
      <c r="B789" s="180">
        <v>42840</v>
      </c>
      <c r="C789" s="345">
        <v>27.94</v>
      </c>
      <c r="D789" s="345" t="s">
        <v>4504</v>
      </c>
      <c r="F789" s="340"/>
      <c r="G789" s="341"/>
    </row>
    <row r="790" spans="2:7" s="150" customFormat="1">
      <c r="B790" s="180">
        <v>42839</v>
      </c>
      <c r="C790" s="243">
        <v>2</v>
      </c>
      <c r="D790" s="243" t="s">
        <v>5426</v>
      </c>
      <c r="F790" s="340"/>
      <c r="G790" s="341"/>
    </row>
    <row r="791" spans="2:7" s="150" customFormat="1">
      <c r="B791" s="180">
        <v>42842</v>
      </c>
      <c r="C791" s="243">
        <v>47</v>
      </c>
      <c r="D791" s="243" t="s">
        <v>5427</v>
      </c>
      <c r="F791" s="340"/>
      <c r="G791" s="341"/>
    </row>
    <row r="792" spans="2:7" s="150" customFormat="1">
      <c r="B792" s="180">
        <v>42842</v>
      </c>
      <c r="C792" s="243">
        <v>41.75</v>
      </c>
      <c r="D792" s="243" t="s">
        <v>4700</v>
      </c>
      <c r="F792" s="340"/>
      <c r="G792" s="341"/>
    </row>
    <row r="793" spans="2:7" s="150" customFormat="1">
      <c r="B793" s="180">
        <v>42844</v>
      </c>
      <c r="C793" s="243">
        <v>4.2</v>
      </c>
      <c r="D793" s="243" t="s">
        <v>4680</v>
      </c>
      <c r="F793" s="340"/>
      <c r="G793" s="341"/>
    </row>
    <row r="794" spans="2:7" s="150" customFormat="1">
      <c r="B794" s="180">
        <v>42844</v>
      </c>
      <c r="C794" s="243">
        <v>16.939999999999998</v>
      </c>
      <c r="D794" s="243" t="s">
        <v>5428</v>
      </c>
      <c r="F794" s="340"/>
      <c r="G794" s="341"/>
    </row>
    <row r="795" spans="2:7" s="150" customFormat="1">
      <c r="B795" s="180">
        <v>42844</v>
      </c>
      <c r="C795" s="243">
        <v>35</v>
      </c>
      <c r="D795" s="243" t="s">
        <v>5429</v>
      </c>
      <c r="F795" s="340"/>
      <c r="G795" s="341"/>
    </row>
    <row r="796" spans="2:7" s="150" customFormat="1">
      <c r="B796" s="180">
        <v>42845</v>
      </c>
      <c r="C796" s="243">
        <v>36</v>
      </c>
      <c r="D796" s="243" t="s">
        <v>5430</v>
      </c>
      <c r="F796" s="340"/>
      <c r="G796" s="341"/>
    </row>
    <row r="797" spans="2:7" s="150" customFormat="1">
      <c r="B797" s="180">
        <v>42845</v>
      </c>
      <c r="C797" s="243">
        <v>0.1</v>
      </c>
      <c r="D797" s="243" t="s">
        <v>5431</v>
      </c>
      <c r="F797" s="340"/>
      <c r="G797" s="341"/>
    </row>
    <row r="798" spans="2:7" s="150" customFormat="1">
      <c r="B798" s="180">
        <v>42845</v>
      </c>
      <c r="C798" s="243">
        <v>200</v>
      </c>
      <c r="D798" s="243" t="s">
        <v>5432</v>
      </c>
      <c r="F798" s="340"/>
      <c r="G798" s="341"/>
    </row>
    <row r="799" spans="2:7" s="150" customFormat="1">
      <c r="B799" s="180">
        <v>42846</v>
      </c>
      <c r="C799" s="243">
        <v>110</v>
      </c>
      <c r="D799" s="243" t="s">
        <v>5433</v>
      </c>
      <c r="F799" s="343"/>
      <c r="G799" s="342"/>
    </row>
    <row r="800" spans="2:7" s="150" customFormat="1">
      <c r="B800" s="180">
        <v>42846</v>
      </c>
      <c r="C800" s="243">
        <v>29.759999999999998</v>
      </c>
      <c r="D800" s="243" t="s">
        <v>5434</v>
      </c>
      <c r="F800" s="340"/>
      <c r="G800" s="344"/>
    </row>
    <row r="801" spans="2:28" s="150" customFormat="1">
      <c r="B801" s="180">
        <v>42847</v>
      </c>
      <c r="C801" s="243">
        <v>16</v>
      </c>
      <c r="D801" s="243" t="s">
        <v>5435</v>
      </c>
      <c r="F801" s="340"/>
      <c r="G801" s="341"/>
    </row>
    <row r="802" spans="2:28" s="150" customFormat="1">
      <c r="B802" s="180">
        <v>42846</v>
      </c>
      <c r="C802" s="243">
        <v>18</v>
      </c>
      <c r="D802" s="243" t="s">
        <v>4699</v>
      </c>
      <c r="F802" s="340"/>
      <c r="G802" s="341"/>
    </row>
    <row r="803" spans="2:28" s="150" customFormat="1">
      <c r="B803" s="180">
        <v>42846</v>
      </c>
      <c r="C803" s="243">
        <v>120.16</v>
      </c>
      <c r="D803" s="243" t="s">
        <v>5436</v>
      </c>
      <c r="F803" s="340"/>
      <c r="G803" s="341"/>
    </row>
    <row r="804" spans="2:28" s="150" customFormat="1">
      <c r="B804" s="180">
        <v>42849</v>
      </c>
      <c r="C804" s="243">
        <v>50</v>
      </c>
      <c r="D804" s="243" t="s">
        <v>5437</v>
      </c>
      <c r="F804" s="340"/>
      <c r="G804" s="341"/>
    </row>
    <row r="805" spans="2:28" s="150" customFormat="1">
      <c r="B805" s="180">
        <v>42849</v>
      </c>
      <c r="C805" s="243">
        <v>22.150000000000002</v>
      </c>
      <c r="D805" s="243" t="s">
        <v>4680</v>
      </c>
      <c r="F805" s="340"/>
      <c r="G805" s="341"/>
    </row>
    <row r="806" spans="2:28" s="150" customFormat="1">
      <c r="B806" s="180">
        <v>42849</v>
      </c>
      <c r="C806" s="243">
        <v>17.100000000000001</v>
      </c>
      <c r="D806" s="243" t="s">
        <v>5438</v>
      </c>
      <c r="F806" s="340"/>
      <c r="G806" s="341"/>
    </row>
    <row r="807" spans="2:28" s="150" customFormat="1">
      <c r="B807" s="180">
        <v>42850</v>
      </c>
      <c r="C807" s="243">
        <v>69.599999999999994</v>
      </c>
      <c r="D807" s="243" t="s">
        <v>5439</v>
      </c>
      <c r="F807" s="340"/>
      <c r="G807" s="341"/>
    </row>
    <row r="808" spans="2:28" s="150" customFormat="1">
      <c r="B808" s="180">
        <v>42850</v>
      </c>
      <c r="C808" s="243">
        <v>20</v>
      </c>
      <c r="D808" s="243" t="s">
        <v>5440</v>
      </c>
      <c r="F808" s="340"/>
      <c r="G808" s="341"/>
    </row>
    <row r="809" spans="2:28">
      <c r="B809" s="180">
        <v>42851</v>
      </c>
      <c r="C809" s="243">
        <v>0.9</v>
      </c>
      <c r="D809" s="243" t="s">
        <v>5441</v>
      </c>
      <c r="F809" s="340"/>
      <c r="G809" s="341"/>
    </row>
    <row r="810" spans="2:28">
      <c r="B810" s="180">
        <v>42852</v>
      </c>
      <c r="C810" s="243">
        <v>219.05</v>
      </c>
      <c r="D810" s="243" t="s">
        <v>5442</v>
      </c>
      <c r="F810" s="340"/>
      <c r="G810" s="341"/>
    </row>
    <row r="811" spans="2:28">
      <c r="B811" s="180">
        <v>42853</v>
      </c>
      <c r="C811" s="243">
        <v>0.8</v>
      </c>
      <c r="D811" s="243" t="s">
        <v>4680</v>
      </c>
      <c r="F811" s="340"/>
      <c r="G811" s="341"/>
    </row>
    <row r="812" spans="2:28">
      <c r="B812" s="180">
        <v>42854</v>
      </c>
      <c r="C812" s="243">
        <v>0.12</v>
      </c>
      <c r="D812" s="243" t="s">
        <v>5443</v>
      </c>
    </row>
    <row r="813" spans="2:28" s="1" customFormat="1">
      <c r="B813" s="222" t="s">
        <v>31</v>
      </c>
      <c r="C813" s="244">
        <f>SUM(C6:C812)</f>
        <v>31032.879999999983</v>
      </c>
      <c r="D813" s="123"/>
      <c r="E813" s="62"/>
      <c r="F813" s="62"/>
      <c r="G813" s="62"/>
      <c r="H813" s="62"/>
      <c r="I813" s="62"/>
      <c r="J813" s="62"/>
      <c r="K813" s="62"/>
      <c r="L813" s="62"/>
      <c r="M813" s="62"/>
      <c r="N813" s="62"/>
      <c r="O813" s="62"/>
      <c r="P813" s="62"/>
      <c r="Q813" s="62"/>
      <c r="R813" s="62"/>
      <c r="S813" s="62"/>
      <c r="T813" s="62"/>
      <c r="U813" s="62"/>
      <c r="V813" s="62"/>
      <c r="W813" s="62"/>
      <c r="X813" s="62"/>
      <c r="Y813" s="62"/>
      <c r="Z813" s="62"/>
      <c r="AA813" s="62"/>
      <c r="AB813" s="62"/>
    </row>
    <row r="814" spans="2:28" s="1" customFormat="1">
      <c r="B814" s="218" t="s">
        <v>28</v>
      </c>
      <c r="C814" s="219">
        <v>1900</v>
      </c>
      <c r="D814" s="124"/>
      <c r="E814" s="62"/>
      <c r="F814" s="62"/>
      <c r="G814" s="62"/>
      <c r="H814" s="62"/>
      <c r="I814" s="62"/>
      <c r="J814" s="62"/>
      <c r="K814" s="62"/>
      <c r="L814" s="62"/>
      <c r="M814" s="62"/>
      <c r="N814" s="62"/>
      <c r="O814" s="62"/>
      <c r="P814" s="62"/>
      <c r="Q814" s="62"/>
      <c r="R814" s="62"/>
      <c r="S814" s="62"/>
      <c r="T814" s="62"/>
      <c r="U814" s="62"/>
      <c r="V814" s="62"/>
      <c r="W814" s="62"/>
      <c r="X814" s="62"/>
      <c r="Y814" s="62"/>
      <c r="Z814" s="62"/>
      <c r="AA814" s="62"/>
      <c r="AB814" s="62"/>
    </row>
    <row r="815" spans="2:28">
      <c r="B815" s="88"/>
      <c r="C815" s="83"/>
      <c r="D815" s="82"/>
    </row>
    <row r="816" spans="2:28">
      <c r="B816" s="88"/>
      <c r="C816" s="83"/>
      <c r="D816" s="82"/>
    </row>
    <row r="817" spans="2:4">
      <c r="B817" s="88"/>
      <c r="C817" s="83"/>
      <c r="D817" s="82"/>
    </row>
    <row r="818" spans="2:4">
      <c r="B818" s="88"/>
      <c r="C818" s="83"/>
      <c r="D818" s="82"/>
    </row>
    <row r="819" spans="2:4">
      <c r="B819" s="88"/>
      <c r="C819" s="83"/>
      <c r="D819" s="82"/>
    </row>
    <row r="820" spans="2:4">
      <c r="B820" s="88"/>
      <c r="C820" s="83"/>
      <c r="D820" s="82"/>
    </row>
    <row r="821" spans="2:4">
      <c r="B821" s="88"/>
      <c r="C821" s="83"/>
      <c r="D821" s="82"/>
    </row>
    <row r="822" spans="2:4">
      <c r="B822" s="88"/>
      <c r="C822" s="83"/>
      <c r="D822" s="82"/>
    </row>
    <row r="823" spans="2:4">
      <c r="B823" s="88"/>
      <c r="C823" s="83"/>
      <c r="D823" s="82"/>
    </row>
    <row r="824" spans="2:4">
      <c r="B824" s="88"/>
      <c r="C824" s="83"/>
      <c r="D824" s="82"/>
    </row>
    <row r="825" spans="2:4">
      <c r="B825" s="88"/>
      <c r="C825" s="83"/>
      <c r="D825" s="82"/>
    </row>
    <row r="826" spans="2:4">
      <c r="B826" s="88"/>
      <c r="C826" s="83"/>
      <c r="D826" s="82"/>
    </row>
    <row r="827" spans="2:4">
      <c r="B827" s="88"/>
      <c r="C827" s="83"/>
      <c r="D827" s="82"/>
    </row>
    <row r="828" spans="2:4">
      <c r="B828" s="88"/>
      <c r="C828" s="83"/>
      <c r="D828" s="82"/>
    </row>
    <row r="829" spans="2:4">
      <c r="B829" s="88"/>
      <c r="C829" s="83"/>
      <c r="D829" s="82"/>
    </row>
    <row r="830" spans="2:4">
      <c r="B830" s="88"/>
      <c r="C830" s="83"/>
      <c r="D830" s="82"/>
    </row>
    <row r="831" spans="2:4">
      <c r="B831" s="88"/>
      <c r="C831" s="83"/>
      <c r="D831" s="82"/>
    </row>
    <row r="832" spans="2:4">
      <c r="B832" s="88"/>
      <c r="C832" s="83"/>
      <c r="D832" s="82"/>
    </row>
    <row r="833" spans="2:4">
      <c r="B833" s="88"/>
      <c r="C833" s="83"/>
      <c r="D833" s="82"/>
    </row>
    <row r="834" spans="2:4">
      <c r="B834" s="88"/>
      <c r="C834" s="83"/>
      <c r="D834" s="82"/>
    </row>
    <row r="835" spans="2:4">
      <c r="B835" s="88"/>
      <c r="C835" s="83"/>
      <c r="D835" s="82"/>
    </row>
    <row r="836" spans="2:4">
      <c r="B836" s="88"/>
      <c r="C836" s="83"/>
      <c r="D836" s="82"/>
    </row>
    <row r="837" spans="2:4">
      <c r="B837" s="88"/>
      <c r="C837" s="83"/>
      <c r="D837" s="82"/>
    </row>
    <row r="838" spans="2:4">
      <c r="B838" s="88"/>
      <c r="C838" s="83"/>
      <c r="D838" s="82"/>
    </row>
    <row r="839" spans="2:4">
      <c r="B839" s="88"/>
      <c r="C839" s="83"/>
      <c r="D839" s="82"/>
    </row>
    <row r="840" spans="2:4">
      <c r="B840" s="88"/>
      <c r="C840" s="83"/>
      <c r="D840" s="82"/>
    </row>
    <row r="841" spans="2:4">
      <c r="B841" s="88"/>
      <c r="C841" s="83"/>
      <c r="D841" s="82"/>
    </row>
    <row r="842" spans="2:4">
      <c r="B842" s="88"/>
      <c r="C842" s="83"/>
      <c r="D842" s="82"/>
    </row>
    <row r="843" spans="2:4">
      <c r="B843" s="88"/>
      <c r="C843" s="83"/>
      <c r="D843" s="82"/>
    </row>
    <row r="844" spans="2:4">
      <c r="B844" s="88"/>
      <c r="C844" s="83"/>
      <c r="D844" s="82"/>
    </row>
    <row r="845" spans="2:4">
      <c r="B845" s="88"/>
      <c r="C845" s="83"/>
      <c r="D845" s="82"/>
    </row>
    <row r="846" spans="2:4">
      <c r="B846" s="88"/>
      <c r="C846" s="83"/>
      <c r="D846" s="82"/>
    </row>
    <row r="847" spans="2:4">
      <c r="B847" s="88"/>
      <c r="C847" s="83"/>
      <c r="D847" s="82"/>
    </row>
    <row r="848" spans="2:4">
      <c r="B848" s="88"/>
      <c r="C848" s="83"/>
      <c r="D848" s="82"/>
    </row>
    <row r="849" spans="2:4">
      <c r="B849" s="88"/>
      <c r="C849" s="83"/>
      <c r="D849" s="82"/>
    </row>
    <row r="850" spans="2:4">
      <c r="B850" s="88"/>
      <c r="C850" s="83"/>
      <c r="D850" s="82"/>
    </row>
    <row r="851" spans="2:4">
      <c r="B851" s="88"/>
      <c r="C851" s="83"/>
      <c r="D851" s="82"/>
    </row>
    <row r="852" spans="2:4">
      <c r="B852" s="88"/>
      <c r="C852" s="83"/>
      <c r="D852" s="82"/>
    </row>
    <row r="853" spans="2:4">
      <c r="B853" s="88"/>
      <c r="C853" s="83"/>
      <c r="D853" s="82"/>
    </row>
    <row r="854" spans="2:4">
      <c r="B854" s="88"/>
      <c r="C854" s="83"/>
      <c r="D854" s="82"/>
    </row>
    <row r="855" spans="2:4">
      <c r="B855" s="88"/>
      <c r="C855" s="83"/>
      <c r="D855" s="82"/>
    </row>
    <row r="856" spans="2:4">
      <c r="B856" s="88"/>
      <c r="C856" s="83"/>
      <c r="D856" s="82"/>
    </row>
    <row r="857" spans="2:4">
      <c r="B857" s="88"/>
      <c r="C857" s="83"/>
      <c r="D857" s="82"/>
    </row>
    <row r="858" spans="2:4">
      <c r="B858" s="88"/>
      <c r="C858" s="83"/>
      <c r="D858" s="82"/>
    </row>
    <row r="859" spans="2:4">
      <c r="B859" s="88"/>
      <c r="C859" s="83"/>
      <c r="D859" s="82"/>
    </row>
    <row r="860" spans="2:4">
      <c r="B860" s="88"/>
      <c r="C860" s="83"/>
      <c r="D860" s="82"/>
    </row>
    <row r="861" spans="2:4">
      <c r="B861" s="88"/>
      <c r="C861" s="83"/>
      <c r="D861" s="82"/>
    </row>
    <row r="862" spans="2:4">
      <c r="B862" s="88"/>
      <c r="C862" s="83"/>
      <c r="D862" s="82"/>
    </row>
    <row r="863" spans="2:4">
      <c r="B863" s="88"/>
      <c r="C863" s="83"/>
      <c r="D863" s="82"/>
    </row>
    <row r="864" spans="2:4">
      <c r="B864" s="88"/>
      <c r="C864" s="83"/>
      <c r="D864" s="82"/>
    </row>
    <row r="865" spans="2:4">
      <c r="B865" s="88"/>
      <c r="C865" s="83"/>
      <c r="D865" s="82"/>
    </row>
    <row r="866" spans="2:4">
      <c r="B866" s="88"/>
      <c r="C866" s="83"/>
      <c r="D866" s="82"/>
    </row>
    <row r="867" spans="2:4">
      <c r="B867" s="88"/>
      <c r="C867" s="83"/>
      <c r="D867" s="82"/>
    </row>
    <row r="868" spans="2:4">
      <c r="B868" s="88"/>
      <c r="C868" s="83"/>
      <c r="D868" s="82"/>
    </row>
    <row r="869" spans="2:4">
      <c r="B869" s="88"/>
      <c r="C869" s="83"/>
      <c r="D869" s="82"/>
    </row>
    <row r="870" spans="2:4">
      <c r="B870" s="88"/>
      <c r="C870" s="83"/>
      <c r="D870" s="82"/>
    </row>
    <row r="871" spans="2:4">
      <c r="B871" s="88"/>
      <c r="C871" s="83"/>
      <c r="D871" s="82"/>
    </row>
    <row r="872" spans="2:4">
      <c r="B872" s="88"/>
      <c r="C872" s="83"/>
      <c r="D872" s="82"/>
    </row>
    <row r="873" spans="2:4">
      <c r="B873" s="88"/>
      <c r="C873" s="83"/>
      <c r="D873" s="82"/>
    </row>
    <row r="874" spans="2:4">
      <c r="B874" s="88"/>
      <c r="C874" s="83"/>
      <c r="D874" s="82"/>
    </row>
    <row r="875" spans="2:4">
      <c r="B875" s="88"/>
      <c r="C875" s="83"/>
      <c r="D875" s="82"/>
    </row>
    <row r="876" spans="2:4">
      <c r="B876" s="88"/>
      <c r="C876" s="83"/>
      <c r="D876" s="82"/>
    </row>
    <row r="877" spans="2:4">
      <c r="B877" s="88"/>
      <c r="C877" s="83"/>
      <c r="D877" s="82"/>
    </row>
    <row r="878" spans="2:4">
      <c r="B878" s="88"/>
      <c r="C878" s="83"/>
      <c r="D878" s="82"/>
    </row>
    <row r="879" spans="2:4">
      <c r="B879" s="88"/>
      <c r="C879" s="83"/>
      <c r="D879" s="82"/>
    </row>
    <row r="880" spans="2:4">
      <c r="B880" s="88"/>
      <c r="C880" s="83"/>
      <c r="D880" s="82"/>
    </row>
    <row r="881" spans="2:4">
      <c r="B881" s="88"/>
      <c r="C881" s="83"/>
      <c r="D881" s="82"/>
    </row>
    <row r="882" spans="2:4">
      <c r="B882" s="88"/>
      <c r="C882" s="83"/>
      <c r="D882" s="82"/>
    </row>
    <row r="883" spans="2:4">
      <c r="B883" s="88"/>
      <c r="C883" s="83"/>
      <c r="D883" s="82"/>
    </row>
    <row r="884" spans="2:4">
      <c r="B884" s="88"/>
      <c r="C884" s="83"/>
      <c r="D884" s="82"/>
    </row>
    <row r="885" spans="2:4">
      <c r="B885" s="88"/>
      <c r="C885" s="83"/>
      <c r="D885" s="82"/>
    </row>
    <row r="886" spans="2:4">
      <c r="B886" s="88"/>
      <c r="C886" s="83"/>
      <c r="D886" s="82"/>
    </row>
    <row r="887" spans="2:4">
      <c r="B887" s="88"/>
      <c r="C887" s="83"/>
      <c r="D887" s="82"/>
    </row>
    <row r="888" spans="2:4">
      <c r="B888" s="88"/>
      <c r="C888" s="83"/>
      <c r="D888" s="82"/>
    </row>
    <row r="889" spans="2:4">
      <c r="B889" s="88"/>
      <c r="C889" s="83"/>
      <c r="D889" s="82"/>
    </row>
    <row r="890" spans="2:4">
      <c r="B890" s="88"/>
      <c r="C890" s="83"/>
      <c r="D890" s="82"/>
    </row>
    <row r="891" spans="2:4">
      <c r="B891" s="88"/>
      <c r="C891" s="83"/>
      <c r="D891" s="82"/>
    </row>
    <row r="892" spans="2:4">
      <c r="B892" s="88"/>
      <c r="C892" s="83"/>
      <c r="D892" s="82"/>
    </row>
    <row r="893" spans="2:4">
      <c r="B893" s="88"/>
      <c r="C893" s="83"/>
      <c r="D893" s="82"/>
    </row>
    <row r="894" spans="2:4">
      <c r="B894" s="88"/>
      <c r="C894" s="83"/>
      <c r="D894" s="82"/>
    </row>
    <row r="895" spans="2:4">
      <c r="B895" s="88"/>
      <c r="C895" s="83"/>
      <c r="D895" s="82"/>
    </row>
    <row r="896" spans="2:4">
      <c r="B896" s="88"/>
      <c r="C896" s="83"/>
      <c r="D896" s="82"/>
    </row>
    <row r="897" spans="2:4">
      <c r="B897" s="88"/>
      <c r="C897" s="83"/>
      <c r="D897" s="82"/>
    </row>
    <row r="898" spans="2:4">
      <c r="B898" s="88"/>
      <c r="C898" s="83"/>
      <c r="D898" s="82"/>
    </row>
    <row r="899" spans="2:4">
      <c r="B899" s="88"/>
      <c r="C899" s="83"/>
      <c r="D899" s="82"/>
    </row>
    <row r="900" spans="2:4">
      <c r="B900" s="88"/>
      <c r="C900" s="83"/>
      <c r="D900" s="82"/>
    </row>
    <row r="901" spans="2:4">
      <c r="B901" s="88"/>
      <c r="C901" s="83"/>
      <c r="D901" s="82"/>
    </row>
    <row r="902" spans="2:4">
      <c r="B902" s="88"/>
      <c r="C902" s="83"/>
      <c r="D902" s="82"/>
    </row>
    <row r="903" spans="2:4">
      <c r="B903" s="88"/>
      <c r="C903" s="83"/>
      <c r="D903" s="82"/>
    </row>
    <row r="904" spans="2:4">
      <c r="B904" s="88"/>
      <c r="C904" s="83"/>
      <c r="D904" s="82"/>
    </row>
    <row r="905" spans="2:4">
      <c r="B905" s="88"/>
      <c r="C905" s="83"/>
      <c r="D905" s="82"/>
    </row>
    <row r="906" spans="2:4">
      <c r="B906" s="88"/>
      <c r="C906" s="83"/>
      <c r="D906" s="82"/>
    </row>
    <row r="907" spans="2:4">
      <c r="B907" s="88"/>
      <c r="C907" s="83"/>
      <c r="D907" s="82"/>
    </row>
    <row r="908" spans="2:4">
      <c r="B908" s="88"/>
      <c r="C908" s="83"/>
      <c r="D908" s="82"/>
    </row>
    <row r="909" spans="2:4">
      <c r="B909" s="88"/>
      <c r="C909" s="83"/>
      <c r="D909" s="82"/>
    </row>
    <row r="910" spans="2:4">
      <c r="B910" s="88"/>
      <c r="C910" s="83"/>
      <c r="D910" s="82"/>
    </row>
    <row r="911" spans="2:4">
      <c r="B911" s="88"/>
      <c r="C911" s="83"/>
      <c r="D911" s="82"/>
    </row>
    <row r="912" spans="2:4">
      <c r="B912" s="88"/>
      <c r="C912" s="83"/>
      <c r="D912" s="82"/>
    </row>
    <row r="913" spans="2:4">
      <c r="B913" s="88"/>
      <c r="C913" s="83"/>
      <c r="D913" s="82"/>
    </row>
    <row r="914" spans="2:4">
      <c r="B914" s="88"/>
      <c r="C914" s="83"/>
      <c r="D914" s="82"/>
    </row>
    <row r="915" spans="2:4">
      <c r="B915" s="88"/>
      <c r="C915" s="83"/>
      <c r="D915" s="82"/>
    </row>
    <row r="916" spans="2:4">
      <c r="B916" s="88"/>
      <c r="C916" s="83"/>
      <c r="D916" s="82"/>
    </row>
    <row r="917" spans="2:4">
      <c r="B917" s="88"/>
      <c r="C917" s="83"/>
      <c r="D917" s="82"/>
    </row>
    <row r="918" spans="2:4">
      <c r="B918" s="88"/>
      <c r="C918" s="83"/>
      <c r="D918" s="82"/>
    </row>
    <row r="919" spans="2:4">
      <c r="B919" s="88"/>
      <c r="C919" s="83"/>
      <c r="D919" s="82"/>
    </row>
    <row r="920" spans="2:4">
      <c r="B920" s="88"/>
      <c r="C920" s="83"/>
      <c r="D920" s="82"/>
    </row>
    <row r="921" spans="2:4">
      <c r="B921" s="88"/>
      <c r="C921" s="83"/>
      <c r="D921" s="82"/>
    </row>
    <row r="922" spans="2:4">
      <c r="B922" s="88"/>
      <c r="C922" s="83"/>
      <c r="D922" s="82"/>
    </row>
    <row r="923" spans="2:4">
      <c r="B923" s="88"/>
      <c r="C923" s="83"/>
      <c r="D923" s="82"/>
    </row>
    <row r="924" spans="2:4">
      <c r="B924" s="88"/>
      <c r="C924" s="83"/>
      <c r="D924" s="82"/>
    </row>
    <row r="925" spans="2:4">
      <c r="B925" s="88"/>
      <c r="C925" s="83"/>
      <c r="D925" s="82"/>
    </row>
    <row r="926" spans="2:4">
      <c r="B926" s="88"/>
      <c r="C926" s="83"/>
      <c r="D926" s="82"/>
    </row>
    <row r="927" spans="2:4">
      <c r="B927" s="88"/>
      <c r="C927" s="83"/>
      <c r="D927" s="82"/>
    </row>
    <row r="928" spans="2:4">
      <c r="B928" s="88"/>
      <c r="C928" s="83"/>
      <c r="D928" s="82"/>
    </row>
    <row r="929" spans="2:4">
      <c r="B929" s="88"/>
      <c r="C929" s="83"/>
      <c r="D929" s="82"/>
    </row>
    <row r="930" spans="2:4">
      <c r="B930" s="88"/>
      <c r="C930" s="83"/>
      <c r="D930" s="82"/>
    </row>
    <row r="931" spans="2:4">
      <c r="B931" s="88"/>
      <c r="C931" s="83"/>
      <c r="D931" s="82"/>
    </row>
    <row r="932" spans="2:4">
      <c r="B932" s="88"/>
      <c r="C932" s="83"/>
      <c r="D932" s="82"/>
    </row>
    <row r="933" spans="2:4">
      <c r="B933" s="88"/>
      <c r="C933" s="83"/>
      <c r="D933" s="82"/>
    </row>
    <row r="934" spans="2:4">
      <c r="B934" s="88"/>
      <c r="C934" s="83"/>
      <c r="D934" s="82"/>
    </row>
    <row r="935" spans="2:4">
      <c r="B935" s="88"/>
      <c r="C935" s="83"/>
      <c r="D935" s="82"/>
    </row>
    <row r="936" spans="2:4">
      <c r="B936" s="88"/>
      <c r="C936" s="83"/>
      <c r="D936" s="82"/>
    </row>
    <row r="937" spans="2:4">
      <c r="B937" s="88"/>
      <c r="C937" s="83"/>
      <c r="D937" s="82"/>
    </row>
    <row r="938" spans="2:4">
      <c r="B938" s="88"/>
      <c r="C938" s="83"/>
      <c r="D938" s="82"/>
    </row>
    <row r="939" spans="2:4">
      <c r="B939" s="88"/>
      <c r="C939" s="83"/>
      <c r="D939" s="82"/>
    </row>
    <row r="940" spans="2:4">
      <c r="B940" s="88"/>
      <c r="C940" s="83"/>
      <c r="D940" s="82"/>
    </row>
    <row r="941" spans="2:4">
      <c r="B941" s="88"/>
      <c r="C941" s="83"/>
      <c r="D941" s="82"/>
    </row>
    <row r="942" spans="2:4">
      <c r="B942" s="88"/>
      <c r="C942" s="83"/>
      <c r="D942" s="82"/>
    </row>
    <row r="943" spans="2:4">
      <c r="B943" s="88"/>
      <c r="C943" s="83"/>
      <c r="D943" s="82"/>
    </row>
    <row r="944" spans="2:4">
      <c r="B944" s="88"/>
      <c r="C944" s="83"/>
      <c r="D944" s="82"/>
    </row>
    <row r="945" spans="2:4">
      <c r="B945" s="88"/>
      <c r="C945" s="83"/>
      <c r="D945" s="82"/>
    </row>
    <row r="946" spans="2:4">
      <c r="B946" s="88"/>
      <c r="C946" s="83"/>
      <c r="D946" s="82"/>
    </row>
    <row r="947" spans="2:4">
      <c r="B947" s="88"/>
      <c r="C947" s="83"/>
      <c r="D947" s="82"/>
    </row>
    <row r="948" spans="2:4">
      <c r="B948" s="88"/>
      <c r="C948" s="83"/>
      <c r="D948" s="82"/>
    </row>
    <row r="949" spans="2:4">
      <c r="B949" s="88"/>
      <c r="C949" s="83"/>
      <c r="D949" s="82"/>
    </row>
    <row r="950" spans="2:4">
      <c r="B950" s="88"/>
      <c r="C950" s="83"/>
      <c r="D950" s="82"/>
    </row>
    <row r="951" spans="2:4">
      <c r="B951" s="88"/>
      <c r="C951" s="83"/>
      <c r="D951" s="82"/>
    </row>
    <row r="952" spans="2:4">
      <c r="B952" s="88"/>
      <c r="C952" s="83"/>
      <c r="D952" s="82"/>
    </row>
    <row r="953" spans="2:4">
      <c r="B953" s="88"/>
      <c r="C953" s="83"/>
      <c r="D953" s="82"/>
    </row>
    <row r="954" spans="2:4">
      <c r="B954" s="88"/>
      <c r="C954" s="83"/>
      <c r="D954" s="82"/>
    </row>
    <row r="955" spans="2:4">
      <c r="B955" s="88"/>
      <c r="C955" s="83"/>
      <c r="D955" s="82"/>
    </row>
    <row r="956" spans="2:4">
      <c r="B956" s="88"/>
      <c r="C956" s="83"/>
      <c r="D956" s="82"/>
    </row>
    <row r="957" spans="2:4">
      <c r="B957" s="88"/>
      <c r="C957" s="83"/>
      <c r="D957" s="82"/>
    </row>
    <row r="958" spans="2:4">
      <c r="B958" s="88"/>
      <c r="C958" s="83"/>
      <c r="D958" s="82"/>
    </row>
    <row r="959" spans="2:4">
      <c r="B959" s="88"/>
      <c r="C959" s="83"/>
      <c r="D959" s="82"/>
    </row>
    <row r="960" spans="2:4">
      <c r="B960" s="88"/>
      <c r="C960" s="83"/>
      <c r="D960" s="82"/>
    </row>
    <row r="961" spans="2:4">
      <c r="B961" s="88"/>
      <c r="C961" s="83"/>
      <c r="D961" s="82"/>
    </row>
    <row r="962" spans="2:4">
      <c r="B962" s="88"/>
      <c r="C962" s="83"/>
      <c r="D962" s="82"/>
    </row>
    <row r="963" spans="2:4">
      <c r="B963" s="88"/>
      <c r="C963" s="83"/>
      <c r="D963" s="82"/>
    </row>
    <row r="964" spans="2:4">
      <c r="B964" s="88"/>
      <c r="C964" s="83"/>
      <c r="D964" s="82"/>
    </row>
    <row r="965" spans="2:4">
      <c r="B965" s="88"/>
      <c r="C965" s="83"/>
      <c r="D965" s="82"/>
    </row>
    <row r="966" spans="2:4">
      <c r="B966" s="88"/>
      <c r="C966" s="83"/>
      <c r="D966" s="82"/>
    </row>
    <row r="967" spans="2:4">
      <c r="B967" s="88"/>
      <c r="C967" s="83"/>
      <c r="D967" s="82"/>
    </row>
    <row r="968" spans="2:4">
      <c r="B968" s="88"/>
      <c r="C968" s="83"/>
      <c r="D968" s="82"/>
    </row>
    <row r="969" spans="2:4">
      <c r="B969" s="88"/>
      <c r="C969" s="83"/>
      <c r="D969" s="82"/>
    </row>
    <row r="970" spans="2:4">
      <c r="B970" s="88"/>
      <c r="C970" s="83"/>
      <c r="D970" s="82"/>
    </row>
    <row r="971" spans="2:4">
      <c r="B971" s="88"/>
      <c r="C971" s="83"/>
      <c r="D971" s="82"/>
    </row>
    <row r="972" spans="2:4">
      <c r="B972" s="88"/>
      <c r="C972" s="83"/>
      <c r="D972" s="82"/>
    </row>
    <row r="973" spans="2:4">
      <c r="B973" s="88"/>
      <c r="C973" s="83"/>
      <c r="D973" s="82"/>
    </row>
    <row r="974" spans="2:4">
      <c r="B974" s="88"/>
      <c r="C974" s="83"/>
      <c r="D974" s="82"/>
    </row>
    <row r="975" spans="2:4">
      <c r="B975" s="88"/>
      <c r="C975" s="83"/>
      <c r="D975" s="82"/>
    </row>
    <row r="976" spans="2:4">
      <c r="B976" s="88"/>
      <c r="C976" s="83"/>
      <c r="D976" s="82"/>
    </row>
    <row r="977" spans="2:4">
      <c r="B977" s="88"/>
      <c r="C977" s="83"/>
      <c r="D977" s="82"/>
    </row>
    <row r="978" spans="2:4">
      <c r="B978" s="88"/>
      <c r="C978" s="83"/>
      <c r="D978" s="82"/>
    </row>
    <row r="979" spans="2:4">
      <c r="B979" s="88"/>
      <c r="C979" s="83"/>
      <c r="D979" s="82"/>
    </row>
    <row r="980" spans="2:4">
      <c r="B980" s="88"/>
      <c r="C980" s="83"/>
      <c r="D980" s="82"/>
    </row>
    <row r="981" spans="2:4">
      <c r="B981" s="88"/>
      <c r="C981" s="83"/>
      <c r="D981" s="82"/>
    </row>
    <row r="982" spans="2:4">
      <c r="B982" s="88"/>
      <c r="C982" s="83"/>
      <c r="D982" s="82"/>
    </row>
    <row r="983" spans="2:4">
      <c r="B983" s="88"/>
      <c r="C983" s="83"/>
      <c r="D983" s="82"/>
    </row>
    <row r="984" spans="2:4">
      <c r="B984" s="88"/>
      <c r="C984" s="83"/>
      <c r="D984" s="82"/>
    </row>
    <row r="985" spans="2:4">
      <c r="B985" s="88"/>
      <c r="C985" s="83"/>
      <c r="D985" s="82"/>
    </row>
    <row r="986" spans="2:4">
      <c r="B986" s="88"/>
      <c r="C986" s="83"/>
      <c r="D986" s="82"/>
    </row>
    <row r="987" spans="2:4">
      <c r="B987" s="88"/>
      <c r="C987" s="83"/>
      <c r="D987" s="82"/>
    </row>
    <row r="988" spans="2:4">
      <c r="B988" s="88"/>
      <c r="C988" s="83"/>
      <c r="D988" s="82"/>
    </row>
    <row r="989" spans="2:4">
      <c r="B989" s="88"/>
      <c r="C989" s="83"/>
      <c r="D989" s="82"/>
    </row>
    <row r="990" spans="2:4">
      <c r="B990" s="88"/>
      <c r="C990" s="83"/>
      <c r="D990" s="82"/>
    </row>
    <row r="991" spans="2:4">
      <c r="B991" s="88"/>
      <c r="C991" s="83"/>
      <c r="D991" s="82"/>
    </row>
    <row r="992" spans="2:4">
      <c r="B992" s="88"/>
      <c r="C992" s="83"/>
      <c r="D992" s="82"/>
    </row>
    <row r="993" spans="2:4">
      <c r="B993" s="88"/>
      <c r="C993" s="83"/>
      <c r="D993" s="82"/>
    </row>
    <row r="994" spans="2:4">
      <c r="B994" s="88"/>
      <c r="C994" s="83"/>
      <c r="D994" s="82"/>
    </row>
    <row r="995" spans="2:4">
      <c r="B995" s="88"/>
      <c r="C995" s="83"/>
      <c r="D995" s="82"/>
    </row>
    <row r="996" spans="2:4">
      <c r="B996" s="88"/>
      <c r="C996" s="83"/>
      <c r="D996" s="82"/>
    </row>
    <row r="997" spans="2:4">
      <c r="B997" s="88"/>
      <c r="C997" s="83"/>
      <c r="D997" s="82"/>
    </row>
    <row r="998" spans="2:4">
      <c r="B998" s="88"/>
      <c r="C998" s="83"/>
      <c r="D998" s="82"/>
    </row>
    <row r="999" spans="2:4">
      <c r="B999" s="88"/>
      <c r="C999" s="83"/>
      <c r="D999" s="82"/>
    </row>
    <row r="1000" spans="2:4">
      <c r="B1000" s="88"/>
      <c r="C1000" s="83"/>
      <c r="D1000" s="82"/>
    </row>
    <row r="1001" spans="2:4">
      <c r="B1001" s="88"/>
      <c r="C1001" s="83"/>
      <c r="D1001" s="82"/>
    </row>
    <row r="1002" spans="2:4">
      <c r="B1002" s="88"/>
      <c r="C1002" s="83"/>
      <c r="D1002" s="82"/>
    </row>
    <row r="1003" spans="2:4">
      <c r="B1003" s="88"/>
      <c r="C1003" s="83"/>
      <c r="D1003" s="82"/>
    </row>
    <row r="1004" spans="2:4">
      <c r="B1004" s="88"/>
      <c r="C1004" s="83"/>
      <c r="D1004" s="82"/>
    </row>
    <row r="1005" spans="2:4">
      <c r="B1005" s="88"/>
      <c r="C1005" s="83"/>
      <c r="D1005" s="82"/>
    </row>
    <row r="1006" spans="2:4">
      <c r="B1006" s="88"/>
      <c r="C1006" s="83"/>
      <c r="D1006" s="82"/>
    </row>
    <row r="1007" spans="2:4">
      <c r="B1007" s="88"/>
      <c r="C1007" s="83"/>
      <c r="D1007" s="82"/>
    </row>
    <row r="1008" spans="2:4">
      <c r="B1008" s="88"/>
      <c r="C1008" s="83"/>
      <c r="D1008" s="82"/>
    </row>
    <row r="1009" spans="2:4">
      <c r="B1009" s="88"/>
      <c r="C1009" s="83"/>
      <c r="D1009" s="82"/>
    </row>
    <row r="1010" spans="2:4">
      <c r="B1010" s="88"/>
      <c r="C1010" s="83"/>
      <c r="D1010" s="82"/>
    </row>
    <row r="1011" spans="2:4">
      <c r="B1011" s="88"/>
      <c r="C1011" s="83"/>
      <c r="D1011" s="82"/>
    </row>
    <row r="1012" spans="2:4">
      <c r="B1012" s="88"/>
      <c r="C1012" s="83"/>
      <c r="D1012" s="82"/>
    </row>
    <row r="1013" spans="2:4">
      <c r="B1013" s="88"/>
      <c r="C1013" s="83"/>
      <c r="D1013" s="82"/>
    </row>
    <row r="1014" spans="2:4">
      <c r="B1014" s="88"/>
      <c r="C1014" s="83"/>
      <c r="D1014" s="82"/>
    </row>
    <row r="1015" spans="2:4">
      <c r="B1015" s="88"/>
      <c r="C1015" s="83"/>
      <c r="D1015" s="82"/>
    </row>
    <row r="1016" spans="2:4">
      <c r="B1016" s="88"/>
      <c r="C1016" s="83"/>
      <c r="D1016" s="82"/>
    </row>
    <row r="1017" spans="2:4">
      <c r="B1017" s="88"/>
      <c r="C1017" s="83"/>
      <c r="D1017" s="82"/>
    </row>
    <row r="1018" spans="2:4">
      <c r="B1018" s="88"/>
      <c r="C1018" s="83"/>
      <c r="D1018" s="82"/>
    </row>
    <row r="1019" spans="2:4">
      <c r="B1019" s="88"/>
      <c r="C1019" s="83"/>
      <c r="D1019" s="82"/>
    </row>
    <row r="1020" spans="2:4">
      <c r="B1020" s="88"/>
      <c r="C1020" s="83"/>
      <c r="D1020" s="82"/>
    </row>
    <row r="1021" spans="2:4">
      <c r="B1021" s="88"/>
      <c r="C1021" s="83"/>
      <c r="D1021" s="82"/>
    </row>
    <row r="1022" spans="2:4">
      <c r="B1022" s="88"/>
      <c r="C1022" s="83"/>
      <c r="D1022" s="82"/>
    </row>
    <row r="1023" spans="2:4">
      <c r="B1023" s="88"/>
      <c r="C1023" s="83"/>
      <c r="D1023" s="82"/>
    </row>
    <row r="1024" spans="2:4">
      <c r="B1024" s="88"/>
      <c r="C1024" s="87"/>
      <c r="D1024" s="90"/>
    </row>
    <row r="1025" spans="2:4">
      <c r="B1025" s="88"/>
      <c r="C1025" s="83"/>
      <c r="D1025" s="82"/>
    </row>
    <row r="1026" spans="2:4">
      <c r="B1026" s="88"/>
      <c r="C1026" s="83"/>
      <c r="D1026" s="82"/>
    </row>
    <row r="1027" spans="2:4">
      <c r="B1027" s="88"/>
      <c r="C1027" s="83"/>
      <c r="D1027" s="82"/>
    </row>
    <row r="1028" spans="2:4">
      <c r="B1028" s="88"/>
      <c r="C1028" s="83"/>
      <c r="D1028" s="82"/>
    </row>
    <row r="1029" spans="2:4">
      <c r="B1029" s="88"/>
      <c r="C1029" s="83"/>
      <c r="D1029" s="82"/>
    </row>
    <row r="1030" spans="2:4">
      <c r="B1030" s="88"/>
      <c r="C1030" s="83"/>
      <c r="D1030" s="82"/>
    </row>
    <row r="1031" spans="2:4">
      <c r="B1031" s="88"/>
      <c r="C1031" s="83"/>
      <c r="D1031" s="82"/>
    </row>
    <row r="1032" spans="2:4">
      <c r="B1032" s="88"/>
      <c r="C1032" s="83"/>
      <c r="D1032" s="82"/>
    </row>
    <row r="1033" spans="2:4">
      <c r="B1033" s="88"/>
      <c r="C1033" s="83"/>
      <c r="D1033" s="82"/>
    </row>
    <row r="1034" spans="2:4">
      <c r="B1034" s="88"/>
      <c r="C1034" s="83"/>
      <c r="D1034" s="82"/>
    </row>
    <row r="1035" spans="2:4">
      <c r="B1035" s="88"/>
      <c r="C1035" s="83"/>
      <c r="D1035" s="82"/>
    </row>
    <row r="1036" spans="2:4">
      <c r="B1036" s="88"/>
      <c r="C1036" s="83"/>
      <c r="D1036" s="82"/>
    </row>
    <row r="1037" spans="2:4">
      <c r="B1037" s="88"/>
      <c r="C1037" s="83"/>
      <c r="D1037" s="82"/>
    </row>
    <row r="1038" spans="2:4">
      <c r="B1038" s="88"/>
      <c r="C1038" s="83"/>
      <c r="D1038" s="82"/>
    </row>
    <row r="1039" spans="2:4">
      <c r="B1039" s="88"/>
      <c r="C1039" s="83"/>
      <c r="D1039" s="82"/>
    </row>
    <row r="1040" spans="2:4">
      <c r="B1040" s="88"/>
      <c r="C1040" s="83"/>
      <c r="D1040" s="82"/>
    </row>
    <row r="1041" spans="2:4">
      <c r="B1041" s="88"/>
      <c r="C1041" s="83"/>
      <c r="D1041" s="82"/>
    </row>
    <row r="1042" spans="2:4">
      <c r="B1042" s="88"/>
      <c r="C1042" s="83"/>
      <c r="D1042" s="82"/>
    </row>
    <row r="1043" spans="2:4">
      <c r="B1043" s="88"/>
      <c r="C1043" s="83"/>
      <c r="D1043" s="82"/>
    </row>
    <row r="1044" spans="2:4">
      <c r="B1044" s="88"/>
      <c r="C1044" s="83"/>
      <c r="D1044" s="82"/>
    </row>
    <row r="1045" spans="2:4">
      <c r="B1045" s="88"/>
      <c r="C1045" s="83"/>
      <c r="D1045" s="82"/>
    </row>
    <row r="1046" spans="2:4">
      <c r="B1046" s="88"/>
      <c r="C1046" s="83"/>
      <c r="D1046" s="82"/>
    </row>
    <row r="1047" spans="2:4">
      <c r="B1047" s="88"/>
      <c r="C1047" s="83"/>
      <c r="D1047" s="82"/>
    </row>
    <row r="1048" spans="2:4">
      <c r="B1048" s="88"/>
      <c r="C1048" s="83"/>
      <c r="D1048" s="82"/>
    </row>
    <row r="1049" spans="2:4">
      <c r="B1049" s="88"/>
      <c r="C1049" s="83"/>
      <c r="D1049" s="82"/>
    </row>
    <row r="1050" spans="2:4">
      <c r="B1050" s="88"/>
      <c r="C1050" s="83"/>
      <c r="D1050" s="82"/>
    </row>
    <row r="1051" spans="2:4">
      <c r="B1051" s="88"/>
      <c r="C1051" s="83"/>
      <c r="D1051" s="82"/>
    </row>
    <row r="1052" spans="2:4">
      <c r="B1052" s="88"/>
      <c r="C1052" s="83"/>
      <c r="D1052" s="82"/>
    </row>
    <row r="1053" spans="2:4">
      <c r="B1053" s="88"/>
      <c r="C1053" s="83"/>
      <c r="D1053" s="82"/>
    </row>
    <row r="1054" spans="2:4">
      <c r="B1054" s="88"/>
      <c r="C1054" s="83"/>
      <c r="D1054" s="82"/>
    </row>
    <row r="1055" spans="2:4">
      <c r="B1055" s="88"/>
      <c r="C1055" s="83"/>
      <c r="D1055" s="82"/>
    </row>
    <row r="1056" spans="2:4">
      <c r="B1056" s="88"/>
      <c r="C1056" s="83"/>
      <c r="D1056" s="82"/>
    </row>
    <row r="1057" spans="2:4">
      <c r="B1057" s="88"/>
      <c r="C1057" s="83"/>
      <c r="D1057" s="82"/>
    </row>
    <row r="1058" spans="2:4">
      <c r="B1058" s="88"/>
      <c r="C1058" s="83"/>
      <c r="D1058" s="82"/>
    </row>
    <row r="1059" spans="2:4">
      <c r="B1059" s="88"/>
      <c r="C1059" s="83"/>
      <c r="D1059" s="82"/>
    </row>
    <row r="1060" spans="2:4">
      <c r="B1060" s="88"/>
      <c r="C1060" s="83"/>
      <c r="D1060" s="82"/>
    </row>
    <row r="1061" spans="2:4">
      <c r="B1061" s="88"/>
      <c r="C1061" s="83"/>
      <c r="D1061" s="82"/>
    </row>
    <row r="1062" spans="2:4">
      <c r="B1062" s="88"/>
      <c r="C1062" s="83"/>
      <c r="D1062" s="82"/>
    </row>
    <row r="1063" spans="2:4">
      <c r="B1063" s="88"/>
      <c r="C1063" s="83"/>
      <c r="D1063" s="82"/>
    </row>
    <row r="1064" spans="2:4">
      <c r="B1064" s="88"/>
      <c r="C1064" s="83"/>
      <c r="D1064" s="82"/>
    </row>
    <row r="1065" spans="2:4">
      <c r="B1065" s="88"/>
      <c r="C1065" s="83"/>
      <c r="D1065" s="82"/>
    </row>
    <row r="1066" spans="2:4">
      <c r="B1066" s="88"/>
      <c r="C1066" s="83"/>
      <c r="D1066" s="82"/>
    </row>
    <row r="1067" spans="2:4">
      <c r="B1067" s="88"/>
      <c r="C1067" s="83"/>
      <c r="D1067" s="82"/>
    </row>
    <row r="1068" spans="2:4">
      <c r="B1068" s="88"/>
      <c r="C1068" s="83"/>
      <c r="D1068" s="82"/>
    </row>
    <row r="1069" spans="2:4">
      <c r="B1069" s="88"/>
      <c r="C1069" s="83"/>
      <c r="D1069" s="82"/>
    </row>
    <row r="1070" spans="2:4">
      <c r="B1070" s="88"/>
      <c r="C1070" s="83"/>
      <c r="D1070" s="82"/>
    </row>
    <row r="1071" spans="2:4">
      <c r="B1071" s="88"/>
      <c r="C1071" s="83"/>
      <c r="D1071" s="82"/>
    </row>
    <row r="1072" spans="2:4">
      <c r="B1072" s="88"/>
      <c r="C1072" s="83"/>
      <c r="D1072" s="82"/>
    </row>
    <row r="1073" spans="2:4">
      <c r="B1073" s="88"/>
      <c r="C1073" s="83"/>
      <c r="D1073" s="82"/>
    </row>
    <row r="1074" spans="2:4">
      <c r="B1074" s="88"/>
      <c r="C1074" s="83"/>
      <c r="D1074" s="82"/>
    </row>
    <row r="1075" spans="2:4">
      <c r="B1075" s="88"/>
      <c r="C1075" s="83"/>
      <c r="D1075" s="82"/>
    </row>
    <row r="1076" spans="2:4">
      <c r="B1076" s="88"/>
      <c r="C1076" s="83"/>
      <c r="D1076" s="82"/>
    </row>
    <row r="1077" spans="2:4">
      <c r="B1077" s="88"/>
      <c r="C1077" s="83"/>
      <c r="D1077" s="82"/>
    </row>
    <row r="1078" spans="2:4">
      <c r="B1078" s="88"/>
      <c r="C1078" s="83"/>
      <c r="D1078" s="82"/>
    </row>
    <row r="1079" spans="2:4">
      <c r="B1079" s="88"/>
      <c r="C1079" s="83"/>
      <c r="D1079" s="82"/>
    </row>
    <row r="1080" spans="2:4">
      <c r="B1080" s="88"/>
      <c r="C1080" s="83"/>
      <c r="D1080" s="82"/>
    </row>
    <row r="1081" spans="2:4">
      <c r="B1081" s="88"/>
      <c r="C1081" s="83"/>
      <c r="D1081" s="82"/>
    </row>
    <row r="1082" spans="2:4">
      <c r="B1082" s="88"/>
      <c r="C1082" s="83"/>
      <c r="D1082" s="82"/>
    </row>
    <row r="1083" spans="2:4">
      <c r="B1083" s="88"/>
      <c r="C1083" s="83"/>
      <c r="D1083" s="82"/>
    </row>
    <row r="1084" spans="2:4">
      <c r="B1084" s="88"/>
      <c r="C1084" s="83"/>
      <c r="D1084" s="82"/>
    </row>
    <row r="1085" spans="2:4">
      <c r="B1085" s="88"/>
      <c r="C1085" s="83"/>
      <c r="D1085" s="82"/>
    </row>
    <row r="1086" spans="2:4">
      <c r="B1086" s="88"/>
      <c r="C1086" s="83"/>
      <c r="D1086" s="82"/>
    </row>
    <row r="1087" spans="2:4">
      <c r="B1087" s="88"/>
      <c r="C1087" s="83"/>
      <c r="D1087" s="82"/>
    </row>
    <row r="1088" spans="2:4">
      <c r="B1088" s="88"/>
      <c r="C1088" s="83"/>
      <c r="D1088" s="82"/>
    </row>
    <row r="1089" spans="2:4">
      <c r="B1089" s="88"/>
      <c r="C1089" s="83"/>
      <c r="D1089" s="82"/>
    </row>
    <row r="1090" spans="2:4">
      <c r="B1090" s="88"/>
      <c r="C1090" s="83"/>
      <c r="D1090" s="82"/>
    </row>
    <row r="1091" spans="2:4">
      <c r="B1091" s="88"/>
      <c r="C1091" s="83"/>
      <c r="D1091" s="82"/>
    </row>
    <row r="1092" spans="2:4">
      <c r="B1092" s="88"/>
      <c r="C1092" s="83"/>
      <c r="D1092" s="82"/>
    </row>
    <row r="1093" spans="2:4">
      <c r="B1093" s="88"/>
      <c r="C1093" s="83"/>
      <c r="D1093" s="82"/>
    </row>
    <row r="1094" spans="2:4">
      <c r="B1094" s="88"/>
      <c r="C1094" s="83"/>
      <c r="D1094" s="82"/>
    </row>
    <row r="1095" spans="2:4">
      <c r="B1095" s="88"/>
      <c r="C1095" s="83"/>
      <c r="D1095" s="82"/>
    </row>
    <row r="1096" spans="2:4">
      <c r="B1096" s="88"/>
      <c r="C1096" s="83"/>
      <c r="D1096" s="82"/>
    </row>
    <row r="1097" spans="2:4">
      <c r="B1097" s="88"/>
      <c r="C1097" s="83"/>
      <c r="D1097" s="82"/>
    </row>
    <row r="1098" spans="2:4">
      <c r="B1098" s="88"/>
      <c r="C1098" s="83"/>
      <c r="D1098" s="82"/>
    </row>
    <row r="1099" spans="2:4">
      <c r="B1099" s="88"/>
      <c r="C1099" s="83"/>
      <c r="D1099" s="82"/>
    </row>
    <row r="1100" spans="2:4">
      <c r="B1100" s="88"/>
      <c r="C1100" s="83"/>
      <c r="D1100" s="82"/>
    </row>
    <row r="1101" spans="2:4">
      <c r="B1101" s="88"/>
      <c r="C1101" s="83"/>
      <c r="D1101" s="82"/>
    </row>
    <row r="1102" spans="2:4">
      <c r="B1102" s="88"/>
      <c r="C1102" s="83"/>
      <c r="D1102" s="82"/>
    </row>
    <row r="1103" spans="2:4">
      <c r="B1103" s="88"/>
      <c r="C1103" s="83"/>
      <c r="D1103" s="82"/>
    </row>
    <row r="1104" spans="2:4">
      <c r="B1104" s="88"/>
      <c r="C1104" s="83"/>
      <c r="D1104" s="82"/>
    </row>
    <row r="1105" spans="2:4">
      <c r="B1105" s="88"/>
      <c r="C1105" s="83"/>
      <c r="D1105" s="82"/>
    </row>
    <row r="1106" spans="2:4">
      <c r="B1106" s="88"/>
      <c r="C1106" s="83"/>
      <c r="D1106" s="82"/>
    </row>
    <row r="1107" spans="2:4">
      <c r="B1107" s="88"/>
      <c r="C1107" s="87"/>
      <c r="D1107" s="85"/>
    </row>
    <row r="1108" spans="2:4">
      <c r="B1108" s="88"/>
      <c r="C1108" s="87"/>
      <c r="D1108" s="85"/>
    </row>
    <row r="1109" spans="2:4">
      <c r="B1109" s="88"/>
      <c r="C1109" s="87"/>
      <c r="D1109" s="85"/>
    </row>
    <row r="1110" spans="2:4">
      <c r="B1110" s="88"/>
      <c r="C1110" s="87"/>
      <c r="D1110" s="85"/>
    </row>
    <row r="1111" spans="2:4">
      <c r="B1111" s="88"/>
      <c r="C1111" s="87"/>
      <c r="D1111" s="85"/>
    </row>
    <row r="1112" spans="2:4">
      <c r="B1112" s="88"/>
      <c r="C1112" s="87"/>
      <c r="D1112" s="85"/>
    </row>
    <row r="1113" spans="2:4">
      <c r="B1113" s="88"/>
      <c r="C1113" s="83"/>
      <c r="D1113" s="82"/>
    </row>
    <row r="1114" spans="2:4">
      <c r="B1114" s="88"/>
      <c r="C1114" s="83"/>
      <c r="D1114" s="82"/>
    </row>
    <row r="1115" spans="2:4">
      <c r="B1115" s="88"/>
      <c r="C1115" s="83"/>
      <c r="D1115" s="82"/>
    </row>
    <row r="1116" spans="2:4">
      <c r="B1116" s="88"/>
      <c r="C1116" s="83"/>
      <c r="D1116" s="82"/>
    </row>
    <row r="1117" spans="2:4">
      <c r="B1117" s="88"/>
      <c r="C1117" s="83"/>
      <c r="D1117" s="82"/>
    </row>
    <row r="1118" spans="2:4">
      <c r="B1118" s="88"/>
      <c r="C1118" s="83"/>
      <c r="D1118" s="82"/>
    </row>
    <row r="1119" spans="2:4">
      <c r="B1119" s="88"/>
      <c r="C1119" s="83"/>
      <c r="D1119" s="82"/>
    </row>
    <row r="1120" spans="2:4">
      <c r="B1120" s="88"/>
      <c r="C1120" s="83"/>
      <c r="D1120" s="82"/>
    </row>
    <row r="1121" spans="2:4">
      <c r="B1121" s="88"/>
      <c r="C1121" s="83"/>
      <c r="D1121" s="82"/>
    </row>
    <row r="1122" spans="2:4">
      <c r="B1122" s="88"/>
      <c r="C1122" s="83"/>
      <c r="D1122" s="82"/>
    </row>
    <row r="1123" spans="2:4">
      <c r="B1123" s="88"/>
      <c r="C1123" s="83"/>
      <c r="D1123" s="82"/>
    </row>
    <row r="1124" spans="2:4">
      <c r="B1124" s="88"/>
      <c r="C1124" s="83"/>
      <c r="D1124" s="82"/>
    </row>
    <row r="1125" spans="2:4">
      <c r="B1125" s="88"/>
      <c r="C1125" s="83"/>
      <c r="D1125" s="82"/>
    </row>
    <row r="1126" spans="2:4">
      <c r="B1126" s="88"/>
      <c r="C1126" s="83"/>
      <c r="D1126" s="82"/>
    </row>
    <row r="1127" spans="2:4">
      <c r="B1127" s="88"/>
      <c r="C1127" s="83"/>
      <c r="D1127" s="82"/>
    </row>
    <row r="1128" spans="2:4">
      <c r="B1128" s="88"/>
      <c r="C1128" s="83"/>
      <c r="D1128" s="82"/>
    </row>
    <row r="1129" spans="2:4">
      <c r="B1129" s="88"/>
      <c r="C1129" s="83"/>
      <c r="D1129" s="82"/>
    </row>
    <row r="1130" spans="2:4">
      <c r="B1130" s="88"/>
      <c r="C1130" s="83"/>
      <c r="D1130" s="82"/>
    </row>
    <row r="1131" spans="2:4">
      <c r="B1131" s="88"/>
      <c r="C1131" s="83"/>
      <c r="D1131" s="82"/>
    </row>
    <row r="1132" spans="2:4">
      <c r="B1132" s="88"/>
      <c r="C1132" s="83"/>
      <c r="D1132" s="82"/>
    </row>
    <row r="1133" spans="2:4">
      <c r="B1133" s="88"/>
      <c r="C1133" s="83"/>
      <c r="D1133" s="82"/>
    </row>
    <row r="1134" spans="2:4">
      <c r="B1134" s="88"/>
      <c r="C1134" s="83"/>
      <c r="D1134" s="82"/>
    </row>
    <row r="1135" spans="2:4">
      <c r="B1135" s="88"/>
      <c r="C1135" s="83"/>
      <c r="D1135" s="82"/>
    </row>
    <row r="1136" spans="2:4">
      <c r="B1136" s="88"/>
      <c r="C1136" s="83"/>
      <c r="D1136" s="82"/>
    </row>
    <row r="1137" spans="2:4">
      <c r="B1137" s="88"/>
      <c r="C1137" s="83"/>
      <c r="D1137" s="82"/>
    </row>
    <row r="1138" spans="2:4">
      <c r="B1138" s="88"/>
      <c r="C1138" s="83"/>
      <c r="D1138" s="82"/>
    </row>
    <row r="1139" spans="2:4">
      <c r="B1139" s="88"/>
      <c r="C1139" s="83"/>
      <c r="D1139" s="82"/>
    </row>
    <row r="1140" spans="2:4">
      <c r="B1140" s="88"/>
      <c r="C1140" s="83"/>
      <c r="D1140" s="82"/>
    </row>
    <row r="1141" spans="2:4">
      <c r="B1141" s="88"/>
      <c r="C1141" s="83"/>
      <c r="D1141" s="82"/>
    </row>
    <row r="1142" spans="2:4">
      <c r="B1142" s="88"/>
      <c r="C1142" s="83"/>
      <c r="D1142" s="82"/>
    </row>
    <row r="1143" spans="2:4">
      <c r="B1143" s="88"/>
      <c r="C1143" s="83"/>
      <c r="D1143" s="82"/>
    </row>
    <row r="1144" spans="2:4">
      <c r="B1144" s="88"/>
      <c r="C1144" s="83"/>
      <c r="D1144" s="82"/>
    </row>
    <row r="1145" spans="2:4">
      <c r="B1145" s="88"/>
      <c r="C1145" s="83"/>
      <c r="D1145" s="82"/>
    </row>
    <row r="1146" spans="2:4">
      <c r="B1146" s="88"/>
      <c r="C1146" s="83"/>
      <c r="D1146" s="82"/>
    </row>
    <row r="1147" spans="2:4">
      <c r="B1147" s="88"/>
      <c r="C1147" s="83"/>
      <c r="D1147" s="82"/>
    </row>
    <row r="1148" spans="2:4">
      <c r="B1148" s="88"/>
      <c r="C1148" s="83"/>
      <c r="D1148" s="82"/>
    </row>
    <row r="1149" spans="2:4">
      <c r="B1149" s="88"/>
      <c r="C1149" s="83"/>
      <c r="D1149" s="82"/>
    </row>
    <row r="1150" spans="2:4">
      <c r="B1150" s="88"/>
      <c r="C1150" s="83"/>
      <c r="D1150" s="82"/>
    </row>
    <row r="1151" spans="2:4">
      <c r="B1151" s="88"/>
      <c r="C1151" s="83"/>
      <c r="D1151" s="82"/>
    </row>
    <row r="1152" spans="2:4">
      <c r="B1152" s="88"/>
      <c r="C1152" s="83"/>
      <c r="D1152" s="82"/>
    </row>
    <row r="1153" spans="2:4">
      <c r="B1153" s="88"/>
      <c r="C1153" s="83"/>
      <c r="D1153" s="82"/>
    </row>
    <row r="1154" spans="2:4">
      <c r="B1154" s="88"/>
      <c r="C1154" s="83"/>
      <c r="D1154" s="82"/>
    </row>
    <row r="1155" spans="2:4">
      <c r="B1155" s="88"/>
      <c r="C1155" s="83"/>
      <c r="D1155" s="82"/>
    </row>
    <row r="1156" spans="2:4">
      <c r="B1156" s="88"/>
      <c r="C1156" s="83"/>
      <c r="D1156" s="82"/>
    </row>
    <row r="1157" spans="2:4">
      <c r="B1157" s="88"/>
      <c r="C1157" s="87"/>
      <c r="D1157" s="85"/>
    </row>
    <row r="1158" spans="2:4">
      <c r="B1158" s="88"/>
      <c r="C1158" s="87"/>
      <c r="D1158" s="85"/>
    </row>
    <row r="1159" spans="2:4">
      <c r="B1159" s="88"/>
      <c r="C1159" s="83"/>
      <c r="D1159" s="82"/>
    </row>
    <row r="1160" spans="2:4">
      <c r="B1160" s="88"/>
      <c r="C1160" s="83"/>
      <c r="D1160" s="82"/>
    </row>
    <row r="1161" spans="2:4">
      <c r="B1161" s="88"/>
      <c r="C1161" s="83"/>
      <c r="D1161" s="82"/>
    </row>
    <row r="1162" spans="2:4">
      <c r="B1162" s="88"/>
      <c r="C1162" s="83"/>
      <c r="D1162" s="82"/>
    </row>
    <row r="1163" spans="2:4">
      <c r="B1163" s="88"/>
      <c r="C1163" s="83"/>
      <c r="D1163" s="82"/>
    </row>
    <row r="1164" spans="2:4">
      <c r="B1164" s="88"/>
      <c r="C1164" s="83"/>
      <c r="D1164" s="82"/>
    </row>
    <row r="1165" spans="2:4">
      <c r="B1165" s="88"/>
      <c r="C1165" s="83"/>
      <c r="D1165" s="82"/>
    </row>
    <row r="1166" spans="2:4">
      <c r="B1166" s="88"/>
      <c r="C1166" s="83"/>
      <c r="D1166" s="82"/>
    </row>
    <row r="1167" spans="2:4">
      <c r="B1167" s="88"/>
      <c r="C1167" s="83"/>
      <c r="D1167" s="82"/>
    </row>
    <row r="1168" spans="2:4">
      <c r="B1168" s="88"/>
      <c r="C1168" s="83"/>
      <c r="D1168" s="82"/>
    </row>
    <row r="1169" spans="2:4">
      <c r="B1169" s="88"/>
      <c r="C1169" s="83"/>
      <c r="D1169" s="82"/>
    </row>
    <row r="1170" spans="2:4">
      <c r="B1170" s="88"/>
      <c r="C1170" s="83"/>
      <c r="D1170" s="82"/>
    </row>
    <row r="1171" spans="2:4">
      <c r="B1171" s="88"/>
      <c r="C1171" s="83"/>
      <c r="D1171" s="82"/>
    </row>
    <row r="1172" spans="2:4">
      <c r="B1172" s="88"/>
      <c r="C1172" s="83"/>
      <c r="D1172" s="82"/>
    </row>
    <row r="1173" spans="2:4">
      <c r="B1173" s="88"/>
      <c r="C1173" s="83"/>
      <c r="D1173" s="82"/>
    </row>
    <row r="1174" spans="2:4">
      <c r="B1174" s="88"/>
      <c r="C1174" s="87"/>
      <c r="D1174" s="90"/>
    </row>
    <row r="1175" spans="2:4">
      <c r="B1175" s="88"/>
      <c r="C1175" s="87"/>
      <c r="D1175" s="90"/>
    </row>
    <row r="1176" spans="2:4">
      <c r="B1176" s="88"/>
      <c r="C1176" s="83"/>
      <c r="D1176" s="82"/>
    </row>
    <row r="1177" spans="2:4">
      <c r="B1177" s="88"/>
      <c r="C1177" s="83"/>
      <c r="D1177" s="82"/>
    </row>
    <row r="1178" spans="2:4">
      <c r="B1178" s="88"/>
      <c r="C1178" s="83"/>
      <c r="D1178" s="82"/>
    </row>
    <row r="1179" spans="2:4">
      <c r="B1179" s="88"/>
      <c r="C1179" s="83"/>
      <c r="D1179" s="82"/>
    </row>
    <row r="1180" spans="2:4">
      <c r="B1180" s="88"/>
      <c r="C1180" s="83"/>
      <c r="D1180" s="82"/>
    </row>
    <row r="1181" spans="2:4">
      <c r="B1181" s="88"/>
      <c r="C1181" s="83"/>
      <c r="D1181" s="82"/>
    </row>
    <row r="1182" spans="2:4">
      <c r="B1182" s="88"/>
      <c r="C1182" s="83"/>
      <c r="D1182" s="82"/>
    </row>
    <row r="1183" spans="2:4">
      <c r="B1183" s="88"/>
      <c r="C1183" s="83"/>
      <c r="D1183" s="82"/>
    </row>
    <row r="1184" spans="2:4">
      <c r="B1184" s="88"/>
      <c r="C1184" s="83"/>
      <c r="D1184" s="82"/>
    </row>
    <row r="1185" spans="2:4">
      <c r="B1185" s="88"/>
      <c r="C1185" s="83"/>
      <c r="D1185" s="82"/>
    </row>
    <row r="1186" spans="2:4">
      <c r="B1186" s="88"/>
      <c r="C1186" s="83"/>
      <c r="D1186" s="82"/>
    </row>
    <row r="1187" spans="2:4">
      <c r="B1187" s="88"/>
      <c r="C1187" s="83"/>
      <c r="D1187" s="82"/>
    </row>
    <row r="1188" spans="2:4">
      <c r="B1188" s="88"/>
      <c r="C1188" s="83"/>
      <c r="D1188" s="82"/>
    </row>
    <row r="1189" spans="2:4">
      <c r="B1189" s="88"/>
      <c r="C1189" s="83"/>
      <c r="D1189" s="82"/>
    </row>
    <row r="1190" spans="2:4">
      <c r="B1190" s="88"/>
      <c r="C1190" s="83"/>
      <c r="D1190" s="82"/>
    </row>
    <row r="1191" spans="2:4">
      <c r="B1191" s="88"/>
      <c r="C1191" s="83"/>
      <c r="D1191" s="82"/>
    </row>
    <row r="1192" spans="2:4">
      <c r="B1192" s="88"/>
      <c r="C1192" s="83"/>
      <c r="D1192" s="82"/>
    </row>
    <row r="1193" spans="2:4">
      <c r="B1193" s="88"/>
      <c r="C1193" s="83"/>
      <c r="D1193" s="82"/>
    </row>
    <row r="1194" spans="2:4">
      <c r="B1194" s="88"/>
      <c r="C1194" s="83"/>
      <c r="D1194" s="82"/>
    </row>
    <row r="1195" spans="2:4">
      <c r="B1195" s="88"/>
      <c r="C1195" s="83"/>
      <c r="D1195" s="82"/>
    </row>
    <row r="1196" spans="2:4">
      <c r="B1196" s="88"/>
      <c r="C1196" s="83"/>
      <c r="D1196" s="82"/>
    </row>
    <row r="1197" spans="2:4">
      <c r="B1197" s="88"/>
      <c r="C1197" s="83"/>
      <c r="D1197" s="82"/>
    </row>
    <row r="1198" spans="2:4">
      <c r="B1198" s="88"/>
      <c r="C1198" s="83"/>
      <c r="D1198" s="82"/>
    </row>
    <row r="1199" spans="2:4">
      <c r="B1199" s="88"/>
      <c r="C1199" s="83"/>
      <c r="D1199" s="82"/>
    </row>
    <row r="1200" spans="2:4">
      <c r="B1200" s="88"/>
      <c r="C1200" s="83"/>
      <c r="D1200" s="82"/>
    </row>
    <row r="1201" spans="2:4">
      <c r="B1201" s="88"/>
      <c r="C1201" s="83"/>
      <c r="D1201" s="82"/>
    </row>
    <row r="1202" spans="2:4">
      <c r="B1202" s="88"/>
      <c r="C1202" s="83"/>
      <c r="D1202" s="82"/>
    </row>
    <row r="1203" spans="2:4">
      <c r="B1203" s="88"/>
      <c r="C1203" s="83"/>
      <c r="D1203" s="82"/>
    </row>
    <row r="1204" spans="2:4">
      <c r="B1204" s="88"/>
      <c r="C1204" s="83"/>
      <c r="D1204" s="82"/>
    </row>
    <row r="1205" spans="2:4">
      <c r="B1205" s="88"/>
      <c r="C1205" s="83"/>
      <c r="D1205" s="82"/>
    </row>
    <row r="1206" spans="2:4">
      <c r="B1206" s="88"/>
      <c r="C1206" s="83"/>
      <c r="D1206" s="82"/>
    </row>
    <row r="1207" spans="2:4">
      <c r="B1207" s="88"/>
      <c r="C1207" s="83"/>
      <c r="D1207" s="82"/>
    </row>
    <row r="1208" spans="2:4">
      <c r="B1208" s="88"/>
      <c r="C1208" s="83"/>
      <c r="D1208" s="82"/>
    </row>
    <row r="1209" spans="2:4">
      <c r="B1209" s="88"/>
      <c r="C1209" s="83"/>
      <c r="D1209" s="82"/>
    </row>
    <row r="1210" spans="2:4">
      <c r="B1210" s="88"/>
      <c r="C1210" s="83"/>
      <c r="D1210" s="82"/>
    </row>
    <row r="1211" spans="2:4">
      <c r="B1211" s="88"/>
      <c r="C1211" s="83"/>
      <c r="D1211" s="82"/>
    </row>
    <row r="1212" spans="2:4">
      <c r="B1212" s="88"/>
      <c r="C1212" s="83"/>
      <c r="D1212" s="82"/>
    </row>
    <row r="1213" spans="2:4">
      <c r="B1213" s="88"/>
      <c r="C1213" s="83"/>
      <c r="D1213" s="82"/>
    </row>
    <row r="1214" spans="2:4">
      <c r="B1214" s="88"/>
      <c r="C1214" s="83"/>
      <c r="D1214" s="82"/>
    </row>
    <row r="1215" spans="2:4">
      <c r="B1215" s="88"/>
      <c r="C1215" s="83"/>
      <c r="D1215" s="82"/>
    </row>
    <row r="1216" spans="2:4">
      <c r="B1216" s="88"/>
      <c r="C1216" s="83"/>
      <c r="D1216" s="82"/>
    </row>
    <row r="1217" spans="2:4">
      <c r="B1217" s="88"/>
      <c r="C1217" s="83"/>
      <c r="D1217" s="82"/>
    </row>
    <row r="1218" spans="2:4">
      <c r="B1218" s="88"/>
      <c r="C1218" s="83"/>
      <c r="D1218" s="82"/>
    </row>
    <row r="1219" spans="2:4">
      <c r="B1219" s="88"/>
      <c r="C1219" s="83"/>
      <c r="D1219" s="82"/>
    </row>
    <row r="1220" spans="2:4">
      <c r="B1220" s="88"/>
      <c r="C1220" s="83"/>
      <c r="D1220" s="82"/>
    </row>
    <row r="1221" spans="2:4">
      <c r="B1221" s="88"/>
      <c r="C1221" s="83"/>
      <c r="D1221" s="82"/>
    </row>
    <row r="1222" spans="2:4">
      <c r="B1222" s="88"/>
      <c r="C1222" s="83"/>
      <c r="D1222" s="82"/>
    </row>
    <row r="1223" spans="2:4">
      <c r="B1223" s="88"/>
      <c r="C1223" s="83"/>
      <c r="D1223" s="82"/>
    </row>
    <row r="1224" spans="2:4">
      <c r="B1224" s="88"/>
      <c r="C1224" s="83"/>
      <c r="D1224" s="82"/>
    </row>
    <row r="1225" spans="2:4">
      <c r="B1225" s="88"/>
      <c r="C1225" s="83"/>
      <c r="D1225" s="82"/>
    </row>
    <row r="1226" spans="2:4">
      <c r="B1226" s="88"/>
      <c r="C1226" s="83"/>
      <c r="D1226" s="82"/>
    </row>
    <row r="1227" spans="2:4">
      <c r="B1227" s="88"/>
      <c r="C1227" s="83"/>
      <c r="D1227" s="82"/>
    </row>
    <row r="1228" spans="2:4">
      <c r="B1228" s="88"/>
      <c r="C1228" s="83"/>
      <c r="D1228" s="82"/>
    </row>
    <row r="1229" spans="2:4">
      <c r="B1229" s="88"/>
      <c r="C1229" s="83"/>
      <c r="D1229" s="82"/>
    </row>
    <row r="1230" spans="2:4">
      <c r="B1230" s="88"/>
      <c r="C1230" s="83"/>
      <c r="D1230" s="82"/>
    </row>
    <row r="1231" spans="2:4">
      <c r="B1231" s="88"/>
      <c r="C1231" s="83"/>
      <c r="D1231" s="82"/>
    </row>
    <row r="1232" spans="2:4">
      <c r="B1232" s="88"/>
      <c r="C1232" s="83"/>
      <c r="D1232" s="82"/>
    </row>
    <row r="1233" spans="2:4">
      <c r="B1233" s="88"/>
      <c r="C1233" s="83"/>
      <c r="D1233" s="82"/>
    </row>
    <row r="1234" spans="2:4">
      <c r="B1234" s="88"/>
      <c r="C1234" s="83"/>
      <c r="D1234" s="82"/>
    </row>
    <row r="1235" spans="2:4">
      <c r="B1235" s="88"/>
      <c r="C1235" s="83"/>
      <c r="D1235" s="82"/>
    </row>
    <row r="1236" spans="2:4">
      <c r="B1236" s="88"/>
      <c r="C1236" s="83"/>
      <c r="D1236" s="82"/>
    </row>
    <row r="1237" spans="2:4">
      <c r="B1237" s="88"/>
      <c r="C1237" s="83"/>
      <c r="D1237" s="82"/>
    </row>
    <row r="1238" spans="2:4">
      <c r="B1238" s="88"/>
      <c r="C1238" s="83"/>
      <c r="D1238" s="82"/>
    </row>
    <row r="1239" spans="2:4">
      <c r="B1239" s="88"/>
      <c r="C1239" s="83"/>
      <c r="D1239" s="82"/>
    </row>
    <row r="1240" spans="2:4">
      <c r="B1240" s="88"/>
      <c r="C1240" s="83"/>
      <c r="D1240" s="82"/>
    </row>
    <row r="1241" spans="2:4">
      <c r="B1241" s="88"/>
      <c r="C1241" s="83"/>
      <c r="D1241" s="82"/>
    </row>
    <row r="1242" spans="2:4">
      <c r="B1242" s="88"/>
      <c r="C1242" s="83"/>
      <c r="D1242" s="82"/>
    </row>
    <row r="1243" spans="2:4">
      <c r="B1243" s="88"/>
      <c r="C1243" s="83"/>
      <c r="D1243" s="82"/>
    </row>
    <row r="1244" spans="2:4">
      <c r="B1244" s="88"/>
      <c r="C1244" s="83"/>
      <c r="D1244" s="82"/>
    </row>
    <row r="1245" spans="2:4">
      <c r="B1245" s="88"/>
      <c r="C1245" s="83"/>
      <c r="D1245" s="82"/>
    </row>
    <row r="1246" spans="2:4">
      <c r="B1246" s="88"/>
      <c r="C1246" s="83"/>
      <c r="D1246" s="82"/>
    </row>
    <row r="1247" spans="2:4">
      <c r="B1247" s="88"/>
      <c r="C1247" s="83"/>
      <c r="D1247" s="82"/>
    </row>
    <row r="1248" spans="2:4">
      <c r="B1248" s="88"/>
      <c r="C1248" s="83"/>
      <c r="D1248" s="82"/>
    </row>
    <row r="1249" spans="2:4">
      <c r="B1249" s="88"/>
      <c r="C1249" s="83"/>
      <c r="D1249" s="82"/>
    </row>
    <row r="1250" spans="2:4">
      <c r="B1250" s="88"/>
      <c r="C1250" s="83"/>
      <c r="D1250" s="82"/>
    </row>
    <row r="1251" spans="2:4">
      <c r="B1251" s="88"/>
      <c r="C1251" s="83"/>
      <c r="D1251" s="82"/>
    </row>
    <row r="1252" spans="2:4">
      <c r="B1252" s="88"/>
      <c r="C1252" s="83"/>
      <c r="D1252" s="82"/>
    </row>
    <row r="1253" spans="2:4">
      <c r="B1253" s="88"/>
      <c r="C1253" s="83"/>
      <c r="D1253" s="82"/>
    </row>
    <row r="1254" spans="2:4">
      <c r="B1254" s="88"/>
      <c r="C1254" s="83"/>
      <c r="D1254" s="82"/>
    </row>
    <row r="1255" spans="2:4">
      <c r="B1255" s="88"/>
      <c r="C1255" s="83"/>
      <c r="D1255" s="82"/>
    </row>
    <row r="1256" spans="2:4">
      <c r="B1256" s="88"/>
      <c r="C1256" s="83"/>
      <c r="D1256" s="82"/>
    </row>
    <row r="1257" spans="2:4">
      <c r="B1257" s="88"/>
      <c r="C1257" s="83"/>
      <c r="D1257" s="82"/>
    </row>
    <row r="1258" spans="2:4">
      <c r="B1258" s="88"/>
      <c r="C1258" s="83"/>
      <c r="D1258" s="82"/>
    </row>
    <row r="1259" spans="2:4">
      <c r="B1259" s="88"/>
      <c r="C1259" s="83"/>
      <c r="D1259" s="82"/>
    </row>
    <row r="1260" spans="2:4">
      <c r="B1260" s="88"/>
      <c r="C1260" s="83"/>
      <c r="D1260" s="82"/>
    </row>
    <row r="1261" spans="2:4">
      <c r="B1261" s="88"/>
      <c r="C1261" s="83"/>
      <c r="D1261" s="82"/>
    </row>
    <row r="1262" spans="2:4">
      <c r="B1262" s="88"/>
      <c r="C1262" s="83"/>
      <c r="D1262" s="82"/>
    </row>
    <row r="1263" spans="2:4">
      <c r="B1263" s="88"/>
      <c r="C1263" s="83"/>
      <c r="D1263" s="82"/>
    </row>
    <row r="1264" spans="2:4">
      <c r="B1264" s="88"/>
      <c r="C1264" s="83"/>
      <c r="D1264" s="82"/>
    </row>
    <row r="1265" spans="2:4">
      <c r="B1265" s="88"/>
      <c r="C1265" s="83"/>
      <c r="D1265" s="82"/>
    </row>
    <row r="1266" spans="2:4">
      <c r="B1266" s="88"/>
      <c r="C1266" s="83"/>
      <c r="D1266" s="82"/>
    </row>
    <row r="1267" spans="2:4">
      <c r="B1267" s="88"/>
      <c r="C1267" s="83"/>
      <c r="D1267" s="82"/>
    </row>
    <row r="1268" spans="2:4">
      <c r="B1268" s="88"/>
      <c r="C1268" s="83"/>
      <c r="D1268" s="82"/>
    </row>
    <row r="1269" spans="2:4">
      <c r="B1269" s="88"/>
      <c r="C1269" s="83"/>
      <c r="D1269" s="82"/>
    </row>
    <row r="1270" spans="2:4">
      <c r="B1270" s="88"/>
      <c r="C1270" s="83"/>
      <c r="D1270" s="82"/>
    </row>
    <row r="1271" spans="2:4">
      <c r="B1271" s="88"/>
      <c r="C1271" s="83"/>
      <c r="D1271" s="82"/>
    </row>
    <row r="1272" spans="2:4">
      <c r="B1272" s="88"/>
      <c r="C1272" s="83"/>
      <c r="D1272" s="82"/>
    </row>
    <row r="1273" spans="2:4">
      <c r="B1273" s="88"/>
      <c r="C1273" s="83"/>
      <c r="D1273" s="82"/>
    </row>
    <row r="1274" spans="2:4">
      <c r="B1274" s="88"/>
      <c r="C1274" s="83"/>
      <c r="D1274" s="82"/>
    </row>
    <row r="1275" spans="2:4">
      <c r="B1275" s="88"/>
      <c r="C1275" s="83"/>
      <c r="D1275" s="82"/>
    </row>
    <row r="1276" spans="2:4">
      <c r="B1276" s="88"/>
      <c r="C1276" s="83"/>
      <c r="D1276" s="82"/>
    </row>
    <row r="1277" spans="2:4">
      <c r="B1277" s="88"/>
      <c r="C1277" s="87"/>
      <c r="D1277" s="90"/>
    </row>
    <row r="1278" spans="2:4">
      <c r="B1278" s="88"/>
      <c r="C1278" s="83"/>
      <c r="D1278" s="82"/>
    </row>
    <row r="1279" spans="2:4">
      <c r="B1279" s="88"/>
      <c r="C1279" s="83"/>
      <c r="D1279" s="82"/>
    </row>
    <row r="1280" spans="2:4">
      <c r="B1280" s="88"/>
      <c r="C1280" s="83"/>
      <c r="D1280" s="82"/>
    </row>
    <row r="1281" spans="2:4">
      <c r="B1281" s="88"/>
      <c r="C1281" s="83"/>
      <c r="D1281" s="82"/>
    </row>
    <row r="1282" spans="2:4">
      <c r="B1282" s="88"/>
      <c r="C1282" s="83"/>
      <c r="D1282" s="82"/>
    </row>
    <row r="1283" spans="2:4">
      <c r="B1283" s="88"/>
      <c r="C1283" s="83"/>
      <c r="D1283" s="82"/>
    </row>
    <row r="1284" spans="2:4">
      <c r="B1284" s="88"/>
      <c r="C1284" s="83"/>
      <c r="D1284" s="82"/>
    </row>
    <row r="1285" spans="2:4">
      <c r="B1285" s="88"/>
      <c r="C1285" s="83"/>
      <c r="D1285" s="82"/>
    </row>
    <row r="1286" spans="2:4">
      <c r="B1286" s="88"/>
      <c r="C1286" s="83"/>
      <c r="D1286" s="82"/>
    </row>
    <row r="1287" spans="2:4">
      <c r="B1287" s="88"/>
      <c r="C1287" s="83"/>
      <c r="D1287" s="82"/>
    </row>
    <row r="1288" spans="2:4">
      <c r="B1288" s="88"/>
      <c r="C1288" s="83"/>
      <c r="D1288" s="82"/>
    </row>
    <row r="1289" spans="2:4">
      <c r="B1289" s="88"/>
      <c r="C1289" s="83"/>
      <c r="D1289" s="82"/>
    </row>
    <row r="1290" spans="2:4">
      <c r="B1290" s="88"/>
      <c r="C1290" s="83"/>
      <c r="D1290" s="82"/>
    </row>
    <row r="1291" spans="2:4">
      <c r="B1291" s="88"/>
      <c r="C1291" s="83"/>
      <c r="D1291" s="82"/>
    </row>
    <row r="1292" spans="2:4">
      <c r="B1292" s="88"/>
      <c r="C1292" s="83"/>
      <c r="D1292" s="82"/>
    </row>
    <row r="1293" spans="2:4">
      <c r="B1293" s="89"/>
      <c r="C1293" s="84"/>
      <c r="D1293" s="84"/>
    </row>
    <row r="1294" spans="2:4">
      <c r="B1294" s="89"/>
      <c r="C1294" s="84"/>
      <c r="D1294" s="84"/>
    </row>
    <row r="1295" spans="2:4">
      <c r="B1295" s="89"/>
      <c r="C1295" s="84"/>
      <c r="D1295" s="84"/>
    </row>
    <row r="1296" spans="2:4">
      <c r="B1296" s="89"/>
      <c r="C1296" s="84"/>
      <c r="D1296" s="84"/>
    </row>
    <row r="1297" spans="2:4">
      <c r="B1297" s="89"/>
      <c r="C1297" s="84"/>
      <c r="D1297" s="84"/>
    </row>
    <row r="1298" spans="2:4">
      <c r="B1298" s="89"/>
      <c r="C1298" s="84"/>
      <c r="D1298" s="84"/>
    </row>
    <row r="1299" spans="2:4">
      <c r="B1299" s="89"/>
      <c r="C1299" s="84"/>
      <c r="D1299" s="84"/>
    </row>
    <row r="1300" spans="2:4">
      <c r="B1300" s="89"/>
      <c r="C1300" s="84"/>
      <c r="D1300" s="84"/>
    </row>
    <row r="1301" spans="2:4">
      <c r="B1301" s="89"/>
      <c r="C1301" s="84"/>
      <c r="D1301" s="84"/>
    </row>
    <row r="1302" spans="2:4">
      <c r="B1302" s="89"/>
      <c r="C1302" s="84"/>
      <c r="D1302" s="84"/>
    </row>
    <row r="1303" spans="2:4">
      <c r="B1303" s="89"/>
      <c r="C1303" s="84"/>
      <c r="D1303" s="84"/>
    </row>
    <row r="1304" spans="2:4">
      <c r="B1304" s="89"/>
      <c r="C1304" s="84"/>
      <c r="D1304" s="84"/>
    </row>
    <row r="1305" spans="2:4">
      <c r="B1305" s="89"/>
      <c r="C1305" s="84"/>
      <c r="D1305" s="84"/>
    </row>
    <row r="1306" spans="2:4">
      <c r="B1306" s="89"/>
      <c r="C1306" s="84"/>
      <c r="D1306" s="84"/>
    </row>
    <row r="1307" spans="2:4">
      <c r="B1307" s="89"/>
      <c r="C1307" s="84"/>
      <c r="D1307" s="84"/>
    </row>
    <row r="1308" spans="2:4">
      <c r="B1308" s="89"/>
      <c r="C1308" s="84"/>
      <c r="D1308" s="84"/>
    </row>
    <row r="1309" spans="2:4">
      <c r="B1309" s="89"/>
      <c r="C1309" s="84"/>
      <c r="D1309" s="84"/>
    </row>
    <row r="1310" spans="2:4">
      <c r="B1310" s="89"/>
      <c r="C1310" s="84"/>
      <c r="D1310" s="84"/>
    </row>
    <row r="1311" spans="2:4">
      <c r="B1311" s="89"/>
      <c r="C1311" s="84"/>
      <c r="D1311" s="84"/>
    </row>
    <row r="1312" spans="2:4">
      <c r="B1312" s="89"/>
      <c r="C1312" s="84"/>
      <c r="D1312" s="84"/>
    </row>
    <row r="1313" spans="2:4">
      <c r="B1313" s="89"/>
      <c r="C1313" s="84"/>
      <c r="D1313" s="84"/>
    </row>
    <row r="1314" spans="2:4">
      <c r="B1314" s="89"/>
      <c r="C1314" s="84"/>
      <c r="D1314" s="84"/>
    </row>
  </sheetData>
  <sheetProtection algorithmName="SHA-512" hashValue="JOVEANa8+TzRoFpt396tak/MXmYRvuvcGk0DmpmlM20P6HfFBydUh2l5hV43QchrPSvfJZF8fbKehy8xa0WO6g==" saltValue="E2/sBa0R97rvbU5fnZO6tg==" spinCount="100000" sheet="1" objects="1" scenarios="1"/>
  <mergeCells count="2">
    <mergeCell ref="B4:D4"/>
    <mergeCell ref="C1:D1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J191"/>
  <sheetViews>
    <sheetView zoomScaleNormal="100" zoomScalePageLayoutView="85" workbookViewId="0">
      <selection activeCell="A3" sqref="A3"/>
    </sheetView>
  </sheetViews>
  <sheetFormatPr defaultColWidth="8.85546875" defaultRowHeight="15"/>
  <cols>
    <col min="2" max="2" width="14.85546875" style="39" customWidth="1"/>
    <col min="3" max="3" width="21.7109375" style="27" customWidth="1"/>
    <col min="4" max="4" width="44.5703125" style="50" customWidth="1"/>
    <col min="8" max="8" width="10.85546875" customWidth="1"/>
    <col min="10" max="10" width="11.140625" customWidth="1"/>
  </cols>
  <sheetData>
    <row r="1" spans="2:8" s="191" customFormat="1" ht="36.6" customHeight="1">
      <c r="B1" s="60"/>
      <c r="C1" s="377" t="s">
        <v>1142</v>
      </c>
      <c r="D1" s="377"/>
      <c r="E1" s="239"/>
    </row>
    <row r="2" spans="2:8">
      <c r="B2" s="203" t="s">
        <v>11</v>
      </c>
      <c r="C2" s="204">
        <f>SUM(C101+C156)</f>
        <v>30354.289999999994</v>
      </c>
      <c r="D2" s="142"/>
      <c r="E2" s="62"/>
      <c r="F2" s="51"/>
    </row>
    <row r="3" spans="2:8">
      <c r="B3" s="63"/>
      <c r="C3" s="64"/>
      <c r="D3" s="61"/>
      <c r="E3" s="62"/>
    </row>
    <row r="4" spans="2:8">
      <c r="B4" s="240" t="s">
        <v>7</v>
      </c>
      <c r="C4" s="241" t="s">
        <v>8</v>
      </c>
      <c r="D4" s="241" t="s">
        <v>9</v>
      </c>
      <c r="E4" s="62"/>
      <c r="F4" s="51"/>
    </row>
    <row r="5" spans="2:8">
      <c r="B5" s="374" t="s">
        <v>50</v>
      </c>
      <c r="C5" s="375"/>
      <c r="D5" s="376"/>
      <c r="E5" s="62"/>
      <c r="F5" s="51"/>
    </row>
    <row r="6" spans="2:8">
      <c r="B6" s="309">
        <v>42828</v>
      </c>
      <c r="C6" s="243">
        <v>0.95</v>
      </c>
      <c r="D6" s="310" t="s">
        <v>4446</v>
      </c>
      <c r="E6" s="62"/>
      <c r="F6" s="51"/>
      <c r="G6" s="156"/>
      <c r="H6" s="99"/>
    </row>
    <row r="7" spans="2:8" s="51" customFormat="1">
      <c r="B7" s="309">
        <v>42828</v>
      </c>
      <c r="C7" s="243">
        <v>18.239999999999998</v>
      </c>
      <c r="D7" s="310" t="s">
        <v>4447</v>
      </c>
      <c r="E7" s="62"/>
      <c r="F7" s="186"/>
      <c r="G7" s="156"/>
      <c r="H7" s="99"/>
    </row>
    <row r="8" spans="2:8" s="191" customFormat="1">
      <c r="B8" s="309">
        <v>42828</v>
      </c>
      <c r="C8" s="243">
        <v>37.590000000000003</v>
      </c>
      <c r="D8" s="310" t="s">
        <v>4448</v>
      </c>
      <c r="E8" s="150"/>
      <c r="G8" s="156"/>
      <c r="H8" s="99"/>
    </row>
    <row r="9" spans="2:8" s="191" customFormat="1">
      <c r="B9" s="309">
        <v>42828</v>
      </c>
      <c r="C9" s="243">
        <v>63.68</v>
      </c>
      <c r="D9" s="310" t="s">
        <v>4449</v>
      </c>
      <c r="E9" s="150"/>
      <c r="G9" s="156"/>
      <c r="H9" s="99"/>
    </row>
    <row r="10" spans="2:8" s="191" customFormat="1">
      <c r="B10" s="309">
        <v>42828</v>
      </c>
      <c r="C10" s="243">
        <v>152.69999999999999</v>
      </c>
      <c r="D10" s="310" t="s">
        <v>4450</v>
      </c>
      <c r="E10" s="150"/>
      <c r="G10" s="156"/>
      <c r="H10" s="99"/>
    </row>
    <row r="11" spans="2:8" s="191" customFormat="1">
      <c r="B11" s="309">
        <v>42829</v>
      </c>
      <c r="C11" s="243">
        <v>0.1</v>
      </c>
      <c r="D11" s="310" t="s">
        <v>4446</v>
      </c>
      <c r="E11" s="150"/>
      <c r="G11" s="156"/>
      <c r="H11" s="99"/>
    </row>
    <row r="12" spans="2:8" s="191" customFormat="1">
      <c r="B12" s="309">
        <v>42829</v>
      </c>
      <c r="C12" s="243">
        <v>34.94</v>
      </c>
      <c r="D12" s="310" t="s">
        <v>4450</v>
      </c>
      <c r="E12" s="150"/>
      <c r="G12" s="156"/>
      <c r="H12" s="99"/>
    </row>
    <row r="13" spans="2:8" s="191" customFormat="1">
      <c r="B13" s="309">
        <v>42829</v>
      </c>
      <c r="C13" s="243">
        <v>110.93</v>
      </c>
      <c r="D13" s="310" t="s">
        <v>4451</v>
      </c>
      <c r="E13" s="150"/>
      <c r="G13" s="156"/>
      <c r="H13" s="99"/>
    </row>
    <row r="14" spans="2:8" s="191" customFormat="1">
      <c r="B14" s="309">
        <v>42829</v>
      </c>
      <c r="C14" s="243">
        <v>170.31</v>
      </c>
      <c r="D14" s="310" t="s">
        <v>4449</v>
      </c>
      <c r="E14" s="150"/>
      <c r="G14" s="156"/>
      <c r="H14" s="99"/>
    </row>
    <row r="15" spans="2:8" s="191" customFormat="1">
      <c r="B15" s="309">
        <v>42829</v>
      </c>
      <c r="C15" s="243">
        <v>226.35</v>
      </c>
      <c r="D15" s="310" t="s">
        <v>4447</v>
      </c>
      <c r="E15" s="150"/>
      <c r="G15" s="156"/>
      <c r="H15" s="99"/>
    </row>
    <row r="16" spans="2:8" s="191" customFormat="1">
      <c r="B16" s="309">
        <v>42830</v>
      </c>
      <c r="C16" s="243">
        <v>1.81</v>
      </c>
      <c r="D16" s="310" t="s">
        <v>4446</v>
      </c>
      <c r="E16" s="150"/>
      <c r="G16" s="156"/>
      <c r="H16" s="99"/>
    </row>
    <row r="17" spans="2:8" s="191" customFormat="1">
      <c r="B17" s="309">
        <v>42830</v>
      </c>
      <c r="C17" s="243">
        <v>2.2599999999999998</v>
      </c>
      <c r="D17" s="310" t="s">
        <v>4447</v>
      </c>
      <c r="E17" s="150"/>
      <c r="G17" s="156"/>
      <c r="H17" s="99"/>
    </row>
    <row r="18" spans="2:8" s="191" customFormat="1">
      <c r="B18" s="309">
        <v>42830</v>
      </c>
      <c r="C18" s="243">
        <v>7.43</v>
      </c>
      <c r="D18" s="310" t="s">
        <v>4451</v>
      </c>
      <c r="E18" s="150"/>
      <c r="G18" s="156"/>
      <c r="H18" s="99"/>
    </row>
    <row r="19" spans="2:8" s="191" customFormat="1">
      <c r="B19" s="309">
        <v>42830</v>
      </c>
      <c r="C19" s="243">
        <v>100.74</v>
      </c>
      <c r="D19" s="310" t="s">
        <v>4450</v>
      </c>
      <c r="E19" s="150"/>
      <c r="G19" s="156"/>
      <c r="H19" s="99"/>
    </row>
    <row r="20" spans="2:8" s="191" customFormat="1">
      <c r="B20" s="309">
        <v>42830</v>
      </c>
      <c r="C20" s="243">
        <v>152.26</v>
      </c>
      <c r="D20" s="310" t="s">
        <v>4449</v>
      </c>
      <c r="E20" s="150"/>
      <c r="G20" s="156"/>
      <c r="H20" s="99"/>
    </row>
    <row r="21" spans="2:8" s="191" customFormat="1" ht="26.25">
      <c r="B21" s="309">
        <v>42830</v>
      </c>
      <c r="C21" s="243">
        <v>5000</v>
      </c>
      <c r="D21" s="310" t="s">
        <v>1122</v>
      </c>
      <c r="E21" s="150"/>
      <c r="G21" s="156"/>
      <c r="H21" s="99"/>
    </row>
    <row r="22" spans="2:8" s="191" customFormat="1">
      <c r="B22" s="309">
        <v>42831</v>
      </c>
      <c r="C22" s="243">
        <v>0.8</v>
      </c>
      <c r="D22" s="310" t="s">
        <v>4451</v>
      </c>
      <c r="E22" s="150"/>
      <c r="G22" s="156"/>
      <c r="H22" s="99"/>
    </row>
    <row r="23" spans="2:8" s="191" customFormat="1">
      <c r="B23" s="309">
        <v>42831</v>
      </c>
      <c r="C23" s="243">
        <v>2.81</v>
      </c>
      <c r="D23" s="310" t="s">
        <v>4447</v>
      </c>
      <c r="E23" s="150"/>
      <c r="G23" s="156"/>
      <c r="H23" s="99"/>
    </row>
    <row r="24" spans="2:8" s="191" customFormat="1">
      <c r="B24" s="309">
        <v>42831</v>
      </c>
      <c r="C24" s="243">
        <v>5.74</v>
      </c>
      <c r="D24" s="310" t="s">
        <v>4446</v>
      </c>
      <c r="E24" s="150"/>
      <c r="G24" s="156"/>
      <c r="H24" s="99"/>
    </row>
    <row r="25" spans="2:8" s="191" customFormat="1">
      <c r="B25" s="309">
        <v>42831</v>
      </c>
      <c r="C25" s="243">
        <v>49.89</v>
      </c>
      <c r="D25" s="310" t="s">
        <v>4450</v>
      </c>
      <c r="E25" s="150"/>
      <c r="G25" s="156"/>
      <c r="H25" s="99"/>
    </row>
    <row r="26" spans="2:8" s="191" customFormat="1">
      <c r="B26" s="309">
        <v>42831</v>
      </c>
      <c r="C26" s="243">
        <v>233.39</v>
      </c>
      <c r="D26" s="310" t="s">
        <v>4449</v>
      </c>
      <c r="E26" s="150"/>
      <c r="G26" s="156"/>
      <c r="H26" s="99"/>
    </row>
    <row r="27" spans="2:8" s="191" customFormat="1">
      <c r="B27" s="309">
        <v>42832</v>
      </c>
      <c r="C27" s="243">
        <v>0.02</v>
      </c>
      <c r="D27" s="310" t="s">
        <v>4446</v>
      </c>
      <c r="E27" s="150"/>
      <c r="G27" s="156"/>
      <c r="H27" s="99"/>
    </row>
    <row r="28" spans="2:8" s="191" customFormat="1">
      <c r="B28" s="309">
        <v>42832</v>
      </c>
      <c r="C28" s="243">
        <v>1.53</v>
      </c>
      <c r="D28" s="310" t="s">
        <v>4450</v>
      </c>
      <c r="E28" s="150"/>
      <c r="G28" s="156"/>
      <c r="H28" s="99"/>
    </row>
    <row r="29" spans="2:8" s="191" customFormat="1">
      <c r="B29" s="309">
        <v>42832</v>
      </c>
      <c r="C29" s="243">
        <v>2.56</v>
      </c>
      <c r="D29" s="310" t="s">
        <v>4451</v>
      </c>
      <c r="E29" s="150"/>
      <c r="G29" s="156"/>
      <c r="H29" s="99"/>
    </row>
    <row r="30" spans="2:8" s="191" customFormat="1">
      <c r="B30" s="309">
        <v>42832</v>
      </c>
      <c r="C30" s="243">
        <v>38.700000000000003</v>
      </c>
      <c r="D30" s="310" t="s">
        <v>4447</v>
      </c>
      <c r="E30" s="150"/>
      <c r="G30" s="156"/>
      <c r="H30" s="99"/>
    </row>
    <row r="31" spans="2:8" s="191" customFormat="1">
      <c r="B31" s="309">
        <v>42832</v>
      </c>
      <c r="C31" s="243">
        <v>54.1</v>
      </c>
      <c r="D31" s="310" t="s">
        <v>4449</v>
      </c>
      <c r="E31" s="150"/>
      <c r="G31" s="156"/>
      <c r="H31" s="99"/>
    </row>
    <row r="32" spans="2:8" s="191" customFormat="1">
      <c r="B32" s="180">
        <v>42835</v>
      </c>
      <c r="C32" s="243">
        <v>0.43</v>
      </c>
      <c r="D32" s="310" t="s">
        <v>4446</v>
      </c>
      <c r="E32" s="150"/>
      <c r="G32" s="156"/>
      <c r="H32" s="99"/>
    </row>
    <row r="33" spans="2:8" s="191" customFormat="1">
      <c r="B33" s="180">
        <v>42835</v>
      </c>
      <c r="C33" s="243">
        <v>3.88</v>
      </c>
      <c r="D33" s="310" t="s">
        <v>4447</v>
      </c>
      <c r="E33" s="150"/>
      <c r="G33" s="156"/>
      <c r="H33" s="99"/>
    </row>
    <row r="34" spans="2:8" s="191" customFormat="1">
      <c r="B34" s="180">
        <v>42835</v>
      </c>
      <c r="C34" s="243">
        <v>98</v>
      </c>
      <c r="D34" s="310" t="s">
        <v>4450</v>
      </c>
      <c r="E34" s="150"/>
      <c r="G34" s="156"/>
      <c r="H34" s="99"/>
    </row>
    <row r="35" spans="2:8" s="191" customFormat="1">
      <c r="B35" s="180">
        <v>42835</v>
      </c>
      <c r="C35" s="243">
        <v>180.99</v>
      </c>
      <c r="D35" s="310" t="s">
        <v>4451</v>
      </c>
      <c r="E35" s="150"/>
      <c r="G35" s="156"/>
      <c r="H35" s="99"/>
    </row>
    <row r="36" spans="2:8" s="191" customFormat="1">
      <c r="B36" s="180">
        <v>42835</v>
      </c>
      <c r="C36" s="243">
        <v>334.42</v>
      </c>
      <c r="D36" s="310" t="s">
        <v>4449</v>
      </c>
      <c r="E36" s="150"/>
      <c r="G36" s="156"/>
      <c r="H36" s="99"/>
    </row>
    <row r="37" spans="2:8" s="191" customFormat="1">
      <c r="B37" s="180">
        <v>42836</v>
      </c>
      <c r="C37" s="243">
        <v>0.16</v>
      </c>
      <c r="D37" s="310" t="s">
        <v>4451</v>
      </c>
      <c r="E37" s="150"/>
      <c r="G37" s="156"/>
      <c r="H37" s="99"/>
    </row>
    <row r="38" spans="2:8" s="191" customFormat="1">
      <c r="B38" s="180">
        <v>42836</v>
      </c>
      <c r="C38" s="243">
        <v>0.23</v>
      </c>
      <c r="D38" s="310" t="s">
        <v>4446</v>
      </c>
      <c r="E38" s="150"/>
      <c r="G38" s="156"/>
      <c r="H38" s="99"/>
    </row>
    <row r="39" spans="2:8" s="191" customFormat="1">
      <c r="B39" s="180">
        <v>42836</v>
      </c>
      <c r="C39" s="243">
        <v>29.23</v>
      </c>
      <c r="D39" s="310" t="s">
        <v>4450</v>
      </c>
      <c r="E39" s="150"/>
      <c r="G39" s="156"/>
      <c r="H39" s="99"/>
    </row>
    <row r="40" spans="2:8" s="191" customFormat="1">
      <c r="B40" s="180">
        <v>42836</v>
      </c>
      <c r="C40" s="243">
        <v>105.74</v>
      </c>
      <c r="D40" s="310" t="s">
        <v>4447</v>
      </c>
      <c r="E40" s="150"/>
      <c r="G40" s="156"/>
      <c r="H40" s="99"/>
    </row>
    <row r="41" spans="2:8" s="191" customFormat="1">
      <c r="B41" s="180">
        <v>42836</v>
      </c>
      <c r="C41" s="243">
        <v>261.74</v>
      </c>
      <c r="D41" s="310" t="s">
        <v>4449</v>
      </c>
      <c r="E41" s="150"/>
      <c r="G41" s="156"/>
      <c r="H41" s="99"/>
    </row>
    <row r="42" spans="2:8" s="191" customFormat="1">
      <c r="B42" s="180">
        <v>42837</v>
      </c>
      <c r="C42" s="243">
        <v>0.78</v>
      </c>
      <c r="D42" s="310" t="s">
        <v>4446</v>
      </c>
      <c r="E42" s="150"/>
      <c r="G42" s="156"/>
      <c r="H42" s="99"/>
    </row>
    <row r="43" spans="2:8" s="191" customFormat="1">
      <c r="B43" s="180">
        <v>42837</v>
      </c>
      <c r="C43" s="243">
        <v>2.04</v>
      </c>
      <c r="D43" s="310" t="s">
        <v>4452</v>
      </c>
      <c r="E43" s="150"/>
      <c r="G43" s="156"/>
      <c r="H43" s="99"/>
    </row>
    <row r="44" spans="2:8" s="191" customFormat="1">
      <c r="B44" s="180">
        <v>42837</v>
      </c>
      <c r="C44" s="243">
        <v>2.23</v>
      </c>
      <c r="D44" s="310" t="s">
        <v>4447</v>
      </c>
      <c r="E44" s="150"/>
      <c r="G44" s="156"/>
      <c r="H44" s="99"/>
    </row>
    <row r="45" spans="2:8" s="191" customFormat="1">
      <c r="B45" s="180">
        <v>42837</v>
      </c>
      <c r="C45" s="243">
        <v>21.33</v>
      </c>
      <c r="D45" s="310" t="s">
        <v>4449</v>
      </c>
      <c r="E45" s="150"/>
      <c r="G45" s="156"/>
      <c r="H45" s="99"/>
    </row>
    <row r="46" spans="2:8" s="191" customFormat="1">
      <c r="B46" s="180">
        <v>42837</v>
      </c>
      <c r="C46" s="243">
        <v>49.05</v>
      </c>
      <c r="D46" s="310" t="s">
        <v>4450</v>
      </c>
      <c r="E46" s="150"/>
      <c r="G46" s="156"/>
      <c r="H46" s="99"/>
    </row>
    <row r="47" spans="2:8" s="191" customFormat="1">
      <c r="B47" s="180">
        <v>42837</v>
      </c>
      <c r="C47" s="243">
        <v>50.15</v>
      </c>
      <c r="D47" s="310" t="s">
        <v>4451</v>
      </c>
      <c r="E47" s="150"/>
      <c r="G47" s="156"/>
      <c r="H47" s="99"/>
    </row>
    <row r="48" spans="2:8" s="191" customFormat="1">
      <c r="B48" s="180">
        <v>42838</v>
      </c>
      <c r="C48" s="243">
        <v>0.97</v>
      </c>
      <c r="D48" s="310" t="s">
        <v>4447</v>
      </c>
      <c r="E48" s="150"/>
      <c r="G48" s="156"/>
      <c r="H48" s="99"/>
    </row>
    <row r="49" spans="2:8" s="191" customFormat="1">
      <c r="B49" s="180">
        <v>42838</v>
      </c>
      <c r="C49" s="243">
        <v>1.07</v>
      </c>
      <c r="D49" s="310" t="s">
        <v>4446</v>
      </c>
      <c r="E49" s="150"/>
      <c r="G49" s="156"/>
      <c r="H49" s="99"/>
    </row>
    <row r="50" spans="2:8" s="191" customFormat="1">
      <c r="B50" s="180">
        <v>42838</v>
      </c>
      <c r="C50" s="243">
        <v>71.760000000000005</v>
      </c>
      <c r="D50" s="310" t="s">
        <v>4450</v>
      </c>
      <c r="E50" s="150"/>
      <c r="G50" s="156"/>
      <c r="H50" s="99"/>
    </row>
    <row r="51" spans="2:8" s="191" customFormat="1">
      <c r="B51" s="180">
        <v>42838</v>
      </c>
      <c r="C51" s="243">
        <v>1103.67</v>
      </c>
      <c r="D51" s="310" t="s">
        <v>4449</v>
      </c>
      <c r="E51" s="150"/>
      <c r="G51" s="156"/>
      <c r="H51" s="99"/>
    </row>
    <row r="52" spans="2:8" s="191" customFormat="1">
      <c r="B52" s="180">
        <v>42839</v>
      </c>
      <c r="C52" s="243">
        <v>0.03</v>
      </c>
      <c r="D52" s="310" t="s">
        <v>4451</v>
      </c>
      <c r="E52" s="150"/>
      <c r="G52" s="156"/>
      <c r="H52" s="99"/>
    </row>
    <row r="53" spans="2:8" s="191" customFormat="1">
      <c r="B53" s="180">
        <v>42839</v>
      </c>
      <c r="C53" s="243">
        <v>0.31</v>
      </c>
      <c r="D53" s="310" t="s">
        <v>4446</v>
      </c>
      <c r="E53" s="150"/>
      <c r="G53" s="156"/>
      <c r="H53" s="99"/>
    </row>
    <row r="54" spans="2:8" s="191" customFormat="1">
      <c r="B54" s="180">
        <v>42839</v>
      </c>
      <c r="C54" s="243">
        <v>3.37</v>
      </c>
      <c r="D54" s="310" t="s">
        <v>4447</v>
      </c>
      <c r="E54" s="150"/>
      <c r="G54" s="156"/>
      <c r="H54" s="99"/>
    </row>
    <row r="55" spans="2:8" s="191" customFormat="1">
      <c r="B55" s="180">
        <v>42839</v>
      </c>
      <c r="C55" s="243">
        <v>20.75</v>
      </c>
      <c r="D55" s="310" t="s">
        <v>4449</v>
      </c>
      <c r="E55" s="150"/>
      <c r="G55" s="156"/>
      <c r="H55" s="99"/>
    </row>
    <row r="56" spans="2:8" s="191" customFormat="1">
      <c r="B56" s="180">
        <v>42839</v>
      </c>
      <c r="C56" s="243">
        <v>23.03</v>
      </c>
      <c r="D56" s="310" t="s">
        <v>4450</v>
      </c>
      <c r="E56" s="150"/>
      <c r="G56" s="156"/>
      <c r="H56" s="99"/>
    </row>
    <row r="57" spans="2:8" s="191" customFormat="1" ht="26.25">
      <c r="B57" s="180">
        <v>42839</v>
      </c>
      <c r="C57" s="243">
        <v>31.22</v>
      </c>
      <c r="D57" s="310" t="s">
        <v>1122</v>
      </c>
      <c r="E57" s="150"/>
      <c r="G57" s="156"/>
      <c r="H57" s="99"/>
    </row>
    <row r="58" spans="2:8" s="191" customFormat="1">
      <c r="B58" s="180">
        <v>42842</v>
      </c>
      <c r="C58" s="243">
        <v>0.1</v>
      </c>
      <c r="D58" s="310" t="s">
        <v>4446</v>
      </c>
      <c r="E58" s="150"/>
      <c r="G58" s="156"/>
      <c r="H58" s="99"/>
    </row>
    <row r="59" spans="2:8" s="191" customFormat="1">
      <c r="B59" s="180">
        <v>42842</v>
      </c>
      <c r="C59" s="243">
        <v>12.38</v>
      </c>
      <c r="D59" s="310" t="s">
        <v>4451</v>
      </c>
      <c r="E59" s="150"/>
      <c r="G59" s="156"/>
      <c r="H59" s="99"/>
    </row>
    <row r="60" spans="2:8" s="191" customFormat="1">
      <c r="B60" s="180">
        <v>42842</v>
      </c>
      <c r="C60" s="243">
        <v>39.17</v>
      </c>
      <c r="D60" s="310" t="s">
        <v>4450</v>
      </c>
      <c r="E60" s="150"/>
      <c r="G60" s="156"/>
      <c r="H60" s="99"/>
    </row>
    <row r="61" spans="2:8" s="191" customFormat="1">
      <c r="B61" s="180">
        <v>42842</v>
      </c>
      <c r="C61" s="243">
        <v>53.1</v>
      </c>
      <c r="D61" s="310" t="s">
        <v>4447</v>
      </c>
      <c r="E61" s="150"/>
      <c r="G61" s="156"/>
      <c r="H61" s="99"/>
    </row>
    <row r="62" spans="2:8" s="191" customFormat="1">
      <c r="B62" s="180">
        <v>42842</v>
      </c>
      <c r="C62" s="243">
        <v>70.66</v>
      </c>
      <c r="D62" s="310" t="s">
        <v>4449</v>
      </c>
      <c r="E62" s="150"/>
      <c r="G62" s="156"/>
      <c r="H62" s="99"/>
    </row>
    <row r="63" spans="2:8" s="191" customFormat="1">
      <c r="B63" s="180">
        <v>42843</v>
      </c>
      <c r="C63" s="243">
        <v>0.38</v>
      </c>
      <c r="D63" s="310" t="s">
        <v>4451</v>
      </c>
      <c r="E63" s="150"/>
      <c r="G63" s="156"/>
      <c r="H63" s="99"/>
    </row>
    <row r="64" spans="2:8" s="191" customFormat="1">
      <c r="B64" s="180">
        <v>42843</v>
      </c>
      <c r="C64" s="243">
        <v>65.849999999999994</v>
      </c>
      <c r="D64" s="310" t="s">
        <v>4450</v>
      </c>
      <c r="E64" s="150"/>
      <c r="G64" s="156"/>
      <c r="H64" s="99"/>
    </row>
    <row r="65" spans="2:8" s="191" customFormat="1">
      <c r="B65" s="180">
        <v>42843</v>
      </c>
      <c r="C65" s="243">
        <v>79.95</v>
      </c>
      <c r="D65" s="310" t="s">
        <v>4449</v>
      </c>
      <c r="E65" s="150"/>
      <c r="G65" s="156"/>
      <c r="H65" s="99"/>
    </row>
    <row r="66" spans="2:8" s="191" customFormat="1">
      <c r="B66" s="180">
        <v>42843</v>
      </c>
      <c r="C66" s="243">
        <v>478.94</v>
      </c>
      <c r="D66" s="310" t="s">
        <v>4447</v>
      </c>
      <c r="E66" s="150"/>
      <c r="G66" s="156"/>
      <c r="H66" s="99"/>
    </row>
    <row r="67" spans="2:8" s="191" customFormat="1" ht="26.25">
      <c r="B67" s="180">
        <v>42843</v>
      </c>
      <c r="C67" s="243">
        <v>1000</v>
      </c>
      <c r="D67" s="310" t="s">
        <v>1122</v>
      </c>
      <c r="E67" s="150"/>
      <c r="G67" s="156"/>
      <c r="H67" s="99"/>
    </row>
    <row r="68" spans="2:8" s="191" customFormat="1">
      <c r="B68" s="180">
        <v>42843</v>
      </c>
      <c r="C68" s="243">
        <v>10000.780000000001</v>
      </c>
      <c r="D68" s="310" t="s">
        <v>4446</v>
      </c>
      <c r="E68" s="150"/>
      <c r="G68" s="156"/>
      <c r="H68" s="99"/>
    </row>
    <row r="69" spans="2:8" s="191" customFormat="1">
      <c r="B69" s="180">
        <v>42844</v>
      </c>
      <c r="C69" s="243">
        <v>0.18</v>
      </c>
      <c r="D69" s="310" t="s">
        <v>4446</v>
      </c>
      <c r="E69" s="150"/>
      <c r="G69" s="156"/>
      <c r="H69" s="99"/>
    </row>
    <row r="70" spans="2:8" s="191" customFormat="1">
      <c r="B70" s="180">
        <v>42844</v>
      </c>
      <c r="C70" s="243">
        <v>1.93</v>
      </c>
      <c r="D70" s="310" t="s">
        <v>4451</v>
      </c>
      <c r="E70" s="150"/>
      <c r="G70" s="156"/>
      <c r="H70" s="99"/>
    </row>
    <row r="71" spans="2:8" s="191" customFormat="1">
      <c r="B71" s="180">
        <v>42844</v>
      </c>
      <c r="C71" s="243">
        <v>7.09</v>
      </c>
      <c r="D71" s="310" t="s">
        <v>4447</v>
      </c>
      <c r="E71" s="150"/>
      <c r="G71" s="156"/>
      <c r="H71" s="99"/>
    </row>
    <row r="72" spans="2:8" s="191" customFormat="1">
      <c r="B72" s="180">
        <v>42844</v>
      </c>
      <c r="C72" s="243">
        <v>37.119999999999997</v>
      </c>
      <c r="D72" s="310" t="s">
        <v>4449</v>
      </c>
      <c r="E72" s="150"/>
      <c r="G72" s="156"/>
      <c r="H72" s="99"/>
    </row>
    <row r="73" spans="2:8" s="191" customFormat="1">
      <c r="B73" s="180">
        <v>42845</v>
      </c>
      <c r="C73" s="243">
        <v>0.08</v>
      </c>
      <c r="D73" s="310" t="s">
        <v>4451</v>
      </c>
      <c r="E73" s="150"/>
      <c r="G73" s="156"/>
      <c r="H73" s="99"/>
    </row>
    <row r="74" spans="2:8" s="191" customFormat="1">
      <c r="B74" s="180">
        <v>42845</v>
      </c>
      <c r="C74" s="243">
        <v>1.19</v>
      </c>
      <c r="D74" s="310" t="s">
        <v>4447</v>
      </c>
      <c r="E74" s="150"/>
      <c r="G74" s="156"/>
      <c r="H74" s="99"/>
    </row>
    <row r="75" spans="2:8" s="191" customFormat="1">
      <c r="B75" s="180">
        <v>42845</v>
      </c>
      <c r="C75" s="243">
        <v>1.67</v>
      </c>
      <c r="D75" s="310" t="s">
        <v>4446</v>
      </c>
      <c r="E75" s="150"/>
      <c r="G75" s="156"/>
      <c r="H75" s="99"/>
    </row>
    <row r="76" spans="2:8" s="191" customFormat="1">
      <c r="B76" s="180">
        <v>42845</v>
      </c>
      <c r="C76" s="243">
        <v>21.23</v>
      </c>
      <c r="D76" s="310" t="s">
        <v>4449</v>
      </c>
      <c r="E76" s="150"/>
      <c r="G76" s="156"/>
      <c r="H76" s="99"/>
    </row>
    <row r="77" spans="2:8" s="191" customFormat="1">
      <c r="B77" s="180">
        <v>42846</v>
      </c>
      <c r="C77" s="243">
        <v>0.1</v>
      </c>
      <c r="D77" s="310" t="s">
        <v>4446</v>
      </c>
      <c r="E77" s="150"/>
      <c r="G77" s="156"/>
      <c r="H77" s="99"/>
    </row>
    <row r="78" spans="2:8" s="191" customFormat="1">
      <c r="B78" s="180">
        <v>42846</v>
      </c>
      <c r="C78" s="243">
        <v>1.34</v>
      </c>
      <c r="D78" s="310" t="s">
        <v>4451</v>
      </c>
      <c r="E78" s="150"/>
      <c r="G78" s="156"/>
      <c r="H78" s="99"/>
    </row>
    <row r="79" spans="2:8" s="191" customFormat="1">
      <c r="B79" s="180">
        <v>42846</v>
      </c>
      <c r="C79" s="243">
        <v>21.13</v>
      </c>
      <c r="D79" s="310" t="s">
        <v>4449</v>
      </c>
      <c r="E79" s="150"/>
      <c r="G79" s="156"/>
      <c r="H79" s="99"/>
    </row>
    <row r="80" spans="2:8" s="191" customFormat="1">
      <c r="B80" s="180">
        <v>42846</v>
      </c>
      <c r="C80" s="243">
        <v>65.260000000000005</v>
      </c>
      <c r="D80" s="310" t="s">
        <v>4447</v>
      </c>
      <c r="E80" s="150"/>
      <c r="G80" s="156"/>
      <c r="H80" s="99"/>
    </row>
    <row r="81" spans="2:8" s="191" customFormat="1">
      <c r="B81" s="180">
        <v>42849</v>
      </c>
      <c r="C81" s="243">
        <v>1.71</v>
      </c>
      <c r="D81" s="310" t="s">
        <v>4446</v>
      </c>
      <c r="E81" s="150"/>
      <c r="G81" s="156"/>
      <c r="H81" s="99"/>
    </row>
    <row r="82" spans="2:8" s="191" customFormat="1">
      <c r="B82" s="180">
        <v>42849</v>
      </c>
      <c r="C82" s="243">
        <v>3.64</v>
      </c>
      <c r="D82" s="310" t="s">
        <v>4447</v>
      </c>
      <c r="E82" s="150"/>
      <c r="G82" s="156"/>
      <c r="H82" s="99"/>
    </row>
    <row r="83" spans="2:8" s="191" customFormat="1">
      <c r="B83" s="180">
        <v>42849</v>
      </c>
      <c r="C83" s="243">
        <v>45.41</v>
      </c>
      <c r="D83" s="310" t="s">
        <v>4449</v>
      </c>
      <c r="E83" s="150"/>
      <c r="G83" s="156"/>
      <c r="H83" s="99"/>
    </row>
    <row r="84" spans="2:8" s="191" customFormat="1">
      <c r="B84" s="180">
        <v>42849</v>
      </c>
      <c r="C84" s="243">
        <v>95</v>
      </c>
      <c r="D84" s="310" t="s">
        <v>4450</v>
      </c>
      <c r="E84" s="150"/>
      <c r="G84" s="156"/>
      <c r="H84" s="99"/>
    </row>
    <row r="85" spans="2:8" s="191" customFormat="1">
      <c r="B85" s="180">
        <v>42850</v>
      </c>
      <c r="C85" s="243">
        <v>0.16</v>
      </c>
      <c r="D85" s="310" t="s">
        <v>4446</v>
      </c>
      <c r="E85" s="150"/>
      <c r="G85" s="156"/>
      <c r="H85" s="99"/>
    </row>
    <row r="86" spans="2:8" s="191" customFormat="1">
      <c r="B86" s="180">
        <v>42850</v>
      </c>
      <c r="C86" s="243">
        <v>15.71</v>
      </c>
      <c r="D86" s="310" t="s">
        <v>4449</v>
      </c>
      <c r="E86" s="150"/>
      <c r="G86" s="156"/>
      <c r="H86" s="99"/>
    </row>
    <row r="87" spans="2:8" s="191" customFormat="1">
      <c r="B87" s="180">
        <v>42850</v>
      </c>
      <c r="C87" s="243">
        <v>93.39</v>
      </c>
      <c r="D87" s="310" t="s">
        <v>4447</v>
      </c>
      <c r="E87" s="150"/>
      <c r="G87" s="156"/>
      <c r="H87" s="99"/>
    </row>
    <row r="88" spans="2:8" s="191" customFormat="1">
      <c r="B88" s="180">
        <v>42850</v>
      </c>
      <c r="C88" s="243">
        <v>100.4</v>
      </c>
      <c r="D88" s="310" t="s">
        <v>4451</v>
      </c>
      <c r="E88" s="150"/>
      <c r="G88" s="156"/>
      <c r="H88" s="99"/>
    </row>
    <row r="89" spans="2:8" s="191" customFormat="1">
      <c r="B89" s="180">
        <v>42851</v>
      </c>
      <c r="C89" s="243">
        <v>0.2</v>
      </c>
      <c r="D89" s="310" t="s">
        <v>4451</v>
      </c>
      <c r="E89" s="150"/>
      <c r="G89" s="156"/>
      <c r="H89" s="99"/>
    </row>
    <row r="90" spans="2:8" s="191" customFormat="1">
      <c r="B90" s="180">
        <v>42851</v>
      </c>
      <c r="C90" s="243">
        <v>3.94</v>
      </c>
      <c r="D90" s="310" t="s">
        <v>4447</v>
      </c>
      <c r="E90" s="150"/>
      <c r="G90" s="156"/>
      <c r="H90" s="99"/>
    </row>
    <row r="91" spans="2:8" s="191" customFormat="1">
      <c r="B91" s="180">
        <v>42851</v>
      </c>
      <c r="C91" s="243">
        <v>31.93</v>
      </c>
      <c r="D91" s="310" t="s">
        <v>4449</v>
      </c>
      <c r="E91" s="150"/>
      <c r="G91" s="156"/>
      <c r="H91" s="99"/>
    </row>
    <row r="92" spans="2:8" s="191" customFormat="1">
      <c r="B92" s="180">
        <v>42851</v>
      </c>
      <c r="C92" s="243">
        <v>512.53</v>
      </c>
      <c r="D92" s="310" t="s">
        <v>4446</v>
      </c>
      <c r="E92" s="150"/>
      <c r="G92" s="156"/>
      <c r="H92" s="99"/>
    </row>
    <row r="93" spans="2:8" s="191" customFormat="1">
      <c r="B93" s="180">
        <v>42852</v>
      </c>
      <c r="C93" s="243">
        <v>0.11</v>
      </c>
      <c r="D93" s="310" t="s">
        <v>4446</v>
      </c>
      <c r="E93" s="150"/>
      <c r="G93" s="156"/>
      <c r="H93" s="99"/>
    </row>
    <row r="94" spans="2:8" s="191" customFormat="1">
      <c r="B94" s="180">
        <v>42852</v>
      </c>
      <c r="C94" s="243">
        <v>98.76</v>
      </c>
      <c r="D94" s="310" t="s">
        <v>4449</v>
      </c>
      <c r="E94" s="150"/>
      <c r="G94" s="156"/>
      <c r="H94" s="99"/>
    </row>
    <row r="95" spans="2:8" s="191" customFormat="1">
      <c r="B95" s="180">
        <v>42852</v>
      </c>
      <c r="C95" s="243">
        <v>100.47</v>
      </c>
      <c r="D95" s="310" t="s">
        <v>4451</v>
      </c>
      <c r="E95" s="150"/>
      <c r="G95" s="156"/>
      <c r="H95" s="99"/>
    </row>
    <row r="96" spans="2:8" s="191" customFormat="1">
      <c r="B96" s="180">
        <v>42852</v>
      </c>
      <c r="C96" s="243">
        <v>136.59</v>
      </c>
      <c r="D96" s="310" t="s">
        <v>4447</v>
      </c>
      <c r="E96" s="150"/>
      <c r="G96" s="156"/>
      <c r="H96" s="99"/>
    </row>
    <row r="97" spans="2:8" s="191" customFormat="1">
      <c r="B97" s="180">
        <v>42853</v>
      </c>
      <c r="C97" s="243">
        <v>0.08</v>
      </c>
      <c r="D97" s="310" t="s">
        <v>4451</v>
      </c>
      <c r="E97" s="150"/>
      <c r="G97" s="156"/>
      <c r="H97" s="99"/>
    </row>
    <row r="98" spans="2:8" s="191" customFormat="1">
      <c r="B98" s="180">
        <v>42853</v>
      </c>
      <c r="C98" s="243">
        <v>0.9</v>
      </c>
      <c r="D98" s="310" t="s">
        <v>4446</v>
      </c>
      <c r="E98" s="150"/>
      <c r="G98" s="156"/>
      <c r="H98" s="99"/>
    </row>
    <row r="99" spans="2:8" s="191" customFormat="1">
      <c r="B99" s="180">
        <v>42853</v>
      </c>
      <c r="C99" s="243">
        <v>5.25</v>
      </c>
      <c r="D99" s="310" t="s">
        <v>4447</v>
      </c>
      <c r="E99" s="150"/>
      <c r="G99" s="156"/>
      <c r="H99" s="99"/>
    </row>
    <row r="100" spans="2:8" s="191" customFormat="1">
      <c r="B100" s="180">
        <v>42853</v>
      </c>
      <c r="C100" s="243">
        <v>1222.03</v>
      </c>
      <c r="D100" s="310" t="s">
        <v>4449</v>
      </c>
      <c r="E100" s="150"/>
      <c r="G100" s="156"/>
      <c r="H100" s="99"/>
    </row>
    <row r="101" spans="2:8" s="51" customFormat="1">
      <c r="B101" s="222" t="s">
        <v>31</v>
      </c>
      <c r="C101" s="144">
        <f>SUM(C6:C100)</f>
        <v>23294.249999999996</v>
      </c>
      <c r="D101" s="149"/>
      <c r="E101" s="65"/>
      <c r="G101" s="99"/>
      <c r="H101" s="99"/>
    </row>
    <row r="102" spans="2:8" s="51" customFormat="1">
      <c r="B102" s="374" t="s">
        <v>51</v>
      </c>
      <c r="C102" s="375"/>
      <c r="D102" s="376"/>
      <c r="E102" s="65"/>
    </row>
    <row r="103" spans="2:8">
      <c r="B103" s="180">
        <v>42828</v>
      </c>
      <c r="C103" s="243">
        <v>11.06</v>
      </c>
      <c r="D103" s="310" t="s">
        <v>4453</v>
      </c>
      <c r="E103" s="65"/>
      <c r="H103" s="99"/>
    </row>
    <row r="104" spans="2:8">
      <c r="B104" s="180">
        <v>42828</v>
      </c>
      <c r="C104" s="243">
        <v>18.5</v>
      </c>
      <c r="D104" s="310" t="s">
        <v>4454</v>
      </c>
      <c r="E104" s="65"/>
      <c r="F104" s="186"/>
      <c r="H104" s="99"/>
    </row>
    <row r="105" spans="2:8">
      <c r="B105" s="180">
        <v>42828</v>
      </c>
      <c r="C105" s="243">
        <v>21.93</v>
      </c>
      <c r="D105" s="310" t="s">
        <v>4455</v>
      </c>
      <c r="E105" s="65"/>
      <c r="F105" s="186"/>
      <c r="H105" s="99"/>
    </row>
    <row r="106" spans="2:8">
      <c r="B106" s="180">
        <v>42828</v>
      </c>
      <c r="C106" s="243">
        <v>65</v>
      </c>
      <c r="D106" s="310" t="s">
        <v>4456</v>
      </c>
      <c r="E106" s="65"/>
      <c r="F106" s="186"/>
      <c r="H106" s="99"/>
    </row>
    <row r="107" spans="2:8">
      <c r="B107" s="180">
        <v>42828</v>
      </c>
      <c r="C107" s="243">
        <v>100</v>
      </c>
      <c r="D107" s="310" t="s">
        <v>4457</v>
      </c>
      <c r="E107" s="65"/>
      <c r="F107" s="186"/>
      <c r="H107" s="99"/>
    </row>
    <row r="108" spans="2:8">
      <c r="B108" s="180">
        <v>42828</v>
      </c>
      <c r="C108" s="243">
        <v>100</v>
      </c>
      <c r="D108" s="310" t="s">
        <v>4458</v>
      </c>
      <c r="E108" s="65"/>
      <c r="F108" s="186"/>
      <c r="H108" s="99"/>
    </row>
    <row r="109" spans="2:8">
      <c r="B109" s="180">
        <v>42828</v>
      </c>
      <c r="C109" s="243">
        <v>217</v>
      </c>
      <c r="D109" s="310" t="s">
        <v>4459</v>
      </c>
      <c r="E109" s="65"/>
      <c r="F109" s="186"/>
      <c r="H109" s="99"/>
    </row>
    <row r="110" spans="2:8" s="51" customFormat="1">
      <c r="B110" s="180">
        <v>42829</v>
      </c>
      <c r="C110" s="243">
        <v>16.829999999999998</v>
      </c>
      <c r="D110" s="310" t="s">
        <v>4460</v>
      </c>
      <c r="E110" s="65"/>
      <c r="F110" s="186"/>
      <c r="H110" s="99"/>
    </row>
    <row r="111" spans="2:8" s="51" customFormat="1">
      <c r="B111" s="180">
        <v>42829</v>
      </c>
      <c r="C111" s="243">
        <v>32.81</v>
      </c>
      <c r="D111" s="310" t="s">
        <v>4461</v>
      </c>
      <c r="E111" s="65"/>
      <c r="F111" s="186"/>
      <c r="H111" s="99"/>
    </row>
    <row r="112" spans="2:8" s="51" customFormat="1">
      <c r="B112" s="180">
        <v>42830</v>
      </c>
      <c r="C112" s="243">
        <v>0.02</v>
      </c>
      <c r="D112" s="310" t="s">
        <v>4462</v>
      </c>
      <c r="E112" s="65"/>
      <c r="F112" s="186"/>
      <c r="H112" s="99"/>
    </row>
    <row r="113" spans="2:8" s="51" customFormat="1">
      <c r="B113" s="180">
        <v>42830</v>
      </c>
      <c r="C113" s="243">
        <v>0.13</v>
      </c>
      <c r="D113" s="310" t="s">
        <v>4463</v>
      </c>
      <c r="E113" s="65"/>
      <c r="F113" s="186"/>
      <c r="H113" s="99"/>
    </row>
    <row r="114" spans="2:8" s="51" customFormat="1">
      <c r="B114" s="180">
        <v>42830</v>
      </c>
      <c r="C114" s="243">
        <v>0.69</v>
      </c>
      <c r="D114" s="310" t="s">
        <v>4464</v>
      </c>
      <c r="E114" s="65"/>
      <c r="F114" s="186"/>
      <c r="H114" s="99"/>
    </row>
    <row r="115" spans="2:8" s="51" customFormat="1">
      <c r="B115" s="180">
        <v>42830</v>
      </c>
      <c r="C115" s="243">
        <v>0.98</v>
      </c>
      <c r="D115" s="310" t="s">
        <v>4465</v>
      </c>
      <c r="E115" s="65"/>
      <c r="F115" s="186"/>
      <c r="H115" s="99"/>
    </row>
    <row r="116" spans="2:8" s="51" customFormat="1">
      <c r="B116" s="180">
        <v>42830</v>
      </c>
      <c r="C116" s="243">
        <v>1</v>
      </c>
      <c r="D116" s="310" t="s">
        <v>4466</v>
      </c>
      <c r="E116" s="65"/>
      <c r="F116" s="186"/>
      <c r="H116" s="99"/>
    </row>
    <row r="117" spans="2:8" s="51" customFormat="1">
      <c r="B117" s="180">
        <v>42831</v>
      </c>
      <c r="C117" s="243">
        <v>7.8</v>
      </c>
      <c r="D117" s="310" t="s">
        <v>4467</v>
      </c>
      <c r="E117" s="65"/>
      <c r="F117" s="186"/>
      <c r="H117" s="99"/>
    </row>
    <row r="118" spans="2:8" s="51" customFormat="1">
      <c r="B118" s="180">
        <v>42831</v>
      </c>
      <c r="C118" s="243">
        <v>26.42</v>
      </c>
      <c r="D118" s="310" t="s">
        <v>4468</v>
      </c>
      <c r="E118" s="65"/>
      <c r="F118" s="186"/>
      <c r="H118" s="99"/>
    </row>
    <row r="119" spans="2:8" s="51" customFormat="1">
      <c r="B119" s="180">
        <v>42831</v>
      </c>
      <c r="C119" s="243">
        <v>500</v>
      </c>
      <c r="D119" s="310" t="s">
        <v>4469</v>
      </c>
      <c r="E119" s="65"/>
      <c r="F119" s="186"/>
      <c r="H119" s="99"/>
    </row>
    <row r="120" spans="2:8" s="51" customFormat="1">
      <c r="B120" s="180">
        <v>42832</v>
      </c>
      <c r="C120" s="243">
        <v>5.7</v>
      </c>
      <c r="D120" s="310" t="s">
        <v>4470</v>
      </c>
      <c r="E120" s="65"/>
      <c r="F120" s="186"/>
      <c r="H120" s="99"/>
    </row>
    <row r="121" spans="2:8" s="51" customFormat="1">
      <c r="B121" s="180">
        <v>42832</v>
      </c>
      <c r="C121" s="243">
        <v>100</v>
      </c>
      <c r="D121" s="310" t="s">
        <v>4471</v>
      </c>
      <c r="E121" s="65"/>
      <c r="F121" s="186"/>
      <c r="H121" s="99"/>
    </row>
    <row r="122" spans="2:8" s="51" customFormat="1">
      <c r="B122" s="180">
        <v>42832</v>
      </c>
      <c r="C122" s="243">
        <v>1000</v>
      </c>
      <c r="D122" s="310" t="s">
        <v>4472</v>
      </c>
      <c r="E122" s="65"/>
      <c r="F122" s="186"/>
      <c r="H122" s="99"/>
    </row>
    <row r="123" spans="2:8" s="51" customFormat="1">
      <c r="B123" s="180">
        <v>42835</v>
      </c>
      <c r="C123" s="243">
        <v>0.03</v>
      </c>
      <c r="D123" s="310" t="s">
        <v>4473</v>
      </c>
      <c r="E123" s="65"/>
      <c r="F123" s="186"/>
      <c r="H123" s="99"/>
    </row>
    <row r="124" spans="2:8" s="51" customFormat="1">
      <c r="B124" s="180">
        <v>42835</v>
      </c>
      <c r="C124" s="243">
        <v>300</v>
      </c>
      <c r="D124" s="310" t="s">
        <v>4474</v>
      </c>
      <c r="E124" s="65"/>
      <c r="F124" s="186"/>
      <c r="H124" s="99"/>
    </row>
    <row r="125" spans="2:8" s="51" customFormat="1">
      <c r="B125" s="180">
        <v>42835</v>
      </c>
      <c r="C125" s="243">
        <v>3000</v>
      </c>
      <c r="D125" s="310" t="s">
        <v>4475</v>
      </c>
      <c r="E125" s="65"/>
      <c r="F125" s="186"/>
      <c r="H125" s="99"/>
    </row>
    <row r="126" spans="2:8" s="51" customFormat="1">
      <c r="B126" s="180">
        <v>42837</v>
      </c>
      <c r="C126" s="243">
        <v>5.27</v>
      </c>
      <c r="D126" s="310" t="s">
        <v>4476</v>
      </c>
      <c r="E126" s="65"/>
      <c r="F126" s="186"/>
      <c r="H126" s="99"/>
    </row>
    <row r="127" spans="2:8" s="51" customFormat="1">
      <c r="B127" s="180">
        <v>42837</v>
      </c>
      <c r="C127" s="243">
        <v>11.79</v>
      </c>
      <c r="D127" s="310" t="s">
        <v>4477</v>
      </c>
      <c r="E127" s="65"/>
      <c r="F127" s="186"/>
      <c r="H127" s="99"/>
    </row>
    <row r="128" spans="2:8" s="51" customFormat="1">
      <c r="B128" s="180">
        <v>42837</v>
      </c>
      <c r="C128" s="243">
        <v>70</v>
      </c>
      <c r="D128" s="310" t="s">
        <v>4478</v>
      </c>
      <c r="E128" s="65"/>
      <c r="F128" s="186"/>
      <c r="H128" s="99"/>
    </row>
    <row r="129" spans="2:8" s="51" customFormat="1">
      <c r="B129" s="180">
        <v>42838</v>
      </c>
      <c r="C129" s="243">
        <v>50</v>
      </c>
      <c r="D129" s="310" t="s">
        <v>4479</v>
      </c>
      <c r="E129" s="65"/>
      <c r="F129" s="186"/>
      <c r="H129" s="99"/>
    </row>
    <row r="130" spans="2:8" s="51" customFormat="1">
      <c r="B130" s="180">
        <v>42838</v>
      </c>
      <c r="C130" s="243">
        <v>50</v>
      </c>
      <c r="D130" s="310" t="s">
        <v>4480</v>
      </c>
      <c r="E130" s="65"/>
      <c r="F130" s="186"/>
      <c r="H130" s="99"/>
    </row>
    <row r="131" spans="2:8" s="51" customFormat="1">
      <c r="B131" s="180">
        <v>42839</v>
      </c>
      <c r="C131" s="243">
        <v>0.01</v>
      </c>
      <c r="D131" s="310" t="s">
        <v>4481</v>
      </c>
      <c r="E131" s="65"/>
      <c r="F131" s="186"/>
      <c r="H131" s="99"/>
    </row>
    <row r="132" spans="2:8" s="51" customFormat="1">
      <c r="B132" s="180">
        <v>42839</v>
      </c>
      <c r="C132" s="243">
        <v>0.84</v>
      </c>
      <c r="D132" s="310" t="s">
        <v>4482</v>
      </c>
      <c r="E132" s="65"/>
      <c r="F132" s="186"/>
      <c r="H132" s="99"/>
    </row>
    <row r="133" spans="2:8" s="51" customFormat="1">
      <c r="B133" s="180">
        <v>42839</v>
      </c>
      <c r="C133" s="243">
        <v>1.01</v>
      </c>
      <c r="D133" s="310" t="s">
        <v>4483</v>
      </c>
      <c r="E133" s="65"/>
      <c r="F133" s="186"/>
      <c r="H133" s="99"/>
    </row>
    <row r="134" spans="2:8" s="51" customFormat="1">
      <c r="B134" s="180">
        <v>42842</v>
      </c>
      <c r="C134" s="243">
        <v>14.4</v>
      </c>
      <c r="D134" s="310" t="s">
        <v>4484</v>
      </c>
      <c r="E134" s="65"/>
      <c r="F134" s="186"/>
      <c r="H134" s="99"/>
    </row>
    <row r="135" spans="2:8" s="51" customFormat="1">
      <c r="B135" s="180">
        <v>42842</v>
      </c>
      <c r="C135" s="243">
        <v>53.19</v>
      </c>
      <c r="D135" s="310" t="s">
        <v>4485</v>
      </c>
      <c r="E135" s="65"/>
      <c r="F135" s="186"/>
      <c r="H135" s="99"/>
    </row>
    <row r="136" spans="2:8" s="51" customFormat="1">
      <c r="B136" s="180">
        <v>42842</v>
      </c>
      <c r="C136" s="243">
        <v>85.28</v>
      </c>
      <c r="D136" s="310" t="s">
        <v>4486</v>
      </c>
      <c r="E136" s="65"/>
      <c r="F136" s="186"/>
      <c r="H136" s="99"/>
    </row>
    <row r="137" spans="2:8">
      <c r="B137" s="180">
        <v>42842</v>
      </c>
      <c r="C137" s="243">
        <v>200</v>
      </c>
      <c r="D137" s="310" t="s">
        <v>4487</v>
      </c>
      <c r="E137" s="65"/>
      <c r="F137" s="186"/>
      <c r="H137" s="99"/>
    </row>
    <row r="138" spans="2:8">
      <c r="B138" s="180">
        <v>42843</v>
      </c>
      <c r="C138" s="243">
        <v>2.7</v>
      </c>
      <c r="D138" s="310" t="s">
        <v>4488</v>
      </c>
      <c r="E138" s="65"/>
      <c r="F138" s="186"/>
      <c r="H138" s="99"/>
    </row>
    <row r="139" spans="2:8">
      <c r="B139" s="180">
        <v>42843</v>
      </c>
      <c r="C139" s="243">
        <v>8.02</v>
      </c>
      <c r="D139" s="310" t="s">
        <v>4489</v>
      </c>
      <c r="E139" s="65"/>
      <c r="F139" s="186"/>
      <c r="H139" s="99"/>
    </row>
    <row r="140" spans="2:8">
      <c r="B140" s="180">
        <v>42845</v>
      </c>
      <c r="C140" s="243">
        <v>0.19</v>
      </c>
      <c r="D140" s="310" t="s">
        <v>4490</v>
      </c>
      <c r="E140" s="65"/>
      <c r="F140" s="186"/>
      <c r="H140" s="99"/>
    </row>
    <row r="141" spans="2:8" s="51" customFormat="1">
      <c r="B141" s="180">
        <v>42845</v>
      </c>
      <c r="C141" s="243">
        <v>0.43</v>
      </c>
      <c r="D141" s="310" t="s">
        <v>4491</v>
      </c>
      <c r="E141" s="65"/>
      <c r="F141" s="186"/>
      <c r="H141" s="99"/>
    </row>
    <row r="142" spans="2:8" s="51" customFormat="1">
      <c r="B142" s="180">
        <v>42845</v>
      </c>
      <c r="C142" s="243">
        <v>13.06</v>
      </c>
      <c r="D142" s="310" t="s">
        <v>4492</v>
      </c>
      <c r="E142" s="65"/>
      <c r="F142" s="186"/>
      <c r="H142" s="99"/>
    </row>
    <row r="143" spans="2:8" s="51" customFormat="1">
      <c r="B143" s="180">
        <v>42846</v>
      </c>
      <c r="C143" s="243">
        <v>0.04</v>
      </c>
      <c r="D143" s="310" t="s">
        <v>4493</v>
      </c>
      <c r="E143" s="65"/>
      <c r="F143" s="186"/>
      <c r="H143" s="99"/>
    </row>
    <row r="144" spans="2:8">
      <c r="B144" s="180">
        <v>42849</v>
      </c>
      <c r="C144" s="243">
        <v>0.51</v>
      </c>
      <c r="D144" s="310" t="s">
        <v>4494</v>
      </c>
      <c r="E144" s="65"/>
      <c r="F144" s="186"/>
      <c r="H144" s="99"/>
    </row>
    <row r="145" spans="1:10">
      <c r="B145" s="180">
        <v>42850</v>
      </c>
      <c r="C145" s="243">
        <v>0.73</v>
      </c>
      <c r="D145" s="310" t="s">
        <v>4495</v>
      </c>
      <c r="E145" s="65"/>
      <c r="F145" s="186"/>
      <c r="H145" s="99"/>
    </row>
    <row r="146" spans="1:10">
      <c r="B146" s="180">
        <v>42850</v>
      </c>
      <c r="C146" s="243">
        <v>0.99</v>
      </c>
      <c r="D146" s="310" t="s">
        <v>4496</v>
      </c>
      <c r="E146" s="65"/>
      <c r="F146" s="186"/>
      <c r="H146" s="99"/>
    </row>
    <row r="147" spans="1:10">
      <c r="B147" s="180">
        <v>42852</v>
      </c>
      <c r="C147" s="243">
        <v>0.28000000000000003</v>
      </c>
      <c r="D147" s="310" t="s">
        <v>4497</v>
      </c>
      <c r="E147" s="65"/>
      <c r="F147" s="186"/>
      <c r="H147" s="99"/>
    </row>
    <row r="148" spans="1:10">
      <c r="B148" s="180">
        <v>42852</v>
      </c>
      <c r="C148" s="243">
        <v>4.04</v>
      </c>
      <c r="D148" s="310" t="s">
        <v>4498</v>
      </c>
      <c r="E148" s="65"/>
      <c r="F148" s="186"/>
      <c r="H148" s="99"/>
    </row>
    <row r="149" spans="1:10">
      <c r="B149" s="180">
        <v>42852</v>
      </c>
      <c r="C149" s="243">
        <v>7.98</v>
      </c>
      <c r="D149" s="310" t="s">
        <v>4499</v>
      </c>
      <c r="E149" s="65"/>
      <c r="F149" s="186"/>
      <c r="H149" s="99"/>
    </row>
    <row r="150" spans="1:10">
      <c r="B150" s="180">
        <v>42852</v>
      </c>
      <c r="C150" s="243">
        <v>59</v>
      </c>
      <c r="D150" s="310" t="s">
        <v>4500</v>
      </c>
      <c r="E150" s="65"/>
      <c r="F150" s="186"/>
      <c r="H150" s="99"/>
    </row>
    <row r="151" spans="1:10">
      <c r="B151" s="180">
        <v>42853</v>
      </c>
      <c r="C151" s="243">
        <v>0.17</v>
      </c>
      <c r="D151" s="310" t="s">
        <v>4501</v>
      </c>
      <c r="E151" s="65"/>
      <c r="F151" s="186"/>
      <c r="H151" s="99"/>
    </row>
    <row r="152" spans="1:10">
      <c r="B152" s="180">
        <v>42853</v>
      </c>
      <c r="C152" s="243">
        <v>4.51</v>
      </c>
      <c r="D152" s="310" t="s">
        <v>4502</v>
      </c>
      <c r="E152" s="65"/>
      <c r="F152" s="186"/>
      <c r="H152" s="99"/>
    </row>
    <row r="153" spans="1:10">
      <c r="B153" s="180">
        <v>42853</v>
      </c>
      <c r="C153" s="243">
        <v>39.700000000000003</v>
      </c>
      <c r="D153" s="310" t="s">
        <v>4503</v>
      </c>
      <c r="E153" s="65"/>
      <c r="F153" s="186"/>
      <c r="H153" s="99"/>
    </row>
    <row r="154" spans="1:10">
      <c r="B154" s="180">
        <v>42853</v>
      </c>
      <c r="C154" s="243">
        <v>50</v>
      </c>
      <c r="D154" s="310" t="s">
        <v>4479</v>
      </c>
      <c r="E154" s="65"/>
      <c r="F154" s="186"/>
      <c r="H154" s="99"/>
    </row>
    <row r="155" spans="1:10">
      <c r="B155" s="180">
        <v>42853</v>
      </c>
      <c r="C155" s="243">
        <v>800</v>
      </c>
      <c r="D155" s="310" t="s">
        <v>4469</v>
      </c>
      <c r="E155" s="65"/>
      <c r="F155" s="186"/>
      <c r="H155" s="99"/>
    </row>
    <row r="156" spans="1:10" s="51" customFormat="1">
      <c r="B156" s="222" t="s">
        <v>31</v>
      </c>
      <c r="C156" s="144">
        <f>SUM(C103:C155)</f>
        <v>7060.0399999999991</v>
      </c>
      <c r="D156" s="119"/>
      <c r="E156" s="65"/>
      <c r="H156" s="99"/>
      <c r="J156" s="99"/>
    </row>
    <row r="157" spans="1:10">
      <c r="A157" s="81"/>
      <c r="B157" s="51"/>
      <c r="C157" s="51"/>
      <c r="D157" s="51"/>
    </row>
    <row r="158" spans="1:10">
      <c r="A158" s="81"/>
      <c r="B158" s="51"/>
      <c r="C158" s="51"/>
      <c r="D158" s="51"/>
    </row>
    <row r="159" spans="1:10">
      <c r="A159" s="81"/>
      <c r="B159" s="51"/>
      <c r="C159" s="51"/>
      <c r="D159" s="51"/>
    </row>
    <row r="160" spans="1:10">
      <c r="A160" s="81"/>
      <c r="B160" s="51"/>
      <c r="C160" s="51"/>
      <c r="D160" s="51"/>
    </row>
    <row r="161" spans="1:4">
      <c r="A161" s="81"/>
      <c r="B161" s="51"/>
      <c r="C161" s="51"/>
      <c r="D161" s="51"/>
    </row>
    <row r="162" spans="1:4">
      <c r="A162" s="81"/>
      <c r="B162" s="51"/>
      <c r="C162" s="51"/>
      <c r="D162" s="51"/>
    </row>
    <row r="163" spans="1:4">
      <c r="A163" s="81"/>
      <c r="B163" s="51"/>
      <c r="C163" s="51"/>
      <c r="D163" s="51"/>
    </row>
    <row r="164" spans="1:4">
      <c r="A164" s="81"/>
      <c r="B164" s="51"/>
      <c r="C164" s="51"/>
      <c r="D164" s="51"/>
    </row>
    <row r="165" spans="1:4">
      <c r="B165" s="51"/>
      <c r="C165" s="51"/>
      <c r="D165" s="51"/>
    </row>
    <row r="166" spans="1:4">
      <c r="B166" s="51"/>
      <c r="C166" s="51"/>
      <c r="D166" s="51"/>
    </row>
    <row r="167" spans="1:4">
      <c r="B167" s="51"/>
      <c r="C167" s="51"/>
      <c r="D167" s="51"/>
    </row>
    <row r="168" spans="1:4">
      <c r="B168" s="51"/>
      <c r="C168" s="51"/>
      <c r="D168" s="51"/>
    </row>
    <row r="169" spans="1:4">
      <c r="B169" s="51"/>
      <c r="C169" s="51"/>
      <c r="D169" s="51"/>
    </row>
    <row r="170" spans="1:4">
      <c r="B170" s="51"/>
      <c r="C170" s="51"/>
      <c r="D170" s="51"/>
    </row>
    <row r="171" spans="1:4">
      <c r="B171" s="51"/>
      <c r="C171" s="51"/>
      <c r="D171" s="51"/>
    </row>
    <row r="172" spans="1:4">
      <c r="B172" s="51"/>
      <c r="C172" s="51"/>
      <c r="D172" s="51"/>
    </row>
    <row r="173" spans="1:4">
      <c r="B173" s="51"/>
      <c r="C173" s="51"/>
      <c r="D173" s="51"/>
    </row>
    <row r="174" spans="1:4">
      <c r="B174" s="51"/>
      <c r="C174" s="51"/>
      <c r="D174" s="51"/>
    </row>
    <row r="175" spans="1:4">
      <c r="B175" s="51"/>
      <c r="C175" s="51"/>
      <c r="D175" s="51"/>
    </row>
    <row r="176" spans="1:4">
      <c r="B176" s="51"/>
      <c r="C176" s="51"/>
      <c r="D176" s="51"/>
    </row>
    <row r="177" spans="2:4">
      <c r="B177" s="51"/>
      <c r="C177" s="51"/>
      <c r="D177" s="51"/>
    </row>
    <row r="178" spans="2:4">
      <c r="B178" s="51"/>
      <c r="C178" s="51"/>
      <c r="D178" s="51"/>
    </row>
    <row r="179" spans="2:4">
      <c r="B179" s="51"/>
      <c r="C179" s="51"/>
      <c r="D179" s="51"/>
    </row>
    <row r="180" spans="2:4">
      <c r="B180" s="51"/>
      <c r="C180" s="51"/>
      <c r="D180" s="51"/>
    </row>
    <row r="181" spans="2:4">
      <c r="B181" s="51"/>
      <c r="C181" s="51"/>
      <c r="D181" s="51"/>
    </row>
    <row r="182" spans="2:4">
      <c r="B182" s="51"/>
      <c r="C182" s="51"/>
      <c r="D182" s="51"/>
    </row>
    <row r="183" spans="2:4">
      <c r="B183" s="51"/>
      <c r="C183" s="51"/>
      <c r="D183" s="51"/>
    </row>
    <row r="184" spans="2:4">
      <c r="B184" s="51"/>
      <c r="C184" s="51"/>
      <c r="D184" s="51"/>
    </row>
    <row r="185" spans="2:4">
      <c r="B185" s="51"/>
      <c r="C185" s="51"/>
      <c r="D185" s="51"/>
    </row>
    <row r="186" spans="2:4">
      <c r="B186" s="51"/>
      <c r="C186" s="51"/>
      <c r="D186" s="51"/>
    </row>
    <row r="187" spans="2:4">
      <c r="B187" s="51"/>
      <c r="C187" s="51"/>
      <c r="D187" s="51"/>
    </row>
    <row r="188" spans="2:4">
      <c r="B188" s="51"/>
      <c r="C188" s="51"/>
      <c r="D188" s="51"/>
    </row>
    <row r="189" spans="2:4">
      <c r="B189" s="51"/>
      <c r="C189" s="51"/>
      <c r="D189" s="51"/>
    </row>
    <row r="190" spans="2:4">
      <c r="B190" s="51"/>
      <c r="C190" s="51"/>
      <c r="D190" s="51"/>
    </row>
    <row r="191" spans="2:4">
      <c r="B191" s="51"/>
      <c r="C191" s="51"/>
      <c r="D191" s="51"/>
    </row>
  </sheetData>
  <sheetProtection algorithmName="SHA-512" hashValue="m9JwVRzOr9JKOxdOvWEQu+GqzeBe7Wuxsx0AI+7tGrU62k3g/1XPNHbZic9s08LKW5SiDRmesmdqUiOUf8J26A==" saltValue="mo/J0UuebFQEWM1Bged8AQ==" spinCount="100000" sheet="1" objects="1" scenarios="1"/>
  <sortState ref="H1:H207">
    <sortCondition ref="H1"/>
  </sortState>
  <mergeCells count="3">
    <mergeCell ref="B5:D5"/>
    <mergeCell ref="B102:D102"/>
    <mergeCell ref="C1:D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19</vt:i4>
      </vt:variant>
    </vt:vector>
  </HeadingPairs>
  <TitlesOfParts>
    <vt:vector size="19" baseType="lpstr">
      <vt:lpstr>Расходы</vt:lpstr>
      <vt:lpstr>Поступления Райффайзенбанк</vt:lpstr>
      <vt:lpstr>Валютные пост-я</vt:lpstr>
      <vt:lpstr>Поступления ВТБ 24</vt:lpstr>
      <vt:lpstr>Поступления ПАО Сбербанк</vt:lpstr>
      <vt:lpstr>Поступления БИНБАНК</vt:lpstr>
      <vt:lpstr>Поступления МКБ</vt:lpstr>
      <vt:lpstr>Поступления СКБ-Банк</vt:lpstr>
      <vt:lpstr>Поступления МДМ Банк</vt:lpstr>
      <vt:lpstr>Поступления с мобильных тел.</vt:lpstr>
      <vt:lpstr>Поступления МТС USSD</vt:lpstr>
      <vt:lpstr>Поступления Platron</vt:lpstr>
      <vt:lpstr>Поступления Благо.ру</vt:lpstr>
      <vt:lpstr>Поступления РБК-Money</vt:lpstr>
      <vt:lpstr>Поступления CloudPayments</vt:lpstr>
      <vt:lpstr>PayPal</vt:lpstr>
      <vt:lpstr>Элекснет</vt:lpstr>
      <vt:lpstr>Dobro.mail.ru</vt:lpstr>
      <vt:lpstr>MainPeople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Бартош Екатерина Борисовна</cp:lastModifiedBy>
  <cp:revision/>
  <dcterms:created xsi:type="dcterms:W3CDTF">2013-11-18T10:44:00Z</dcterms:created>
  <dcterms:modified xsi:type="dcterms:W3CDTF">2018-04-28T12:24:00Z</dcterms:modified>
</cp:coreProperties>
</file>